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7740" tabRatio="879" activeTab="0"/>
  </bookViews>
  <sheets>
    <sheet name="2014-2015" sheetId="1" r:id="rId1"/>
    <sheet name="03-1604-1605" sheetId="2" r:id="rId2"/>
    <sheet name="alaba levrek çipura ork." sheetId="3" r:id="rId3"/>
    <sheet name="0207" sheetId="4" r:id="rId4"/>
    <sheet name="0401-0406" sheetId="5" r:id="rId5"/>
    <sheet name="0407-0408" sheetId="6" r:id="rId6"/>
    <sheet name="0409" sheetId="7" r:id="rId7"/>
    <sheet name="Sayfa3" sheetId="8" state="hidden" r:id="rId8"/>
    <sheet name="Sayfa1" sheetId="9" state="hidden" r:id="rId9"/>
    <sheet name="Sayfa2" sheetId="10" state="hidden" r:id="rId10"/>
  </sheets>
  <definedNames>
    <definedName name="_xlnm.Print_Area" localSheetId="4">'0401-0406'!$A$1:$P$274</definedName>
    <definedName name="_xlnm.Print_Area" localSheetId="5">'0407-0408'!$A$1:$P$20</definedName>
    <definedName name="_xlnm.Print_Area" localSheetId="6">'0409'!$A$1:$P$19</definedName>
    <definedName name="_xlnm.Print_Area" localSheetId="0">'2014-2015'!$A$1:$O$43</definedName>
  </definedNames>
  <calcPr fullCalcOnLoad="1"/>
</workbook>
</file>

<file path=xl/sharedStrings.xml><?xml version="1.0" encoding="utf-8"?>
<sst xmlns="http://schemas.openxmlformats.org/spreadsheetml/2006/main" count="7826" uniqueCount="752">
  <si>
    <t>Madde</t>
  </si>
  <si>
    <t>Miktar (kg)</t>
  </si>
  <si>
    <t>Tutar ($)</t>
  </si>
  <si>
    <t>GENEL TOPLAM</t>
  </si>
  <si>
    <t>04</t>
  </si>
  <si>
    <t>04.06</t>
  </si>
  <si>
    <t>04.07</t>
  </si>
  <si>
    <t>04.09</t>
  </si>
  <si>
    <t>05</t>
  </si>
  <si>
    <t>16</t>
  </si>
  <si>
    <t>16.01</t>
  </si>
  <si>
    <t>02</t>
  </si>
  <si>
    <t>Canlı Hayvanlar</t>
  </si>
  <si>
    <t>Süt ürünleri, yumurta, bal ve diğer hayvansal menşeli ürünler</t>
  </si>
  <si>
    <t>Muhtelif peynir</t>
  </si>
  <si>
    <t>Yumurtalar</t>
  </si>
  <si>
    <t>Bal (süzme,petek)</t>
  </si>
  <si>
    <t>Tarifenin başka yerinde belirtilmeyen hayvansal menşeli ürünler</t>
  </si>
  <si>
    <t>Hazırlanmış veya konserve edilmiş balıklar</t>
  </si>
  <si>
    <t>03</t>
  </si>
  <si>
    <t>15</t>
  </si>
  <si>
    <t>Hayvansal katı yağlar ve bunların parçalanma ürünleri hayvansal mumlar</t>
  </si>
  <si>
    <t>Et, balık, kabuklu hayvanlar, yumuşakçalar ve diğer su omurgasızlarının müstahzarları</t>
  </si>
  <si>
    <t>01</t>
  </si>
  <si>
    <t>03.01</t>
  </si>
  <si>
    <t>03.02</t>
  </si>
  <si>
    <t>03.03</t>
  </si>
  <si>
    <t>03.04</t>
  </si>
  <si>
    <t>03.05</t>
  </si>
  <si>
    <t>03.06</t>
  </si>
  <si>
    <t>03.07</t>
  </si>
  <si>
    <t>Canlı Balıklar</t>
  </si>
  <si>
    <t>Balıklar (taze veya soğutulmuş)</t>
  </si>
  <si>
    <t>Balıklar (dondurulmuş)</t>
  </si>
  <si>
    <t>Balık filetoları ve diğer balık etleri (taze, soğutulmuş veya dondurulmuş)</t>
  </si>
  <si>
    <t>Balıklar (kurutulmuş, tuzlanmış, tütsülenmiş)</t>
  </si>
  <si>
    <t>Yumuşakçalar (canlı, taze, soğutulmuş, dondurulmuş)</t>
  </si>
  <si>
    <t>Balıklar, kabuklu hayvanlar, yumuşakçalar ve suda yaşayan diğer omurgasızlar</t>
  </si>
  <si>
    <t>16.05</t>
  </si>
  <si>
    <t>Hazırlanmış veya konserve edilmiş yumuşakçalar</t>
  </si>
  <si>
    <t>02.07</t>
  </si>
  <si>
    <t xml:space="preserve">Kümes hayvanlarının etleri ve yenilen sakatatları </t>
  </si>
  <si>
    <t>HOLLANDA</t>
  </si>
  <si>
    <t>İTALYA</t>
  </si>
  <si>
    <t>YUNANİSTAN</t>
  </si>
  <si>
    <t>İSPANYA</t>
  </si>
  <si>
    <t>IRAK</t>
  </si>
  <si>
    <t>JAPONYA</t>
  </si>
  <si>
    <t>ALMANYA</t>
  </si>
  <si>
    <t>SUUDİ ARABİSTAN</t>
  </si>
  <si>
    <t>KUVEYT</t>
  </si>
  <si>
    <t>ÇİN HALK CUMHURİYETİ</t>
  </si>
  <si>
    <t>DANİMARKA</t>
  </si>
  <si>
    <t>EGE SERBEST BÖLGE</t>
  </si>
  <si>
    <t>BİRLEŞİK KRALLIK</t>
  </si>
  <si>
    <t>BOSNA-HERSEK</t>
  </si>
  <si>
    <t>FRANSA</t>
  </si>
  <si>
    <t>İSRAİL</t>
  </si>
  <si>
    <t>TAYVAN</t>
  </si>
  <si>
    <t>TACİKİSTAN</t>
  </si>
  <si>
    <t>BAHREYN</t>
  </si>
  <si>
    <t>İSVİÇRE</t>
  </si>
  <si>
    <t>KATAR</t>
  </si>
  <si>
    <t>BİRLEŞİK DEVLETLER</t>
  </si>
  <si>
    <t>BELÇİKA</t>
  </si>
  <si>
    <t>ÖZBEKİSTAN</t>
  </si>
  <si>
    <t>ÜRDÜN</t>
  </si>
  <si>
    <t>RUSYA FEDERASYONU</t>
  </si>
  <si>
    <t>YEMEN</t>
  </si>
  <si>
    <t>MISIR</t>
  </si>
  <si>
    <t>PORTEKİZ</t>
  </si>
  <si>
    <t>ROMANYA</t>
  </si>
  <si>
    <t>16.04</t>
  </si>
  <si>
    <t>16.02</t>
  </si>
  <si>
    <t>Hazırlanmış veya konserve edilmiş etler, sakatatlar</t>
  </si>
  <si>
    <t>GTİP/ Fasıl No</t>
  </si>
  <si>
    <t>Hazırlanmış et ürünleri(salam,sosis,sucuk,pastırma vb)</t>
  </si>
  <si>
    <t>Kabuklu hayvanlar(canlı,taze,soğutulmuş,dondurulmuş)</t>
  </si>
  <si>
    <t xml:space="preserve">Etler, yenilen sakatatlar(tavuk,hindi eti,tavuk ayağı vs.) </t>
  </si>
  <si>
    <t>MİKTAR DEĞİŞİM %</t>
  </si>
  <si>
    <t>FOB $ DEĞİŞİM %</t>
  </si>
  <si>
    <t>Miktar Değiş.%</t>
  </si>
  <si>
    <t>BULGARİSTAN</t>
  </si>
  <si>
    <t>TÜRKMENİSTAN</t>
  </si>
  <si>
    <t>EKVATOR GİNESİ</t>
  </si>
  <si>
    <t>LİBYA</t>
  </si>
  <si>
    <t>MERSİN SERBEST BÖLGE</t>
  </si>
  <si>
    <t>ARNAVUTLUK</t>
  </si>
  <si>
    <t>BENİN</t>
  </si>
  <si>
    <t>Ege Su Ürünleri ve Hayvansal Mamuller İhracatçıları Birliği kanalıyla</t>
  </si>
  <si>
    <t>NAMİBYA</t>
  </si>
  <si>
    <t>TOGO</t>
  </si>
  <si>
    <t>BİRLİK ADI: SU ÜRÜNLERİ</t>
  </si>
  <si>
    <t>HONG KONG</t>
  </si>
  <si>
    <t>KONGO(DEM.CM)E.ZAİRE</t>
  </si>
  <si>
    <t>AVUSTURYA</t>
  </si>
  <si>
    <t>POLONYA</t>
  </si>
  <si>
    <t>(04.01-04.05)</t>
  </si>
  <si>
    <t>Muhtelif süt ürünleri(Süt, krema, yoğurt, ayran, tereyağı)</t>
  </si>
  <si>
    <t>İRAN (İSLAM CUM.)</t>
  </si>
  <si>
    <t>KANADA</t>
  </si>
  <si>
    <t>LÜBNAN</t>
  </si>
  <si>
    <t>ÇEK CUMHURİYETİ</t>
  </si>
  <si>
    <t>KOSOVA</t>
  </si>
  <si>
    <t>KAZAKİSTAN</t>
  </si>
  <si>
    <t>ANGOLA</t>
  </si>
  <si>
    <t>GABON</t>
  </si>
  <si>
    <t>GANA</t>
  </si>
  <si>
    <t>KONGO</t>
  </si>
  <si>
    <t>UMMAN</t>
  </si>
  <si>
    <t>SLOVAKYA</t>
  </si>
  <si>
    <t>AFGANİSTAN</t>
  </si>
  <si>
    <t>23</t>
  </si>
  <si>
    <t>Balık unu</t>
  </si>
  <si>
    <t>LİBERYA</t>
  </si>
  <si>
    <t>FİLDİŞİ SAHİLİ</t>
  </si>
  <si>
    <t>SEKTÖRLER</t>
  </si>
  <si>
    <t xml:space="preserve">SU ÜRÜNLERİ </t>
  </si>
  <si>
    <t>SÜT ÜRÜNLERİ</t>
  </si>
  <si>
    <t xml:space="preserve">TABİİ BAL </t>
  </si>
  <si>
    <t xml:space="preserve">DİĞERLERİ </t>
  </si>
  <si>
    <t>SENEGAL</t>
  </si>
  <si>
    <t>TOPLAM</t>
  </si>
  <si>
    <t>GÜRCİSTAN</t>
  </si>
  <si>
    <t>SEYŞEL ADALARI VE BA</t>
  </si>
  <si>
    <r>
      <t xml:space="preserve">ÜLKE: </t>
    </r>
    <r>
      <rPr>
        <sz val="10"/>
        <color indexed="8"/>
        <rFont val="Arial"/>
        <family val="2"/>
      </rPr>
      <t>Bütün Ülkeler</t>
    </r>
  </si>
  <si>
    <r>
      <t xml:space="preserve">ÖZEL GTIP ARALIĞI İSMİ: </t>
    </r>
    <r>
      <rPr>
        <sz val="10"/>
        <color indexed="8"/>
        <rFont val="Arial"/>
        <family val="2"/>
      </rPr>
      <t>ALABALIK</t>
    </r>
  </si>
  <si>
    <r>
      <t xml:space="preserve">ÖZEL GTIP ARALIĞI İSMİ: </t>
    </r>
    <r>
      <rPr>
        <sz val="10"/>
        <color indexed="8"/>
        <rFont val="Arial"/>
        <family val="2"/>
      </rPr>
      <t>ÇİPURA</t>
    </r>
  </si>
  <si>
    <r>
      <t xml:space="preserve">ÖZEL GTIP ARALIĞI İSMİ: </t>
    </r>
    <r>
      <rPr>
        <sz val="10"/>
        <color indexed="8"/>
        <rFont val="Arial"/>
        <family val="2"/>
      </rPr>
      <t>ORKİNOS</t>
    </r>
  </si>
  <si>
    <t/>
  </si>
  <si>
    <t>GTIP VE ÜLKELER BAZINDA İHRACAT</t>
  </si>
  <si>
    <t>GTIP</t>
  </si>
  <si>
    <t>GTIPAD</t>
  </si>
  <si>
    <t>ULKEAD</t>
  </si>
  <si>
    <t>FOBUSD</t>
  </si>
  <si>
    <t>020711900000</t>
  </si>
  <si>
    <t>HOROZ. TAVUK - İÇİ BOŞALTILMIŞ. BAŞSIZ.AYAKSIZ. % 65'LİK. TAZE / SOĞUTULMUŞ</t>
  </si>
  <si>
    <t>020712900000</t>
  </si>
  <si>
    <t>HOROZ. TAVUK - İÇİ BOŞALTILMIŞ. BAŞSIZ. AYAKSIZ. % 65'LİK. DONDURULMUŞ</t>
  </si>
  <si>
    <t>AZERBAYCAN-NAHÇİVAN</t>
  </si>
  <si>
    <t>BİRLEŞİK ARAP EMİRLİKLERİ</t>
  </si>
  <si>
    <t>GINE</t>
  </si>
  <si>
    <t>020713100000</t>
  </si>
  <si>
    <t>HOROZ. TAVUK ETİ. PARÇA HALİNDE. KEMİKSİZ - TAZE / SOĞUTULMUŞ</t>
  </si>
  <si>
    <t>020713200000</t>
  </si>
  <si>
    <t>HOROZ. TAVUK ETİ - YARIM / ÇEYREK. KEMİKLİ - TAZE SOĞUTULMUŞ</t>
  </si>
  <si>
    <t>020713700000</t>
  </si>
  <si>
    <t>HOROZ. TAVUK ETİ - DİĞER KEMİKLİ PARÇALAR - TAZE / SOĞUTULMUŞ</t>
  </si>
  <si>
    <t>020714100000</t>
  </si>
  <si>
    <t>HOROZ. TAVUK ETİ VE SAKATATI - PARÇA HALİNDE. KEMİKSİZ. DONDURULMUŞ</t>
  </si>
  <si>
    <t>VIETNAM</t>
  </si>
  <si>
    <t>020714300000</t>
  </si>
  <si>
    <t>HOROZ. TAVUK ETİ - BÜTÜN KANATLAR - DONDURULMUŞ</t>
  </si>
  <si>
    <t>020714400000</t>
  </si>
  <si>
    <t>HOROZ. TAVUK ETİ - SIRT. BOYUN. KANAT. KUYRUK UÇLARI. DONDURULMUŞ</t>
  </si>
  <si>
    <t>020714500000</t>
  </si>
  <si>
    <t>HOROZ. TAVUK ETİ - GÖĞÜS. GÖĞÜS PARÇALARI. DONDURULMUŞ</t>
  </si>
  <si>
    <t>KKTC</t>
  </si>
  <si>
    <t>020714600000</t>
  </si>
  <si>
    <t>HOROZ. TAVUK ETİ - BUT. BUT PARÇALARI - DONDURULMUŞ</t>
  </si>
  <si>
    <t>020714700000</t>
  </si>
  <si>
    <t>HOROZ. TAVUK ETİ - DİĞER KEMİKLİ PARÇALAR - DONDURULMUŞ</t>
  </si>
  <si>
    <t>020714910000</t>
  </si>
  <si>
    <t>HOROZ. TAVUK KARACİĞERLERİ - DONDURULMUŞ</t>
  </si>
  <si>
    <t>020714990000</t>
  </si>
  <si>
    <t>HOROZ. TAVUK SAKATATI - DİĞER. DONDURULMUŞ</t>
  </si>
  <si>
    <t>020725900000</t>
  </si>
  <si>
    <t>HİNDİLER-YÜREK.KARACİĞER VB ALINMIŞ. % 73'LÜK VE DİĞER ŞEKİLDE.DONDURULMUŞ</t>
  </si>
  <si>
    <t>Toplam</t>
  </si>
  <si>
    <t>TAVUK YUMURTALARI -(DAMIZLIK) KULUÇKALIK</t>
  </si>
  <si>
    <t>TAVUK YUMURTALARI - KULUÇKALIK OLMAYAN</t>
  </si>
  <si>
    <t>040900000011001</t>
  </si>
  <si>
    <t>TABİİ BAL - PETEK =&lt; 1 KG. AMBALAJDA</t>
  </si>
  <si>
    <t>040900000011002</t>
  </si>
  <si>
    <t>TABİİ BAL - PETEK &gt; 1 KG. =&lt; 5 KG. AMBALAJDA</t>
  </si>
  <si>
    <t>SURİYE</t>
  </si>
  <si>
    <t>040900000012003</t>
  </si>
  <si>
    <t>TABİİ BAL - SÜZME &gt;5 KG. =&lt; 10 KG.AMBALAJDA</t>
  </si>
  <si>
    <t>040110100000</t>
  </si>
  <si>
    <t>SÜT. KREMA - KATI YAĞ =&lt;%1.  HAZIR AMBALAJLARDA =&lt; 2 LT</t>
  </si>
  <si>
    <t>040120110000</t>
  </si>
  <si>
    <t>SÜT. KREMA - %1 &lt; KATI YAĞ =&lt; %3. HAZIR AMBALAJLARDA =&lt; 2LT</t>
  </si>
  <si>
    <t>040120910000</t>
  </si>
  <si>
    <t>SÜT. KREMA - %3 &lt; KATI YAĞ =&lt; %6. HAZIR AMBALAJLARDA =&lt; 2LT</t>
  </si>
  <si>
    <t>SINGAPUR</t>
  </si>
  <si>
    <t>SÜT - %6 &lt; KATI YAĞ =&lt; %21. HAZIR AMBALAJLARDA =&lt; 2LT</t>
  </si>
  <si>
    <t>KREMA - %6 &lt; KATI YAĞ =&lt; %21. HAZIR AMBALAJLARDA =&lt; 2LT</t>
  </si>
  <si>
    <t>040210110000</t>
  </si>
  <si>
    <t>SÜT. KREMA- TOZ.GRANÜL.DİĞER KATI ŞEKİL. KATI YAĞ ORANI =&lt; %1.5. AMBALAJLI  =&lt; 2.5KG</t>
  </si>
  <si>
    <t>040210910000</t>
  </si>
  <si>
    <t>SÜT. KREMA- TOZ.GRANÜL.DİĞER KATI. YAĞ =&lt; %1.5. AMBALAJLI=&lt;2.5KG. TATLANDIRICILI</t>
  </si>
  <si>
    <t>040210990000</t>
  </si>
  <si>
    <t>SÜT. KREMA- TOZ.GRANÜL.DİĞER KATI. YAĞ =&lt; %1.5. DİĞER. TATLANDIRICILI</t>
  </si>
  <si>
    <t>040291910000</t>
  </si>
  <si>
    <t>KREMA- KATI YAĞ &gt; % 45. HAZIR AMBALAJLARDA =&lt; 2.5LT</t>
  </si>
  <si>
    <t>040299310000</t>
  </si>
  <si>
    <t>SÜT. KREMA - % 9.5 &lt; KATI YAĞ =&lt; % 45 AMBALAJLI. =&lt; 2.5LT. TATLANDIRILMIŞ</t>
  </si>
  <si>
    <t>040299910000</t>
  </si>
  <si>
    <t>SÜT. KREMA -  KATI YAĞ &gt; % 45. AMBALAJLI. =&lt; 2.5LT. TATLANDIRILMIŞ</t>
  </si>
  <si>
    <t>040299990000</t>
  </si>
  <si>
    <t>SÜT. KREMA -  KATI YAĞ &gt; % 45. DİĞER. TATLANDIRILMIŞ</t>
  </si>
  <si>
    <t>040310110011</t>
  </si>
  <si>
    <t>YOĞURT - TOZ. GRANÜL. DİĞER KATI ŞEKİLLERDE. KATI YAĞ =&lt; % 3</t>
  </si>
  <si>
    <t>040310110012</t>
  </si>
  <si>
    <t>AYRAN - TOZ. GRANÜL. DİĞER KATI ŞEKİLLERDE. KATI YAĞ =&lt; % 3</t>
  </si>
  <si>
    <t>040310130000</t>
  </si>
  <si>
    <t>YOĞURT - TOZ. GRANÜL. DİĞER KATI ŞEKİLLERDE. % 3 &lt; KATI YAĞ =&lt; % 6</t>
  </si>
  <si>
    <t>040310190000</t>
  </si>
  <si>
    <t>YOĞURT - TOZ. GRANÜL. DİĞER KATI ŞEKİLLERDE. KATI YAĞ &gt; % 6</t>
  </si>
  <si>
    <t>040310310012</t>
  </si>
  <si>
    <t>AYRAN - TOZ. GRANÜL. DİĞER KATI ŞEKİLLERDE.KATI YAĞ =&lt; % 3. TATLANDIRILMIŞ</t>
  </si>
  <si>
    <t>040310330000</t>
  </si>
  <si>
    <t>YOĞURT - TOZ. GRANÜL. DİĞ. KATI ŞEKİLLERDE.% 3&lt;KATI YAĞ =&lt; % 6. TATLANDIRILMIŞ</t>
  </si>
  <si>
    <t>040310919000</t>
  </si>
  <si>
    <t>YOĞURT -KATI SÜT YAĞI =&lt; 3. DİĞER</t>
  </si>
  <si>
    <t>040390590000</t>
  </si>
  <si>
    <t>DİĞER SÜT ÜRÜNLERİ- DİĞER ŞEKİLLERDE. KATI YAĞ &gt; % 6. KATKISIZ</t>
  </si>
  <si>
    <t>040410020000</t>
  </si>
  <si>
    <t>PEYNİR ALTI SUYU-TOZ.GRANÜL. DİĞER KATI. PROTEİN=&lt; %15.KATI YAĞ=&lt; %1.5. KATKISIZ</t>
  </si>
  <si>
    <t>PAKISTAN</t>
  </si>
  <si>
    <t>040510110000</t>
  </si>
  <si>
    <t>TEREYAĞ - TABİİ. KATI YAĞ =&lt; %85. AMBALAJLI =&lt; 1 KG</t>
  </si>
  <si>
    <t>040510190000</t>
  </si>
  <si>
    <t>TEREYAĞ - TABİİ. KATI YAĞ =&lt; %85. DİĞER</t>
  </si>
  <si>
    <t>040510900000</t>
  </si>
  <si>
    <t>TEREYAĞ - DİĞER</t>
  </si>
  <si>
    <t>040520900000</t>
  </si>
  <si>
    <t>SÜRÜLEREK YENİLEN SÜT ÜRÜNLERİ - % 75 =&lt; KATI YAĞ &lt; % 80</t>
  </si>
  <si>
    <t>040590900000</t>
  </si>
  <si>
    <t>SÜTTEN ELDE EDİLEN DİĞER YAĞLAR</t>
  </si>
  <si>
    <t>040610200011</t>
  </si>
  <si>
    <t>TAZE PEYNİR - KATI YAĞ =&lt; % 40</t>
  </si>
  <si>
    <t>040610200012</t>
  </si>
  <si>
    <t>ÇÖKELEK - KATI YAĞ =&lt; % 40</t>
  </si>
  <si>
    <t>040610200013</t>
  </si>
  <si>
    <t>LOR - KATI YAĞ =&lt; % 40</t>
  </si>
  <si>
    <t>040610200019</t>
  </si>
  <si>
    <t>İÇERDİĞİ SÜT YAĞI ORANI AĞ.İTİ.% 40'I GEÇMEYEN TAZE PEYNİRLER</t>
  </si>
  <si>
    <t>GÜNEY KORE CUMHURİYE</t>
  </si>
  <si>
    <t>040620909000</t>
  </si>
  <si>
    <t>RENDELENMİŞ VEYA TOZ HALİNE GETİRİLMİŞ DİĞER PEYNİRLER</t>
  </si>
  <si>
    <t>040630100000</t>
  </si>
  <si>
    <t>EMMEN..GRAV..APPENZ. KARIŞIMI. GLARUS KATKILI PEYNİR-YAĞ=&lt; %56. PERAKENDE</t>
  </si>
  <si>
    <t>040630310000</t>
  </si>
  <si>
    <t>DİĞER ERİTME PEYNİRLER - (KATI YAĞ  KURU MADDE ORANI =&lt; % 48)</t>
  </si>
  <si>
    <t>040630900000</t>
  </si>
  <si>
    <t>DİĞER ERİTME PEYNİRLER - KATI YAĞ &gt; 36</t>
  </si>
  <si>
    <t>040690210000</t>
  </si>
  <si>
    <t>ÇEDAR</t>
  </si>
  <si>
    <t>040690290000</t>
  </si>
  <si>
    <t>KAŞKAVAL (KAŞAR PEYNİRİ)</t>
  </si>
  <si>
    <t>TULUM PEYNİRİ</t>
  </si>
  <si>
    <t>040690320012</t>
  </si>
  <si>
    <t>BEYAZ PEYNİR</t>
  </si>
  <si>
    <t>040690320091</t>
  </si>
  <si>
    <t>040690320092</t>
  </si>
  <si>
    <t>BEYAZ PEYNİRİ</t>
  </si>
  <si>
    <t>040690690000</t>
  </si>
  <si>
    <t>DİĞER PEYNİRLER - KATI YAĞ =&lt; % 40. SU =&lt; % 47</t>
  </si>
  <si>
    <t>040690780000</t>
  </si>
  <si>
    <t>GOUDA - KATI YAĞ =&lt; %40. % 47 &lt; SU = &lt; %72</t>
  </si>
  <si>
    <t>040690990012</t>
  </si>
  <si>
    <t>DİL PEYNİRİ - KATI YAĞ =&gt; % 40</t>
  </si>
  <si>
    <t>040690990019</t>
  </si>
  <si>
    <t>DİĞER PEYNİRLER - KATI YAĞ = &gt; % 40</t>
  </si>
  <si>
    <t>FASILLAR BAZINDA İHRACAT</t>
  </si>
  <si>
    <t>GTIP1</t>
  </si>
  <si>
    <t>1 YIL ÖNCESİ MIKTAR KG</t>
  </si>
  <si>
    <t>1 YIL ÖNCESİ FOBUSD</t>
  </si>
  <si>
    <t xml:space="preserve"> MIKTAR KG</t>
  </si>
  <si>
    <t>GTIP2</t>
  </si>
  <si>
    <t xml:space="preserve">MİKTAR KG </t>
  </si>
  <si>
    <t>06</t>
  </si>
  <si>
    <t>01 Toplamı</t>
  </si>
  <si>
    <t>07</t>
  </si>
  <si>
    <t>02 Toplamı</t>
  </si>
  <si>
    <t>03 Toplamı</t>
  </si>
  <si>
    <t>08</t>
  </si>
  <si>
    <t>09</t>
  </si>
  <si>
    <t>10</t>
  </si>
  <si>
    <t>04 Toplamı</t>
  </si>
  <si>
    <t>11</t>
  </si>
  <si>
    <t>05 Toplamı</t>
  </si>
  <si>
    <t>15 Toplamı</t>
  </si>
  <si>
    <t>16 Toplamı</t>
  </si>
  <si>
    <t>030211800000</t>
  </si>
  <si>
    <t>DİĞERLERİ</t>
  </si>
  <si>
    <t>030219000000</t>
  </si>
  <si>
    <t>DİĞER ALABALIKLAR - TAZE / SOĞUTULMUŞ</t>
  </si>
  <si>
    <t>030223000000</t>
  </si>
  <si>
    <t>DİL BALIĞI (SOLEA SPP.) - TAZE / SOĞUTULMUŞ</t>
  </si>
  <si>
    <t>AVRUPA SARDALYA BALIĞI TÜRÜ SARDALYALAR - TAZE / SOĞUTULMUŞ</t>
  </si>
  <si>
    <t>USKUMRU BALIKLARI (USKUMRU-SCOMBER SCOMBRUS. AVUST RALYA USKUMRUSU-SCOMBER AUSTRALASICUS.KOLYOZ-SCOMB</t>
  </si>
  <si>
    <t>MAHMUZLU CAMGÖZ (SQUALUS ACANTHİAS) - TAZE / SOĞUTULMUŞ</t>
  </si>
  <si>
    <t>BOZ CAMGÖZ (SCYLİORHİNUS SPP.) - TAZE / SOĞUTULMUŞ</t>
  </si>
  <si>
    <t>TİLAPYA BALIĞI (OREOCHROMİS SPP)</t>
  </si>
  <si>
    <t>DİĞER TATLISU BALIKLARI - TAZE / SOĞUTULMUŞ</t>
  </si>
  <si>
    <t>030269410000</t>
  </si>
  <si>
    <t>BAKALYARO (MERLANGİUS MERLANGUS) - TAZE / SOĞUTULMUŞ</t>
  </si>
  <si>
    <t>HAMSİ BALIKLARI (ENGRAULİS SPP.) - TAZE / SOĞUTULMUŞ</t>
  </si>
  <si>
    <t>DİĞER DENİZ MERCAN BALIKLARI - TAZE / SOĞUTULMUŞ</t>
  </si>
  <si>
    <t>FENER BALIKLARI (LOPHİUS SPP.) - TAZE / SOĞUTULMUŞ</t>
  </si>
  <si>
    <t>DENİZ LEVREĞİ(DİCENTRARCHUS LABRAX)</t>
  </si>
  <si>
    <t>İRLANDA</t>
  </si>
  <si>
    <t>ÇİPURA</t>
  </si>
  <si>
    <t>DİĞER DENİZ BALIKLARI - TAZE/SOĞUTULMUŞ</t>
  </si>
  <si>
    <t>AVRUPA SARDALYA BALIĞI TÜRÜ SARDALYALAR (SARDİNA PİLCHARDUS) - DONDURULMUŞ</t>
  </si>
  <si>
    <t>LEVREKGİLLER (DİCENTRARCHUS LABRAX. DİCENTRARCHUS PUNCTATUS) - DONDURULMUŞ</t>
  </si>
  <si>
    <t>AYNALI SAZAN - DONDURULMUŞ</t>
  </si>
  <si>
    <t>DİĞER TATLISU BALIKLARI - DONDURULMUŞ</t>
  </si>
  <si>
    <t>HAMSİ BALIKLARI (ENGRAULİS SPP.) - DONDURULMUŞ</t>
  </si>
  <si>
    <t>ÇİPURA DONDURULMUŞ</t>
  </si>
  <si>
    <t>DİĞER DONDURULMUŞ BALIKLAR</t>
  </si>
  <si>
    <t>LEVREK/TAZE VEYA SOĞUTULMUŞ FİLETO</t>
  </si>
  <si>
    <t>ÇİPURA/TAZE VEYA SOĞUTULMUŞ FİLETO</t>
  </si>
  <si>
    <t>MAVİ YÜZGEÇLİ ORKİNOS/TAZE VEYA SOĞUTULMUŞ FİLETO</t>
  </si>
  <si>
    <t>LEVREK/TAZE VEYA SOĞUTULMUŞ DİĞER ETLERİ(KIYILMIŞ OLSUN OLMASIN)</t>
  </si>
  <si>
    <t>ÇİPURA/TAZE VEYA SOĞUTULMUŞ DİĞER ETLERİ(KIYILMIŞ OLSUN OLMASIN)</t>
  </si>
  <si>
    <t>DİĞER ALABALIK FLETOLARI - DONDURULMUŞ</t>
  </si>
  <si>
    <t>DİĞER BALIK FLETOLARI - DONDURULMUŞ</t>
  </si>
  <si>
    <t>LEVREK/DONDURULMUŞ FİLETO</t>
  </si>
  <si>
    <t>ÇİPURA/DONDURULMUŞ FİLETO</t>
  </si>
  <si>
    <t>DİĞER DONDURULMUŞ BALIK FİLETOLARI</t>
  </si>
  <si>
    <t>030499990000001</t>
  </si>
  <si>
    <t>LEVREK/DİĞER ETLERİ(KIYILMIŞ OLSUN OLMASIN)</t>
  </si>
  <si>
    <t>030499990000002</t>
  </si>
  <si>
    <t>ÇİPURA/DİĞER ETLERİ(KIYILMIŞ OLSUN;OLMASIN)</t>
  </si>
  <si>
    <t>ALABALIKLAR - TÜTSÜLENMİŞ</t>
  </si>
  <si>
    <t>PENAEUS FAMİLYASINDAN KARİDESLER - DONDURULMUŞ</t>
  </si>
  <si>
    <t>DİĞER KARİDESLER - DONDURULMUŞ</t>
  </si>
  <si>
    <t>CRANGON FAMİLYASINDAN DİĞER KARİDESLER - DONDURULMAMIŞ</t>
  </si>
  <si>
    <t>030731900000</t>
  </si>
  <si>
    <t>PERNA CİNSİ MİDYELER - CANLI. TAZE / SOĞUTULMUŞ</t>
  </si>
  <si>
    <t>030741100000</t>
  </si>
  <si>
    <t>MÜREKKEP BALIKLARI - CANLI. TAZE / SOĞUTULMUŞ</t>
  </si>
  <si>
    <t>030741910000</t>
  </si>
  <si>
    <t>BÜLBÜLİYE KALAMARYA - CANLI. TAZE / SOĞUTULMUŞ</t>
  </si>
  <si>
    <t>DİĞER KALAMARLAR - CANLI. TAZE / SOĞUTULMUŞ</t>
  </si>
  <si>
    <t>030749110000</t>
  </si>
  <si>
    <t>DİĞER  DERİN SU SÜBYELERİ- DONDURULMUŞ</t>
  </si>
  <si>
    <t>030749180000</t>
  </si>
  <si>
    <t>DİĞER MÜREKKEP BALIKLARI - DONDURULMUŞ</t>
  </si>
  <si>
    <t>030749710000</t>
  </si>
  <si>
    <t>MÜREKKEP BALIKLARI - DİĞER</t>
  </si>
  <si>
    <t>030751000000</t>
  </si>
  <si>
    <t>AHTAPOTLAR ( OCTOPUS SPP. ) - CANLI. TAZE VEYA SOĞUTULMUŞ</t>
  </si>
  <si>
    <t>030759100000</t>
  </si>
  <si>
    <t>AHTAPOTLAR ( OCTOPUS SPP. ) - DONDURULMUŞ</t>
  </si>
  <si>
    <t>SUDA YAŞAYAN DİĞER OMURGASIZ HAYVANLAR (CANLI)</t>
  </si>
  <si>
    <t>SUDA YAŞAYAN DİĞER OMURGASIZ HAYVANLAR - DONDURULMUŞ</t>
  </si>
  <si>
    <t>SU OMURGASIZLARININ ( KABUKLULAR HARİÇ ) UN . EZME VE PELLETLERİ</t>
  </si>
  <si>
    <t>UKRAYNA</t>
  </si>
  <si>
    <t>160420700000</t>
  </si>
  <si>
    <t>HAZIR KONSERVELER-TON BALIKLARI. ORKİNOSLAR. EUTHYNNUS CİNSİ DİĞER BALIKLARDAN</t>
  </si>
  <si>
    <t>160540000011</t>
  </si>
  <si>
    <t>SALYANGOZ-HAZIRLANMIŞ VEYA KONSERVE EDİLMİŞ</t>
  </si>
  <si>
    <t xml:space="preserve">KÜMES HAYVANLARI ETLERİ </t>
  </si>
  <si>
    <t xml:space="preserve">YUMURTA  </t>
  </si>
  <si>
    <t>SIRBİSTAN</t>
  </si>
  <si>
    <t>1 yıl öncesi AGIRLIK</t>
  </si>
  <si>
    <t>1 yıl öncesi FOBUSD</t>
  </si>
  <si>
    <t>AGIRLIK</t>
  </si>
  <si>
    <t>160100910011</t>
  </si>
  <si>
    <t>SOSİSLER-PİŞİRİLMEMİŞ. HAVA ALMAYAN KAPLARDA OLANLAR</t>
  </si>
  <si>
    <t>160100910019</t>
  </si>
  <si>
    <t>SOSİSLER-PİŞİRİLMEMİŞ.DİĞER HALLERDE</t>
  </si>
  <si>
    <t>160100990021</t>
  </si>
  <si>
    <t>SOSİS BENZERİ DİĞER ÜRÜNLER. HAVA ALMAYAN KAPLARDA</t>
  </si>
  <si>
    <t>160100990028</t>
  </si>
  <si>
    <t>SOSİS BENZERİ DİĞER ÜRÜNLER. HAVA ALMAYAN KAPLAR DIŞINDAKİLER</t>
  </si>
  <si>
    <t>160231190011</t>
  </si>
  <si>
    <t>HİNDİ ET VE SAKATATINDAN MÜSTAHZARLAR-ET.SAKATAT =&gt; %57. HAVA ALMAYAN KAPLARDA</t>
  </si>
  <si>
    <t>160231190019</t>
  </si>
  <si>
    <t>AĞIRLIK İTİBARİYLE % 25 VEYA DAHA FAZLA FAKAT % 57 DEN AZ KÜMES HAY.ETİ VEYA SAKATATINI İÇERENLER</t>
  </si>
  <si>
    <t>160232110011</t>
  </si>
  <si>
    <t>HAZIR ET.SAKATAT.KAN-HOROZ/TAVUKTAN. PİŞİRİLMEMİŞ;ET.SAKATAT =&gt;%57.HAVASIZ KAP.DA</t>
  </si>
  <si>
    <t>160232190011</t>
  </si>
  <si>
    <t>HAZIR/KONSERVE ET.SAKATAT.KAN-HOROZ/TAVUKTAN. DİĞER;ET.SAKATAT=&gt;%57.HAVASIZ KAPDA</t>
  </si>
  <si>
    <t>160232190019</t>
  </si>
  <si>
    <t>160239210019</t>
  </si>
  <si>
    <t>HAZIR ET.SAKATAT.KAN-DİĞ. KÜMES HAYVAN.ET- SAKATAT=&gt;%57.PİŞİRİLMEMİŞ.DİĞER HALLER</t>
  </si>
  <si>
    <t>160239290019</t>
  </si>
  <si>
    <t>AĞIRLIK İTİBARİYE % 25 VEYA DAHA FAZLA FAKAT % 57 DEN AZ KÜMES HAY. ETI VEYA SAKATATINI İÇERENLER</t>
  </si>
  <si>
    <t>160250100011</t>
  </si>
  <si>
    <t>HAZIR/KONSERVE ET.SAKATAT.KAN-SIĞIRDAN.HAVA ALMAYAN KAPLARDA OLANLAR</t>
  </si>
  <si>
    <t>160250100019</t>
  </si>
  <si>
    <t>HAZIR/KONSERVE ET.SAKATAT.KAN-SIĞIRDAN. DİĞER HALLERDE</t>
  </si>
  <si>
    <t>010511190000</t>
  </si>
  <si>
    <t>CİVCİVLER-DAMIZLIK OLMAYAN. DİĞER.AĞIRLIK&lt;185 GR.</t>
  </si>
  <si>
    <t>010690009011</t>
  </si>
  <si>
    <t>SÜLÜKLER</t>
  </si>
  <si>
    <t>050400009090</t>
  </si>
  <si>
    <t>DİĞER HAYVAN MESANELERİ. MİDELERİ-.TAZE.SOĞUK. KURU.TUZLANMIŞ.DONMUŞ. KURUTULMUŞ. TÜTSÜLENMİŞ</t>
  </si>
  <si>
    <t>050800000012</t>
  </si>
  <si>
    <t>SALYANGOZ KABUĞU-SALYANGOZ KABUĞU TOZ VE DÖKÜNTÜLERİ</t>
  </si>
  <si>
    <t>SIĞIR.KOYUN. KEÇİLERİN DİĞER YAĞLARI - SINAİ AMAÇLI</t>
  </si>
  <si>
    <t>DİĞER YUMUŞAKÇALAR - CANLI</t>
  </si>
  <si>
    <t>030224000000</t>
  </si>
  <si>
    <t>KALKAN BALIĞI (PSETTA MAXİMA)</t>
  </si>
  <si>
    <t>030235190000</t>
  </si>
  <si>
    <t>ATLANTİK MAVİ YÜZGEÇLİ ORKİNOS, DİĞERLERİ</t>
  </si>
  <si>
    <t>030242000000</t>
  </si>
  <si>
    <t>HAMSİ BALIKLARI (ENGRAULİS SPP.)</t>
  </si>
  <si>
    <t>030243100000</t>
  </si>
  <si>
    <t>AVRUPA SARDALYA BALIĞI TÜRÜ SARDALYALAR (SARDİNA PİLCHARDUS)</t>
  </si>
  <si>
    <t>030244000000</t>
  </si>
  <si>
    <t>030245900000</t>
  </si>
  <si>
    <t>DİĞERLERİ, İSTAVRİT</t>
  </si>
  <si>
    <t>030259200000</t>
  </si>
  <si>
    <t>BAKALEROS</t>
  </si>
  <si>
    <t>030271000000</t>
  </si>
  <si>
    <t>030273000000</t>
  </si>
  <si>
    <t>SAZAN BALIĞI (CYPRİNUS CARPİO, CARASSİUS CARASSİUS, CTENOPHARYNGODON</t>
  </si>
  <si>
    <t>030281100000</t>
  </si>
  <si>
    <t>MAHMUZLU CAMGÖZ (SQUALUS ACANTHİAS)</t>
  </si>
  <si>
    <t>030281900000</t>
  </si>
  <si>
    <t>030282000000</t>
  </si>
  <si>
    <t>KELER BALIĞI [RAYS AND SKATES (RAJİDAE)]</t>
  </si>
  <si>
    <t>030284100000</t>
  </si>
  <si>
    <t>AVRUPA DENİZ LEVREĞİ (DİCENTRARCHUS LABRAX</t>
  </si>
  <si>
    <t>030284900000</t>
  </si>
  <si>
    <t>DIĞERLERI</t>
  </si>
  <si>
    <t>030285100000</t>
  </si>
  <si>
    <t>DENTEX DENTEX, PAGELLUS SPP FAMİLYASINA AİT OLANLAR</t>
  </si>
  <si>
    <t>030285300000</t>
  </si>
  <si>
    <t>ÇİPURA (SPARUS AURATA)</t>
  </si>
  <si>
    <t>030285900000</t>
  </si>
  <si>
    <t>030289100000</t>
  </si>
  <si>
    <t>030289500000</t>
  </si>
  <si>
    <t>FENER BALIKLARI (LOPHİUS SPP.)</t>
  </si>
  <si>
    <t>030289900000</t>
  </si>
  <si>
    <t>030314900000</t>
  </si>
  <si>
    <t>030325000000</t>
  </si>
  <si>
    <t>030339850000</t>
  </si>
  <si>
    <t>030353100000</t>
  </si>
  <si>
    <t>030355900000</t>
  </si>
  <si>
    <t>030382000000</t>
  </si>
  <si>
    <t>030384100000</t>
  </si>
  <si>
    <t>AVRUPA DENİZ LEVREĞİ (DİCENTRARCHUS LABRAX)</t>
  </si>
  <si>
    <t>030384900000</t>
  </si>
  <si>
    <t>030389100000</t>
  </si>
  <si>
    <t>030389450000</t>
  </si>
  <si>
    <t>030389550000</t>
  </si>
  <si>
    <t>030389900000</t>
  </si>
  <si>
    <t>030442900000</t>
  </si>
  <si>
    <t>030444900000001</t>
  </si>
  <si>
    <t>030444900000002</t>
  </si>
  <si>
    <t>030449900000001</t>
  </si>
  <si>
    <t>030449900000002</t>
  </si>
  <si>
    <t>030449900000003</t>
  </si>
  <si>
    <t>030469000000</t>
  </si>
  <si>
    <t>030479900000</t>
  </si>
  <si>
    <t>030482900000</t>
  </si>
  <si>
    <t>DİĞERLERİ, ALABALIK</t>
  </si>
  <si>
    <t>030483900000</t>
  </si>
  <si>
    <t>030489100000</t>
  </si>
  <si>
    <t>TATLISU BALIKLARI</t>
  </si>
  <si>
    <t>030489290000</t>
  </si>
  <si>
    <t>030489900000001</t>
  </si>
  <si>
    <t>030489900000002</t>
  </si>
  <si>
    <t>030489900000004</t>
  </si>
  <si>
    <t>030543000000</t>
  </si>
  <si>
    <t>ALABALIK (SALMO TRUTTA, ONCORHYNCHUS MYKİSS, ONCORHYNCHUS CLARKİ,</t>
  </si>
  <si>
    <t>030549800000</t>
  </si>
  <si>
    <t>030569800000</t>
  </si>
  <si>
    <t>030616100000</t>
  </si>
  <si>
    <t>030617920000</t>
  </si>
  <si>
    <t>030617990000</t>
  </si>
  <si>
    <t>030626100000</t>
  </si>
  <si>
    <t>030749050000</t>
  </si>
  <si>
    <t>030779900000</t>
  </si>
  <si>
    <t>DİĞERLERİ, YUMUŞAKÇALAR</t>
  </si>
  <si>
    <t>030781000000</t>
  </si>
  <si>
    <t>030789900000</t>
  </si>
  <si>
    <t>DİĞERLERİ,  DENİZ KULAĞI</t>
  </si>
  <si>
    <t>030791000000</t>
  </si>
  <si>
    <t>CANLI, TAZE VEYA SOĞUTULMUŞ, DİĞER YUMUŞAKÇA UNLARI VB.</t>
  </si>
  <si>
    <t>030799100000</t>
  </si>
  <si>
    <t>TÜTSÜLENMİŞ (KABUKLU OLSUN OLMASIN) (TÜTSÜLENME SIRASINDA VEYA PİŞ., DİĞER YUMUŞAKÇA UNLARI VB.)</t>
  </si>
  <si>
    <t>030799800000</t>
  </si>
  <si>
    <t>040140100011</t>
  </si>
  <si>
    <t>SÜT (KATI YAĞ&gt;6, &lt;10), HAZIR AMBALAJLARDA =&lt; 2 LT, KONSANTRE EDİLMEMİŞ</t>
  </si>
  <si>
    <t>040140100012</t>
  </si>
  <si>
    <t>KREMA (KATI YAĞ&gt;6, &lt;10), HAZIR AMBALAJLARDA =&lt; 2 LT, KONSANTRE EDİLMEMİŞ</t>
  </si>
  <si>
    <t>040140900011</t>
  </si>
  <si>
    <t>SÜT, DİĞERLERİ, KONSANTRE EDİLMEMİŞ</t>
  </si>
  <si>
    <t>040150110000</t>
  </si>
  <si>
    <t>NET MUHTEVİYATI 2 LT.Yİ GEÇMEYEN HAZIR AMBALAJLARDA OLANLAR, (KATI YAĞ&gt;10), SÜT VE KREMA, KONSANTRE EDİLMEMİŞ</t>
  </si>
  <si>
    <t>040150190000</t>
  </si>
  <si>
    <t>FILIPINLER</t>
  </si>
  <si>
    <t>040711001000</t>
  </si>
  <si>
    <t>DAMIZLIK OLANLAR, TAVUK YUMURTASI, KULUÇKALIK</t>
  </si>
  <si>
    <t>040719909019</t>
  </si>
  <si>
    <t>DİĞERLERİ, DAMIZLIK OLMAYANLAR, KULUÇKALIK</t>
  </si>
  <si>
    <t>040721000000</t>
  </si>
  <si>
    <t>TAVUK YUMURTALARI (GALLUS DOMESTİCUS TÜRÜ)</t>
  </si>
  <si>
    <t>040729100000</t>
  </si>
  <si>
    <t>040899800000</t>
  </si>
  <si>
    <t>DİĞER KABUKSUZ YUMURTA. SARILARI - DİĞER. İNSAN GIDASINA ELVERİŞLİ</t>
  </si>
  <si>
    <t>051191900019</t>
  </si>
  <si>
    <t>150210109000</t>
  </si>
  <si>
    <t>150290900012</t>
  </si>
  <si>
    <t>KOYUN VE KEÇİ YAĞLARI</t>
  </si>
  <si>
    <t>KIRGIZİSTAN</t>
  </si>
  <si>
    <t>160414180000</t>
  </si>
  <si>
    <t>TON BALIKLARI VE ORKİNOSLAR-DİĞER ŞEKİLDE HAZIRLANMIŞ.DİĞER HALLERDE.KIYILMAMIŞ</t>
  </si>
  <si>
    <t>160556000000</t>
  </si>
  <si>
    <t>ARCİDAE,ARCTİCİDAE,CARDİİDAE,DONACİDAE,HİATELLİDAE,MACTRİDAE,</t>
  </si>
  <si>
    <t>010620000019</t>
  </si>
  <si>
    <t>010690009012001</t>
  </si>
  <si>
    <t>ARILAR DİĞER</t>
  </si>
  <si>
    <t>010690009019</t>
  </si>
  <si>
    <t>020629990000</t>
  </si>
  <si>
    <t>DİĞER SIĞIR SAKATATI - DONDURULMUŞ</t>
  </si>
  <si>
    <t>KENYA</t>
  </si>
  <si>
    <t>020713300000</t>
  </si>
  <si>
    <t>HOROZ. TAVUK ETİ - BÜTÜN KANATLAR - TAZE / SOĞUTULMUŞ</t>
  </si>
  <si>
    <t>021099900000</t>
  </si>
  <si>
    <t>ET VEYA SAKATATIN YENİLEN UN VE KABA UNLARI</t>
  </si>
  <si>
    <t>030193000000</t>
  </si>
  <si>
    <t>SAZAN BALIKLARI - CANLI</t>
  </si>
  <si>
    <t>030199850013</t>
  </si>
  <si>
    <t>LEVREK - CANLI</t>
  </si>
  <si>
    <t>LEVREK</t>
  </si>
  <si>
    <t>030199850014</t>
  </si>
  <si>
    <t>ÇİPURA - CANLI</t>
  </si>
  <si>
    <t>030199850018</t>
  </si>
  <si>
    <t>DİĞER DENİZ BALIKLARI</t>
  </si>
  <si>
    <t>030229800000</t>
  </si>
  <si>
    <t>DİĞER YASSI BALIKLAR - TAZE / SOĞUTULMUŞ</t>
  </si>
  <si>
    <t>SAZANLAR - TAZE / SOĞUTULMUŞ</t>
  </si>
  <si>
    <t>SLOVENYA</t>
  </si>
  <si>
    <t>030323000000</t>
  </si>
  <si>
    <t>DİĞER YASSI BALIKLAR - DONDURULMUŞ</t>
  </si>
  <si>
    <t>030329000000</t>
  </si>
  <si>
    <t>030341100000</t>
  </si>
  <si>
    <t>TON BALIKLARI ( THUNNUS ALALUNGA)  - BÜTÜN. HÜLASA.SU YAPIMI İÇİN. DONMUŞ</t>
  </si>
  <si>
    <t>030355300000</t>
  </si>
  <si>
    <t>İSTAVRİT (CARANX TRACHURUS. TRACHURUS TRACHURUS) - DONDURULMUŞ</t>
  </si>
  <si>
    <t>030389400000</t>
  </si>
  <si>
    <t>PALAMUT-TORİK (ORCYNOPSİS CİNSİ BALIKLAR - DON.</t>
  </si>
  <si>
    <t>030389650000</t>
  </si>
  <si>
    <t>FENER BALIKLARI (LOPHİUS SPP.) - DONDURULMUŞ</t>
  </si>
  <si>
    <t>030439000000</t>
  </si>
  <si>
    <t>DİĞER BALIK FLETOLARI - TAZE VEYA SOĞUTULMUŞ</t>
  </si>
  <si>
    <t>030443000000</t>
  </si>
  <si>
    <t>YASSI BALIKLAR (PLEURONECTİDAE, BOTHİDAE, CYNOGLOSSİDAE,</t>
  </si>
  <si>
    <t>030444900000003</t>
  </si>
  <si>
    <t>MAVİ YÜZGEÇLİ ORKİNOS/TAZE VEYA SOĞUTULMUŞ DİĞER ETLERİ (KIYILMIŞ OLSUN OLMASIN)</t>
  </si>
  <si>
    <t>030444900000004</t>
  </si>
  <si>
    <t>DİĞER TAZE VEYA SOĞUTULMUŞ BALIK ETLERİ(KIYILMIŞ OLSUN OLMASIN)</t>
  </si>
  <si>
    <t>030452000000</t>
  </si>
  <si>
    <t>ALABALIKGİLLER</t>
  </si>
  <si>
    <t>030479300000</t>
  </si>
  <si>
    <t>MEZGİT BALIKLARI (MERLANGİUS MERLANGUS)</t>
  </si>
  <si>
    <t>NORVEÇ</t>
  </si>
  <si>
    <t>030626900000</t>
  </si>
  <si>
    <t>030741990000</t>
  </si>
  <si>
    <t>030749990000</t>
  </si>
  <si>
    <t>DİĞER KALAMARLAR</t>
  </si>
  <si>
    <t>030771000000</t>
  </si>
  <si>
    <t>CANLI, TAZE VEYA SOĞUTULMUŞ, YUMUŞAKÇALAR</t>
  </si>
  <si>
    <t>MORİTANYA</t>
  </si>
  <si>
    <t>NİJERYA</t>
  </si>
  <si>
    <t>040210190000</t>
  </si>
  <si>
    <t>SÜT. KREMA- TOZ.GRANÜL.DİĞER KATI ŞEKİL..KATI YAĞ =&lt; %1.5. DİĞER</t>
  </si>
  <si>
    <t>040221990000</t>
  </si>
  <si>
    <t>SÜT. KREMA- TOZ.GRANÜL.DİĞER KATI ŞEKİL. KATI YAĞ &gt; % 27. DİĞER</t>
  </si>
  <si>
    <t>040299100000</t>
  </si>
  <si>
    <t>İÇERDİĞİ KATI YAĞ ORANI AĞIRLIK İTİBARİYLE % 9.5 GEÇMEYENLER</t>
  </si>
  <si>
    <t>040310390000</t>
  </si>
  <si>
    <t>AĞR İTB İLE KATI YAĞ &gt; % 6-AROMALANDIRILMAMIŞ. İLAVE MYV;SRT KBKL MYVLR VEYA KAKAO İÇERMEYENLER</t>
  </si>
  <si>
    <t>040390999000</t>
  </si>
  <si>
    <t>DİĞER SÜT ÜRÜNLERİ-DİĞER ŞEKİLLERDE. KATI SÜT YAĞI &gt; % 6. DİĞER</t>
  </si>
  <si>
    <t>040610800000</t>
  </si>
  <si>
    <t>DİĞER TAZE PEYNİRLER</t>
  </si>
  <si>
    <t>040690500000</t>
  </si>
  <si>
    <t>KOYUN / MANDA SÜTÜNDEN PEYNİRLER -SALAMURA İÇEREN KAPLARDA / TULUMLARDA</t>
  </si>
  <si>
    <t>040711009000</t>
  </si>
  <si>
    <t>TAVUK YUMURTALARI -(DİĞER) KULUÇKALIK</t>
  </si>
  <si>
    <t>040900000012001</t>
  </si>
  <si>
    <t>TABİİ BAL - SÜZME =&lt; 1KG. AMBALAJDA</t>
  </si>
  <si>
    <t>050210009000</t>
  </si>
  <si>
    <t>EVCİI DOMUZ VEYA YABAN DOMUZU KILLARI VE BUNLARIN DÖKÜNTÜLERİ-DİĞER</t>
  </si>
  <si>
    <t>051110000000</t>
  </si>
  <si>
    <t>SIĞIR SPERMLERİ</t>
  </si>
  <si>
    <t>051199390000</t>
  </si>
  <si>
    <t>HAZIRLANMIŞ SÜNGERLER-DİĞER</t>
  </si>
  <si>
    <t>051199859018</t>
  </si>
  <si>
    <t>150420900000</t>
  </si>
  <si>
    <t>DİĞER BALIK YAĞLARI VE FRAKSİYONLARI</t>
  </si>
  <si>
    <t>MENEMEN DERİ SR.BLG.</t>
  </si>
  <si>
    <t>151610909019</t>
  </si>
  <si>
    <t>160290910019</t>
  </si>
  <si>
    <t>DİĞERHALLERDEOLANLAR, KOYUNDAN</t>
  </si>
  <si>
    <t>160416000000</t>
  </si>
  <si>
    <t>HAZIR/KONSERVE EDİLMİŞ HAMSİLER-KIYILMAMIŞ</t>
  </si>
  <si>
    <t>160419970000</t>
  </si>
  <si>
    <t>160420400000</t>
  </si>
  <si>
    <t>HAZIR KONSERVELER-HAMSİLERDEN</t>
  </si>
  <si>
    <t>160420500011</t>
  </si>
  <si>
    <t>HAZIR KONSERVELER-SARDALYADAN</t>
  </si>
  <si>
    <t>160553900000</t>
  </si>
  <si>
    <t>MİDYELER-HAZIRLANMIŞ VEYA KONSERVE EDİLMİŞ.DİĞER HALLERDE</t>
  </si>
  <si>
    <t xml:space="preserve">GSEK:2 GBTARIHI:01/01/2012 - 30/04/2012 GTIPGRUP:0119 GTIPGRUPSINIF:MALGRUBU ULKEGRUPSINIF:GENEL
BEYANKAYITKODU:DH
</t>
  </si>
  <si>
    <t xml:space="preserve">GSEK:2 GBTARIHI:01/01/2012 - 30/04/2012 GTIPGRUP:0119 GTIPGRUPSINIF:MALGRUBU
</t>
  </si>
  <si>
    <t>MALDİV ADALARI</t>
  </si>
  <si>
    <t>MOZAMBİK</t>
  </si>
  <si>
    <t>030119000000</t>
  </si>
  <si>
    <t>DİĞER SÜS BALIKLARI</t>
  </si>
  <si>
    <t>TUNUS</t>
  </si>
  <si>
    <t>030259900000</t>
  </si>
  <si>
    <t>AVUSTRALYA</t>
  </si>
  <si>
    <t>HIRVATİSTAN</t>
  </si>
  <si>
    <t>040120990000</t>
  </si>
  <si>
    <t>SÜT. KREMA - %3 &lt; KATI YAĞ =&lt; %6. DİĞER</t>
  </si>
  <si>
    <t>040229990000</t>
  </si>
  <si>
    <t>SÜT. KREMA-TOZ.GRANÜL.DİĞER KATI.YAĞ &gt; %27. DİĞER. TATLANDIRICILI</t>
  </si>
  <si>
    <t>HINDISTAN</t>
  </si>
  <si>
    <t>160413190000</t>
  </si>
  <si>
    <t>SARDALYALAR-DİĞER.KIYILMAMIŞ</t>
  </si>
  <si>
    <t>ALABALIK</t>
  </si>
  <si>
    <t>ORKİNOS</t>
  </si>
  <si>
    <t>TOPLAM DEĞERLER</t>
  </si>
  <si>
    <t>DİĞERLERİ, DENİZ LEVREĞİ</t>
  </si>
  <si>
    <t>030449900000004</t>
  </si>
  <si>
    <t>DİĞER TAZE VEYA SOĞUTULMUŞ BALIK ETLERİ, FİLETO</t>
  </si>
  <si>
    <t>TAYLAND</t>
  </si>
  <si>
    <t>1605 FASLI</t>
  </si>
  <si>
    <t>DİĞERLERİ, MAVİ YÜZGEÇLİ ORKİNOSUN DİĞERLERİ</t>
  </si>
  <si>
    <t>DİĞERLERİ, DONDURULMUŞ DİĞER ALABALIKLAR</t>
  </si>
  <si>
    <t>DİĞERLERİ, DONDURULMUŞ DENİZ LEVREĞİ</t>
  </si>
  <si>
    <t>DİĞERLERİ, TAZE ALABALIK FİLETO</t>
  </si>
  <si>
    <t>DİĞERLERİ, DONDURULMUŞ FİLETO</t>
  </si>
  <si>
    <t>DİĞERLERİ, DONDURULMUŞ DİĞER YASSI BALIK FİLETOLARI</t>
  </si>
  <si>
    <t>DİĞERLERİ, KARİDESLERİN DİĞERLERİ</t>
  </si>
  <si>
    <t>DİĞERLERİ, YEMEYE ELVERİŞLİ UN, KABA UN, PELLETLERİN DİĞERLERİ</t>
  </si>
  <si>
    <t>DİĞERLERİ, BÜTÜN VEYA PARÇA HALDE HAZIRLANMIŞ VEYA KONSERVE EDİLMİŞ BALIK</t>
  </si>
  <si>
    <t>03 FASLI</t>
  </si>
  <si>
    <t>DİĞERLERİ, KÖPEK BALIKLARININ DİĞERLERİ</t>
  </si>
  <si>
    <t>020727100000</t>
  </si>
  <si>
    <t>HİNDİ ETİ - PARÇA HALİNDE. KEMİKSİZ - DONDURULMUŞ</t>
  </si>
  <si>
    <t>DİL BALIĞI (SOLEA SPP.)</t>
  </si>
  <si>
    <t>BANGLADEŞ</t>
  </si>
  <si>
    <t>160420900019</t>
  </si>
  <si>
    <t>HAZIR KONSERVELER-DİĞER BALIKLARDAN.DİĞER</t>
  </si>
  <si>
    <t>040900000012004</t>
  </si>
  <si>
    <t>TABİİ BAL - SÜZME &gt; 10 KG.</t>
  </si>
  <si>
    <t>040390711000</t>
  </si>
  <si>
    <t>DİĞER SÜT ÜRÜNLERİ-TOZ-GRANÜL.DİĞ.KATI ŞEK.KATISÜT YAĞI =&lt; % 1.5. KATKILI. KAKAO İÇEREN</t>
  </si>
  <si>
    <t>040390719000</t>
  </si>
  <si>
    <t>DİĞER SÜT ÜRÜNLERİ-TOZ-GRANÜL.DİĞ.KATI ŞEK.KATISÜT YAĞI =&lt; % 1.5. KATKILI. DİĞER</t>
  </si>
  <si>
    <t>040630390000</t>
  </si>
  <si>
    <t>DİĞER ERİTME PEYNİRLER - (KATI YAĞ  KURU MADDE ORANI &gt; % 48)</t>
  </si>
  <si>
    <t>040690860000</t>
  </si>
  <si>
    <t>DİĞER PEYNİRLER - KATI YAĞ =&lt; % 40. %47 &lt; SU = &lt; % 52</t>
  </si>
  <si>
    <t>040690320011</t>
  </si>
  <si>
    <t>020726300000</t>
  </si>
  <si>
    <t>HİNDİ ETİ - BÜTÜN KANATLAR - TAZE / SOĞUTULMUŞ</t>
  </si>
  <si>
    <t>030759900000</t>
  </si>
  <si>
    <t>AHTAPOTLAR (OCTOPUS SPP.)-DİĞER</t>
  </si>
  <si>
    <t>040221110000</t>
  </si>
  <si>
    <t>SÜT. KREMA- TOZ.GRANÜL.DİĞER KATI. %1.5 &lt; KATI YAĞ =&lt; % 27. AMBALAJLI =&lt; 2.5KG</t>
  </si>
  <si>
    <t>040900000012002</t>
  </si>
  <si>
    <t>TABİİ BAL - SÜZME &gt;1 KG. =&lt; 5 KG.AMBALAJDA</t>
  </si>
  <si>
    <t>2014 kg</t>
  </si>
  <si>
    <t>2014 $</t>
  </si>
  <si>
    <t>2014 FOB$</t>
  </si>
  <si>
    <t>160431000000</t>
  </si>
  <si>
    <t>HAVYAR</t>
  </si>
  <si>
    <t>1604 FASLI</t>
  </si>
  <si>
    <t>03.08</t>
  </si>
  <si>
    <t>Kabuklu hayvanlar ve yumuşakçaların dışında kalan suda yaşayan omurgasız hayvanlar</t>
  </si>
  <si>
    <t>DAMIZLIK OLMAYANLAR, TAVUK YUMURTASI, KULUÇKALIK</t>
  </si>
  <si>
    <t>020713910000</t>
  </si>
  <si>
    <t>HOROZ. TAVUK KARACİĞERLERİ - TAZE / SOĞUTULMUŞ</t>
  </si>
  <si>
    <r>
      <t xml:space="preserve">ÖZEL GTIP ARALIĞI İSMİ: </t>
    </r>
    <r>
      <rPr>
        <sz val="10"/>
        <color indexed="8"/>
        <rFont val="Arial"/>
        <family val="2"/>
      </rPr>
      <t>LEVREK</t>
    </r>
  </si>
  <si>
    <t>040390739000</t>
  </si>
  <si>
    <t>DİĞER SÜT ÜRÜNLERİ-TOZ-GRANÜL.DİĞ.KATI ŞEK. %1.5&lt; KATI SÜT YAĞI =&lt; % 27. KATKILI. DİĞER</t>
  </si>
  <si>
    <t>020713990000</t>
  </si>
  <si>
    <t>HOROZ. TAVUK SAKATATI - DİĞER. TAZE / SOĞUTULMUŞ</t>
  </si>
  <si>
    <t>040221910000</t>
  </si>
  <si>
    <t>SÜT. KREMA- TOZ.GRANÜL.DİĞER KATI ŞEKİL.. KATI YAĞ &gt; %27.AMBALAJLI =&lt; 2.5KG</t>
  </si>
  <si>
    <t>Tutar (€)</t>
  </si>
  <si>
    <t>2014 birim fiyat ($)</t>
  </si>
  <si>
    <t>Tutar  Değiş.% ($)</t>
  </si>
  <si>
    <t>2014 PAY ($)</t>
  </si>
  <si>
    <t>% Değ. ($)</t>
  </si>
  <si>
    <t>Tutar  Değiş.% (€)</t>
  </si>
  <si>
    <t>2014 birim fiyat (€)</t>
  </si>
  <si>
    <t>2014 Birim Fiyat ($)</t>
  </si>
  <si>
    <t>2014 Birim Fiyat (€)</t>
  </si>
  <si>
    <t>FOB € DEĞİŞİM %</t>
  </si>
  <si>
    <t>2014 €</t>
  </si>
  <si>
    <t>2014 FOB€</t>
  </si>
  <si>
    <t>2014 PAY (€)</t>
  </si>
  <si>
    <t>% Değ.(€)</t>
  </si>
  <si>
    <t>DİĞERLERİ, TÜTSÜLENMİŞ DİĞER BALIKLAR</t>
  </si>
  <si>
    <t>030819900000</t>
  </si>
  <si>
    <t>Diğerleri, deniz hıyarı</t>
  </si>
  <si>
    <t>2015 birim fiyat ($)</t>
  </si>
  <si>
    <t>2015 birim fiyat (€)</t>
  </si>
  <si>
    <t>2015 FOB$</t>
  </si>
  <si>
    <t>2015 FOB€</t>
  </si>
  <si>
    <t>2015 PAY ($)</t>
  </si>
  <si>
    <t>2015 PAY (€)</t>
  </si>
  <si>
    <t>2015 kg</t>
  </si>
  <si>
    <t>2015 $</t>
  </si>
  <si>
    <t>2015 €</t>
  </si>
  <si>
    <t>2015 Birim Fiyat ($)</t>
  </si>
  <si>
    <t>2015 Birim Fiyat (€)</t>
  </si>
  <si>
    <t>040299390000</t>
  </si>
  <si>
    <t>SÜT. KREMA - % 9.5 &lt; KATI YAĞ =&lt; % 45.DİĞER. TATLANDIRILMIŞ</t>
  </si>
  <si>
    <t>040610500011</t>
  </si>
  <si>
    <t>040610500013</t>
  </si>
  <si>
    <t>LOR</t>
  </si>
  <si>
    <t>040610500018</t>
  </si>
  <si>
    <t>DIGER</t>
  </si>
  <si>
    <t>040620009000</t>
  </si>
  <si>
    <t>YAĞSIZ SÜTTEN YAPILAN VE İNCE KIYILMIŞ BİTKİ İLAVE EDİLEN GLARUS OTLU PEYNİRİ DİĞERLERİ</t>
  </si>
  <si>
    <t>USKUMRU BALIKLARI  (USKUMRU SCOMBER SCOMBRUS, AVUSTRALYA USKUMRUSU</t>
  </si>
  <si>
    <t>030499210000</t>
  </si>
  <si>
    <t>DİĞER TATLISU BALIKLARININ ETLERİ - DİĞER</t>
  </si>
  <si>
    <t>030499990000004</t>
  </si>
  <si>
    <t>DİĞER BALIK ETLERİ(KIYILMIŞ OLSUN OLMASIN)</t>
  </si>
  <si>
    <t>030624800000</t>
  </si>
  <si>
    <t>DİĞER YENGEÇLER</t>
  </si>
  <si>
    <t>030799170000</t>
  </si>
  <si>
    <t>DİĞERLERİ, DİĞER YUMUŞAKÇA UNLARI VB.</t>
  </si>
  <si>
    <t>030819300000</t>
  </si>
  <si>
    <t>DONDURULMUŞ, DENİZ HIYARI</t>
  </si>
  <si>
    <t>01 Ocak - 28 Şubat 2015 ve 01 Ocak - 28 Şubat 2014 tarihleri arasında kayda alınan maddelerin ihracat değerleri</t>
  </si>
  <si>
    <r>
      <t>GSEK:2 GBTARIHI:</t>
    </r>
    <r>
      <rPr>
        <b/>
        <sz val="8"/>
        <color indexed="8"/>
        <rFont val="serif"/>
        <family val="0"/>
      </rPr>
      <t>01/01/2015 - 28/02/2015</t>
    </r>
    <r>
      <rPr>
        <sz val="8"/>
        <color indexed="8"/>
        <rFont val="serif"/>
        <family val="0"/>
      </rPr>
      <t xml:space="preserve"> GTIP:03,1604,1605 GTIPGRUPSINIF:MALGRUBU
</t>
    </r>
  </si>
  <si>
    <t>GAMBIYA</t>
  </si>
  <si>
    <t>LAOS (HALK CUM.)</t>
  </si>
  <si>
    <t>020727400000</t>
  </si>
  <si>
    <t>HİNDİ ETİ - SIRT. BOYUN. KANAT. KUYRUK UÇLARI. DONDURULMUŞ</t>
  </si>
  <si>
    <t>SUDAN</t>
  </si>
  <si>
    <t>040291990000</t>
  </si>
  <si>
    <t>KREMA- KATI YAĞ &gt; % 45. DİĞER</t>
  </si>
  <si>
    <t>040610300000</t>
  </si>
  <si>
    <t>MOZZARELLA</t>
  </si>
  <si>
    <t>SCHABZİGER - RENDELENMİŞ / TOZ HALİNE GETİRİLMİŞ</t>
  </si>
  <si>
    <t>040690230000</t>
  </si>
  <si>
    <t>EDAM</t>
  </si>
  <si>
    <t>040690990011</t>
  </si>
  <si>
    <t>CESTER. PARMEZAN. FELEMENK VE BENZERİ PEYNİRLER - KATI YAĞ &gt; % 40</t>
  </si>
  <si>
    <r>
      <t xml:space="preserve">TARİH: </t>
    </r>
    <r>
      <rPr>
        <b/>
        <sz val="10"/>
        <color indexed="8"/>
        <rFont val="Arial"/>
        <family val="2"/>
      </rPr>
      <t>01/01/2015-28/02/2015</t>
    </r>
    <r>
      <rPr>
        <sz val="10"/>
        <color indexed="8"/>
        <rFont val="Arial"/>
        <family val="2"/>
      </rPr>
      <t xml:space="preserve"> arası ile 01/01/2014-28/02/2014 Karşılaştırması</t>
    </r>
  </si>
  <si>
    <r>
      <t>GSEK:2 GBTARIHI:</t>
    </r>
    <r>
      <rPr>
        <b/>
        <sz val="8"/>
        <color indexed="8"/>
        <rFont val="serif"/>
        <family val="0"/>
      </rPr>
      <t>01/01/2015 - 28/02/2015</t>
    </r>
    <r>
      <rPr>
        <sz val="8"/>
        <color indexed="8"/>
        <rFont val="serif"/>
        <family val="0"/>
      </rPr>
      <t xml:space="preserve"> GTIP:0207 GTIPGRUPSINIF:MALGRUBU
</t>
    </r>
  </si>
  <si>
    <r>
      <t>GSEK:2 GBTARIHI:</t>
    </r>
    <r>
      <rPr>
        <b/>
        <sz val="8"/>
        <color indexed="8"/>
        <rFont val="serif"/>
        <family val="0"/>
      </rPr>
      <t>01/01/2015 -28/02/2015</t>
    </r>
    <r>
      <rPr>
        <sz val="8"/>
        <color indexed="8"/>
        <rFont val="serif"/>
        <family val="0"/>
      </rPr>
      <t xml:space="preserve"> GTIP:0401,0402,0403,0404,0405,0406 GTIPGRUPSINIF:MALGRUBU
</t>
    </r>
  </si>
  <si>
    <r>
      <t>GSEK:2 GBTARIHI:</t>
    </r>
    <r>
      <rPr>
        <b/>
        <sz val="9"/>
        <color indexed="8"/>
        <rFont val="serif"/>
        <family val="0"/>
      </rPr>
      <t>01/01/2015 -28/02/2015</t>
    </r>
    <r>
      <rPr>
        <sz val="9"/>
        <color indexed="8"/>
        <rFont val="serif"/>
        <family val="0"/>
      </rPr>
      <t xml:space="preserve"> GTIP:0407,0408 GTIPGRUPSINIF:MALGRUBU
</t>
    </r>
  </si>
  <si>
    <r>
      <t>GSEK:2 GBTARIHI:</t>
    </r>
    <r>
      <rPr>
        <b/>
        <sz val="9"/>
        <color indexed="8"/>
        <rFont val="serif"/>
        <family val="0"/>
      </rPr>
      <t>01/01/2015 - 28/02/2015</t>
    </r>
    <r>
      <rPr>
        <sz val="9"/>
        <color indexed="8"/>
        <rFont val="serif"/>
        <family val="0"/>
      </rPr>
      <t xml:space="preserve"> GTIP:0409 GTIPGRUPSINIF:MALGRUBU
</t>
    </r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</si>
</sst>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#,##0_);\(&quot;TL&quot;#,##0\)"/>
    <numFmt numFmtId="173" formatCode="&quot;TL&quot;#,##0_);[Red]\(&quot;TL&quot;#,##0\)"/>
    <numFmt numFmtId="174" formatCode="&quot;TL&quot;#,##0.00_);\(&quot;TL&quot;#,##0.00\)"/>
    <numFmt numFmtId="175" formatCode="&quot;TL&quot;#,##0.00_);[Red]\(&quot;TL&quot;#,##0.00\)"/>
    <numFmt numFmtId="176" formatCode="_(&quot;TL&quot;* #,##0_);_(&quot;TL&quot;* \(#,##0\);_(&quot;TL&quot;* &quot;-&quot;_);_(@_)"/>
    <numFmt numFmtId="177" formatCode="_(* #,##0_);_(* \(#,##0\);_(* &quot;-&quot;_);_(@_)"/>
    <numFmt numFmtId="178" formatCode="_(&quot;TL&quot;* #,##0.00_);_(&quot;TL&quot;* \(#,##0.00\);_(&quot;TL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#,##0.00_ ;\-#,##0.00\ "/>
    <numFmt numFmtId="190" formatCode="[$-41F]dd\ mmmm\ yyyy\ dddd"/>
    <numFmt numFmtId="191" formatCode="#,##0\ [$€-1];[Red]\-#,##0\ [$€-1]"/>
  </numFmts>
  <fonts count="76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serif"/>
      <family val="0"/>
    </font>
    <font>
      <b/>
      <sz val="8"/>
      <color indexed="8"/>
      <name val="serif"/>
      <family val="0"/>
    </font>
    <font>
      <sz val="8"/>
      <color indexed="8"/>
      <name val="Arial"/>
      <family val="2"/>
    </font>
    <font>
      <sz val="9"/>
      <color indexed="8"/>
      <name val="serif"/>
      <family val="0"/>
    </font>
    <font>
      <b/>
      <sz val="9"/>
      <color indexed="8"/>
      <name val="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ahoma"/>
      <family val="2"/>
    </font>
    <font>
      <sz val="10"/>
      <color indexed="10"/>
      <name val="Tahoma"/>
      <family val="2"/>
    </font>
    <font>
      <sz val="12"/>
      <color indexed="8"/>
      <name val="Tahom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Tahoma"/>
      <family val="2"/>
    </font>
    <font>
      <sz val="12"/>
      <color theme="1"/>
      <name val="Tahoma"/>
      <family val="2"/>
    </font>
    <font>
      <sz val="8"/>
      <color rgb="FFFF0000"/>
      <name val="Arial"/>
      <family val="2"/>
    </font>
    <font>
      <sz val="8"/>
      <color theme="1"/>
      <name val="serif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ck">
        <color rgb="FFCCCCCC"/>
      </left>
      <right style="thick">
        <color rgb="FFCCCCCC"/>
      </right>
      <top style="thick">
        <color rgb="FFCCCCCC"/>
      </top>
      <bottom style="thick">
        <color rgb="FFCCCCCC"/>
      </bottom>
    </border>
    <border>
      <left style="thick">
        <color rgb="FFCCCCCC"/>
      </left>
      <right>
        <color indexed="63"/>
      </right>
      <top>
        <color indexed="63"/>
      </top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rgb="FFCCCCCC"/>
      </right>
      <top>
        <color indexed="63"/>
      </top>
      <bottom>
        <color indexed="63"/>
      </bottom>
    </border>
    <border>
      <left>
        <color indexed="63"/>
      </left>
      <right style="thick">
        <color rgb="FFCCCCCC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ck">
        <color rgb="FFCCCCCC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 style="thick">
        <color rgb="FFCCCCCC"/>
      </right>
      <top style="thick">
        <color rgb="FFCCCCCC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49" fontId="1" fillId="0" borderId="1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0" fontId="1" fillId="0" borderId="19" xfId="0" applyFont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7" fillId="0" borderId="20" xfId="0" applyFont="1" applyBorder="1" applyAlignment="1">
      <alignment wrapText="1"/>
    </xf>
    <xf numFmtId="3" fontId="63" fillId="0" borderId="0" xfId="0" applyNumberFormat="1" applyFont="1" applyAlignment="1">
      <alignment/>
    </xf>
    <xf numFmtId="0" fontId="63" fillId="0" borderId="0" xfId="0" applyFont="1" applyAlignment="1">
      <alignment/>
    </xf>
    <xf numFmtId="181" fontId="8" fillId="0" borderId="21" xfId="40" applyNumberFormat="1" applyFont="1" applyBorder="1" applyAlignment="1">
      <alignment horizontal="right" wrapText="1"/>
    </xf>
    <xf numFmtId="181" fontId="8" fillId="0" borderId="22" xfId="0" applyNumberFormat="1" applyFont="1" applyBorder="1" applyAlignment="1">
      <alignment horizontal="right" wrapText="1"/>
    </xf>
    <xf numFmtId="181" fontId="8" fillId="0" borderId="23" xfId="40" applyNumberFormat="1" applyFont="1" applyBorder="1" applyAlignment="1">
      <alignment horizontal="right" wrapText="1"/>
    </xf>
    <xf numFmtId="181" fontId="8" fillId="33" borderId="10" xfId="40" applyNumberFormat="1" applyFont="1" applyFill="1" applyBorder="1" applyAlignment="1">
      <alignment wrapText="1"/>
    </xf>
    <xf numFmtId="181" fontId="8" fillId="33" borderId="24" xfId="40" applyNumberFormat="1" applyFont="1" applyFill="1" applyBorder="1" applyAlignment="1">
      <alignment horizontal="right" wrapText="1"/>
    </xf>
    <xf numFmtId="181" fontId="8" fillId="33" borderId="22" xfId="40" applyNumberFormat="1" applyFont="1" applyFill="1" applyBorder="1" applyAlignment="1">
      <alignment horizontal="right" wrapText="1"/>
    </xf>
    <xf numFmtId="181" fontId="8" fillId="0" borderId="24" xfId="40" applyNumberFormat="1" applyFont="1" applyBorder="1" applyAlignment="1">
      <alignment horizontal="right" wrapText="1"/>
    </xf>
    <xf numFmtId="181" fontId="8" fillId="0" borderId="25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181" fontId="8" fillId="0" borderId="10" xfId="40" applyNumberFormat="1" applyFont="1" applyBorder="1" applyAlignment="1">
      <alignment horizontal="right" wrapText="1"/>
    </xf>
    <xf numFmtId="3" fontId="64" fillId="0" borderId="10" xfId="0" applyNumberFormat="1" applyFont="1" applyBorder="1" applyAlignment="1">
      <alignment horizontal="right" wrapText="1"/>
    </xf>
    <xf numFmtId="0" fontId="65" fillId="0" borderId="18" xfId="0" applyFont="1" applyBorder="1" applyAlignment="1">
      <alignment/>
    </xf>
    <xf numFmtId="0" fontId="64" fillId="0" borderId="11" xfId="0" applyFont="1" applyBorder="1" applyAlignment="1">
      <alignment wrapText="1"/>
    </xf>
    <xf numFmtId="0" fontId="64" fillId="0" borderId="15" xfId="0" applyFont="1" applyBorder="1" applyAlignment="1">
      <alignment wrapText="1"/>
    </xf>
    <xf numFmtId="3" fontId="64" fillId="0" borderId="16" xfId="0" applyNumberFormat="1" applyFont="1" applyBorder="1" applyAlignment="1">
      <alignment horizontal="right" wrapText="1"/>
    </xf>
    <xf numFmtId="0" fontId="63" fillId="0" borderId="0" xfId="0" applyFont="1" applyBorder="1" applyAlignment="1">
      <alignment/>
    </xf>
    <xf numFmtId="3" fontId="66" fillId="0" borderId="10" xfId="0" applyNumberFormat="1" applyFont="1" applyBorder="1" applyAlignment="1">
      <alignment wrapText="1"/>
    </xf>
    <xf numFmtId="3" fontId="66" fillId="0" borderId="10" xfId="0" applyNumberFormat="1" applyFont="1" applyBorder="1" applyAlignment="1">
      <alignment horizontal="right" wrapText="1"/>
    </xf>
    <xf numFmtId="0" fontId="11" fillId="0" borderId="26" xfId="0" applyNumberFormat="1" applyFont="1" applyFill="1" applyBorder="1" applyAlignment="1" applyProtection="1">
      <alignment horizontal="left" vertical="top" wrapText="1"/>
      <protection/>
    </xf>
    <xf numFmtId="0" fontId="10" fillId="34" borderId="27" xfId="0" applyNumberFormat="1" applyFont="1" applyFill="1" applyBorder="1" applyAlignment="1" applyProtection="1">
      <alignment horizontal="left" vertical="top"/>
      <protection/>
    </xf>
    <xf numFmtId="0" fontId="10" fillId="34" borderId="0" xfId="0" applyNumberFormat="1" applyFont="1" applyFill="1" applyBorder="1" applyAlignment="1" applyProtection="1">
      <alignment horizontal="left" vertical="top"/>
      <protection/>
    </xf>
    <xf numFmtId="3" fontId="10" fillId="34" borderId="0" xfId="0" applyNumberFormat="1" applyFont="1" applyFill="1" applyBorder="1" applyAlignment="1" applyProtection="1">
      <alignment horizontal="right" vertical="top"/>
      <protection/>
    </xf>
    <xf numFmtId="0" fontId="10" fillId="0" borderId="27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0" fontId="11" fillId="0" borderId="28" xfId="0" applyNumberFormat="1" applyFont="1" applyFill="1" applyBorder="1" applyAlignment="1" applyProtection="1">
      <alignment horizontal="right" vertical="top" wrapText="1"/>
      <protection/>
    </xf>
    <xf numFmtId="0" fontId="11" fillId="0" borderId="29" xfId="0" applyNumberFormat="1" applyFont="1" applyFill="1" applyBorder="1" applyAlignment="1" applyProtection="1">
      <alignment horizontal="right" vertical="top" wrapText="1"/>
      <protection/>
    </xf>
    <xf numFmtId="3" fontId="11" fillId="0" borderId="29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3" fontId="66" fillId="0" borderId="19" xfId="0" applyNumberFormat="1" applyFont="1" applyBorder="1" applyAlignment="1">
      <alignment horizontal="right" wrapText="1"/>
    </xf>
    <xf numFmtId="0" fontId="15" fillId="0" borderId="0" xfId="0" applyFont="1" applyFill="1" applyAlignment="1">
      <alignment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3" fontId="13" fillId="0" borderId="10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Alignment="1">
      <alignment/>
    </xf>
    <xf numFmtId="0" fontId="17" fillId="0" borderId="0" xfId="0" applyFont="1" applyFill="1" applyAlignment="1">
      <alignment/>
    </xf>
    <xf numFmtId="3" fontId="67" fillId="0" borderId="10" xfId="0" applyNumberFormat="1" applyFont="1" applyBorder="1" applyAlignment="1">
      <alignment horizontal="center" wrapText="1"/>
    </xf>
    <xf numFmtId="3" fontId="68" fillId="0" borderId="10" xfId="0" applyNumberFormat="1" applyFont="1" applyBorder="1" applyAlignment="1">
      <alignment/>
    </xf>
    <xf numFmtId="4" fontId="68" fillId="0" borderId="10" xfId="0" applyNumberFormat="1" applyFont="1" applyBorder="1" applyAlignment="1">
      <alignment/>
    </xf>
    <xf numFmtId="4" fontId="68" fillId="0" borderId="30" xfId="0" applyNumberFormat="1" applyFont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0" fontId="11" fillId="0" borderId="26" xfId="0" applyNumberFormat="1" applyFont="1" applyFill="1" applyBorder="1" applyAlignment="1" applyProtection="1">
      <alignment horizontal="left" vertical="top" wrapText="1"/>
      <protection/>
    </xf>
    <xf numFmtId="0" fontId="11" fillId="0" borderId="26" xfId="0" applyNumberFormat="1" applyFont="1" applyFill="1" applyBorder="1" applyAlignment="1" applyProtection="1">
      <alignment horizontal="right" vertical="top" wrapText="1"/>
      <protection/>
    </xf>
    <xf numFmtId="0" fontId="10" fillId="34" borderId="27" xfId="0" applyNumberFormat="1" applyFont="1" applyFill="1" applyBorder="1" applyAlignment="1" applyProtection="1">
      <alignment horizontal="left" vertical="top"/>
      <protection/>
    </xf>
    <xf numFmtId="3" fontId="10" fillId="34" borderId="0" xfId="0" applyNumberFormat="1" applyFont="1" applyFill="1" applyBorder="1" applyAlignment="1" applyProtection="1">
      <alignment horizontal="right" vertical="top"/>
      <protection/>
    </xf>
    <xf numFmtId="4" fontId="10" fillId="34" borderId="0" xfId="0" applyNumberFormat="1" applyFont="1" applyFill="1" applyBorder="1" applyAlignment="1" applyProtection="1">
      <alignment horizontal="right" vertical="top"/>
      <protection/>
    </xf>
    <xf numFmtId="4" fontId="10" fillId="34" borderId="31" xfId="0" applyNumberFormat="1" applyFont="1" applyFill="1" applyBorder="1" applyAlignment="1" applyProtection="1">
      <alignment horizontal="right" vertical="top"/>
      <protection/>
    </xf>
    <xf numFmtId="0" fontId="10" fillId="0" borderId="27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31" xfId="0" applyNumberFormat="1" applyFont="1" applyFill="1" applyBorder="1" applyAlignment="1" applyProtection="1">
      <alignment horizontal="right" vertical="top"/>
      <protection/>
    </xf>
    <xf numFmtId="0" fontId="11" fillId="0" borderId="28" xfId="0" applyNumberFormat="1" applyFont="1" applyFill="1" applyBorder="1" applyAlignment="1" applyProtection="1">
      <alignment horizontal="right" vertical="top" wrapText="1"/>
      <protection/>
    </xf>
    <xf numFmtId="3" fontId="11" fillId="0" borderId="29" xfId="0" applyNumberFormat="1" applyFont="1" applyFill="1" applyBorder="1" applyAlignment="1" applyProtection="1">
      <alignment horizontal="right" vertical="top" wrapText="1"/>
      <protection/>
    </xf>
    <xf numFmtId="4" fontId="11" fillId="0" borderId="29" xfId="0" applyNumberFormat="1" applyFont="1" applyFill="1" applyBorder="1" applyAlignment="1" applyProtection="1">
      <alignment horizontal="right" vertical="top" wrapText="1"/>
      <protection/>
    </xf>
    <xf numFmtId="4" fontId="11" fillId="0" borderId="32" xfId="0" applyNumberFormat="1" applyFont="1" applyFill="1" applyBorder="1" applyAlignment="1" applyProtection="1">
      <alignment horizontal="right" vertical="top" wrapText="1"/>
      <protection/>
    </xf>
    <xf numFmtId="0" fontId="11" fillId="0" borderId="27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34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1" fillId="0" borderId="29" xfId="0" applyNumberFormat="1" applyFont="1" applyFill="1" applyBorder="1" applyAlignment="1" applyProtection="1">
      <alignment horizontal="right" vertical="top" wrapText="1"/>
      <protection/>
    </xf>
    <xf numFmtId="3" fontId="11" fillId="0" borderId="26" xfId="0" applyNumberFormat="1" applyFont="1" applyFill="1" applyBorder="1" applyAlignment="1" applyProtection="1">
      <alignment horizontal="right" vertical="top" wrapText="1"/>
      <protection/>
    </xf>
    <xf numFmtId="3" fontId="10" fillId="34" borderId="31" xfId="0" applyNumberFormat="1" applyFont="1" applyFill="1" applyBorder="1" applyAlignment="1" applyProtection="1">
      <alignment horizontal="right" vertical="top"/>
      <protection/>
    </xf>
    <xf numFmtId="3" fontId="10" fillId="0" borderId="31" xfId="0" applyNumberFormat="1" applyFont="1" applyFill="1" applyBorder="1" applyAlignment="1" applyProtection="1">
      <alignment horizontal="right" vertical="top"/>
      <protection/>
    </xf>
    <xf numFmtId="3" fontId="11" fillId="0" borderId="32" xfId="0" applyNumberFormat="1" applyFont="1" applyFill="1" applyBorder="1" applyAlignment="1" applyProtection="1">
      <alignment horizontal="right" vertical="top" wrapText="1"/>
      <protection/>
    </xf>
    <xf numFmtId="3" fontId="11" fillId="0" borderId="0" xfId="0" applyNumberFormat="1" applyFont="1" applyFill="1" applyBorder="1" applyAlignment="1" applyProtection="1">
      <alignment horizontal="left" vertical="top" wrapText="1"/>
      <protection/>
    </xf>
    <xf numFmtId="3" fontId="11" fillId="0" borderId="31" xfId="0" applyNumberFormat="1" applyFont="1" applyFill="1" applyBorder="1" applyAlignment="1" applyProtection="1">
      <alignment horizontal="left" vertical="top" wrapText="1"/>
      <protection/>
    </xf>
    <xf numFmtId="3" fontId="11" fillId="0" borderId="26" xfId="0" applyNumberFormat="1" applyFont="1" applyFill="1" applyBorder="1" applyAlignment="1" applyProtection="1">
      <alignment horizontal="right" vertical="top" wrapText="1"/>
      <protection/>
    </xf>
    <xf numFmtId="3" fontId="10" fillId="34" borderId="31" xfId="0" applyNumberFormat="1" applyFont="1" applyFill="1" applyBorder="1" applyAlignment="1" applyProtection="1">
      <alignment horizontal="right" vertical="top"/>
      <protection/>
    </xf>
    <xf numFmtId="3" fontId="10" fillId="0" borderId="31" xfId="0" applyNumberFormat="1" applyFont="1" applyFill="1" applyBorder="1" applyAlignment="1" applyProtection="1">
      <alignment horizontal="right" vertical="top"/>
      <protection/>
    </xf>
    <xf numFmtId="3" fontId="11" fillId="0" borderId="32" xfId="0" applyNumberFormat="1" applyFont="1" applyFill="1" applyBorder="1" applyAlignment="1" applyProtection="1">
      <alignment horizontal="right" vertical="top" wrapText="1"/>
      <protection/>
    </xf>
    <xf numFmtId="3" fontId="63" fillId="0" borderId="10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181" fontId="8" fillId="0" borderId="23" xfId="0" applyNumberFormat="1" applyFont="1" applyBorder="1" applyAlignment="1">
      <alignment horizontal="right" wrapText="1"/>
    </xf>
    <xf numFmtId="181" fontId="8" fillId="0" borderId="24" xfId="0" applyNumberFormat="1" applyFont="1" applyBorder="1" applyAlignment="1">
      <alignment horizontal="right" wrapText="1"/>
    </xf>
    <xf numFmtId="189" fontId="8" fillId="0" borderId="10" xfId="0" applyNumberFormat="1" applyFont="1" applyBorder="1" applyAlignment="1">
      <alignment horizontal="right" wrapText="1"/>
    </xf>
    <xf numFmtId="3" fontId="66" fillId="0" borderId="14" xfId="0" applyNumberFormat="1" applyFont="1" applyBorder="1" applyAlignment="1">
      <alignment horizontal="right" wrapText="1"/>
    </xf>
    <xf numFmtId="3" fontId="66" fillId="0" borderId="14" xfId="0" applyNumberFormat="1" applyFont="1" applyBorder="1" applyAlignment="1">
      <alignment wrapText="1"/>
    </xf>
    <xf numFmtId="181" fontId="8" fillId="0" borderId="21" xfId="0" applyNumberFormat="1" applyFont="1" applyBorder="1" applyAlignment="1">
      <alignment horizontal="right" wrapText="1"/>
    </xf>
    <xf numFmtId="189" fontId="8" fillId="0" borderId="14" xfId="0" applyNumberFormat="1" applyFont="1" applyBorder="1" applyAlignment="1">
      <alignment horizontal="right" wrapText="1"/>
    </xf>
    <xf numFmtId="0" fontId="2" fillId="0" borderId="33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7" fillId="0" borderId="34" xfId="0" applyFont="1" applyBorder="1" applyAlignment="1">
      <alignment wrapText="1"/>
    </xf>
    <xf numFmtId="0" fontId="1" fillId="0" borderId="34" xfId="0" applyFont="1" applyBorder="1" applyAlignment="1">
      <alignment wrapText="1"/>
    </xf>
    <xf numFmtId="181" fontId="8" fillId="0" borderId="34" xfId="40" applyNumberFormat="1" applyFont="1" applyBorder="1" applyAlignment="1">
      <alignment wrapText="1"/>
    </xf>
    <xf numFmtId="181" fontId="8" fillId="0" borderId="34" xfId="0" applyNumberFormat="1" applyFont="1" applyBorder="1" applyAlignment="1">
      <alignment horizontal="right" wrapText="1"/>
    </xf>
    <xf numFmtId="0" fontId="3" fillId="0" borderId="34" xfId="0" applyFont="1" applyBorder="1" applyAlignment="1">
      <alignment/>
    </xf>
    <xf numFmtId="3" fontId="66" fillId="0" borderId="16" xfId="0" applyNumberFormat="1" applyFont="1" applyBorder="1" applyAlignment="1">
      <alignment horizontal="right" wrapText="1"/>
    </xf>
    <xf numFmtId="3" fontId="66" fillId="0" borderId="16" xfId="0" applyNumberFormat="1" applyFont="1" applyBorder="1" applyAlignment="1">
      <alignment wrapText="1"/>
    </xf>
    <xf numFmtId="189" fontId="8" fillId="0" borderId="19" xfId="0" applyNumberFormat="1" applyFont="1" applyBorder="1" applyAlignment="1">
      <alignment horizontal="right" wrapText="1"/>
    </xf>
    <xf numFmtId="189" fontId="8" fillId="0" borderId="35" xfId="0" applyNumberFormat="1" applyFont="1" applyBorder="1" applyAlignment="1">
      <alignment horizontal="right" wrapText="1"/>
    </xf>
    <xf numFmtId="189" fontId="8" fillId="0" borderId="22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189" fontId="8" fillId="0" borderId="37" xfId="0" applyNumberFormat="1" applyFont="1" applyBorder="1" applyAlignment="1">
      <alignment horizontal="right" wrapText="1"/>
    </xf>
    <xf numFmtId="3" fontId="68" fillId="0" borderId="0" xfId="0" applyNumberFormat="1" applyFont="1" applyAlignment="1">
      <alignment/>
    </xf>
    <xf numFmtId="0" fontId="68" fillId="0" borderId="0" xfId="0" applyFont="1" applyAlignment="1">
      <alignment/>
    </xf>
    <xf numFmtId="3" fontId="20" fillId="0" borderId="10" xfId="0" applyNumberFormat="1" applyFont="1" applyFill="1" applyBorder="1" applyAlignment="1" applyProtection="1">
      <alignment horizontal="right" vertical="top"/>
      <protection/>
    </xf>
    <xf numFmtId="3" fontId="17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3" fontId="11" fillId="0" borderId="10" xfId="0" applyNumberFormat="1" applyFont="1" applyFill="1" applyBorder="1" applyAlignment="1" applyProtection="1">
      <alignment horizontal="right" vertical="top" wrapText="1"/>
      <protection/>
    </xf>
    <xf numFmtId="3" fontId="69" fillId="0" borderId="10" xfId="0" applyNumberFormat="1" applyFont="1" applyBorder="1" applyAlignment="1">
      <alignment horizontal="center" wrapText="1"/>
    </xf>
    <xf numFmtId="4" fontId="63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4" fontId="63" fillId="0" borderId="0" xfId="0" applyNumberFormat="1" applyFont="1" applyAlignment="1">
      <alignment/>
    </xf>
    <xf numFmtId="4" fontId="69" fillId="0" borderId="10" xfId="0" applyNumberFormat="1" applyFont="1" applyBorder="1" applyAlignment="1">
      <alignment horizontal="center" wrapText="1"/>
    </xf>
    <xf numFmtId="3" fontId="15" fillId="0" borderId="10" xfId="0" applyNumberFormat="1" applyFont="1" applyFill="1" applyBorder="1" applyAlignment="1">
      <alignment/>
    </xf>
    <xf numFmtId="4" fontId="67" fillId="0" borderId="10" xfId="0" applyNumberFormat="1" applyFont="1" applyBorder="1" applyAlignment="1">
      <alignment horizontal="center" wrapText="1"/>
    </xf>
    <xf numFmtId="4" fontId="67" fillId="0" borderId="24" xfId="0" applyNumberFormat="1" applyFont="1" applyBorder="1" applyAlignment="1">
      <alignment horizontal="center" wrapText="1"/>
    </xf>
    <xf numFmtId="0" fontId="63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70" fillId="0" borderId="0" xfId="0" applyFont="1" applyAlignment="1">
      <alignment/>
    </xf>
    <xf numFmtId="49" fontId="71" fillId="0" borderId="11" xfId="0" applyNumberFormat="1" applyFont="1" applyBorder="1" applyAlignment="1">
      <alignment wrapText="1"/>
    </xf>
    <xf numFmtId="0" fontId="71" fillId="0" borderId="10" xfId="0" applyFont="1" applyBorder="1" applyAlignment="1">
      <alignment wrapText="1"/>
    </xf>
    <xf numFmtId="181" fontId="66" fillId="0" borderId="24" xfId="40" applyNumberFormat="1" applyFont="1" applyBorder="1" applyAlignment="1">
      <alignment horizontal="right" wrapText="1"/>
    </xf>
    <xf numFmtId="181" fontId="66" fillId="0" borderId="24" xfId="0" applyNumberFormat="1" applyFont="1" applyBorder="1" applyAlignment="1">
      <alignment horizontal="right" wrapText="1"/>
    </xf>
    <xf numFmtId="189" fontId="66" fillId="0" borderId="10" xfId="0" applyNumberFormat="1" applyFont="1" applyBorder="1" applyAlignment="1">
      <alignment horizontal="right" wrapText="1"/>
    </xf>
    <xf numFmtId="189" fontId="66" fillId="0" borderId="22" xfId="0" applyNumberFormat="1" applyFont="1" applyBorder="1" applyAlignment="1">
      <alignment horizontal="right" wrapText="1"/>
    </xf>
    <xf numFmtId="3" fontId="68" fillId="0" borderId="0" xfId="0" applyNumberFormat="1" applyFont="1" applyFill="1" applyAlignment="1">
      <alignment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3" fontId="67" fillId="0" borderId="10" xfId="0" applyNumberFormat="1" applyFont="1" applyFill="1" applyBorder="1" applyAlignment="1" applyProtection="1">
      <alignment horizontal="right" vertical="top" wrapText="1"/>
      <protection/>
    </xf>
    <xf numFmtId="0" fontId="68" fillId="0" borderId="0" xfId="0" applyFont="1" applyFill="1" applyBorder="1" applyAlignment="1">
      <alignment/>
    </xf>
    <xf numFmtId="3" fontId="68" fillId="0" borderId="10" xfId="0" applyNumberFormat="1" applyFont="1" applyFill="1" applyBorder="1" applyAlignment="1">
      <alignment/>
    </xf>
    <xf numFmtId="0" fontId="68" fillId="0" borderId="10" xfId="0" applyNumberFormat="1" applyFont="1" applyFill="1" applyBorder="1" applyAlignment="1" applyProtection="1">
      <alignment horizontal="left" vertical="top"/>
      <protection/>
    </xf>
    <xf numFmtId="0" fontId="68" fillId="0" borderId="0" xfId="0" applyNumberFormat="1" applyFont="1" applyFill="1" applyBorder="1" applyAlignment="1" applyProtection="1">
      <alignment horizontal="left" vertical="top"/>
      <protection/>
    </xf>
    <xf numFmtId="3" fontId="68" fillId="0" borderId="0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3" fontId="68" fillId="0" borderId="0" xfId="0" applyNumberFormat="1" applyFont="1" applyBorder="1" applyAlignment="1">
      <alignment/>
    </xf>
    <xf numFmtId="4" fontId="68" fillId="0" borderId="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3" fontId="66" fillId="0" borderId="21" xfId="0" applyNumberFormat="1" applyFont="1" applyBorder="1" applyAlignment="1">
      <alignment wrapText="1"/>
    </xf>
    <xf numFmtId="3" fontId="66" fillId="0" borderId="23" xfId="0" applyNumberFormat="1" applyFont="1" applyBorder="1" applyAlignment="1">
      <alignment horizontal="right" wrapText="1"/>
    </xf>
    <xf numFmtId="181" fontId="8" fillId="33" borderId="24" xfId="40" applyNumberFormat="1" applyFont="1" applyFill="1" applyBorder="1" applyAlignment="1">
      <alignment wrapText="1"/>
    </xf>
    <xf numFmtId="3" fontId="66" fillId="0" borderId="24" xfId="0" applyNumberFormat="1" applyFont="1" applyBorder="1" applyAlignment="1">
      <alignment wrapText="1"/>
    </xf>
    <xf numFmtId="0" fontId="73" fillId="0" borderId="0" xfId="0" applyNumberFormat="1" applyFont="1" applyFill="1" applyBorder="1" applyAlignment="1" applyProtection="1">
      <alignment horizontal="left" vertical="top" wrapText="1"/>
      <protection/>
    </xf>
    <xf numFmtId="0" fontId="67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189" fontId="8" fillId="0" borderId="21" xfId="0" applyNumberFormat="1" applyFont="1" applyBorder="1" applyAlignment="1">
      <alignment horizontal="right" wrapText="1"/>
    </xf>
    <xf numFmtId="181" fontId="8" fillId="0" borderId="19" xfId="0" applyNumberFormat="1" applyFont="1" applyBorder="1" applyAlignment="1">
      <alignment horizontal="right" wrapText="1"/>
    </xf>
    <xf numFmtId="181" fontId="8" fillId="0" borderId="14" xfId="0" applyNumberFormat="1" applyFont="1" applyBorder="1" applyAlignment="1">
      <alignment horizontal="right" wrapText="1"/>
    </xf>
    <xf numFmtId="189" fontId="8" fillId="0" borderId="23" xfId="0" applyNumberFormat="1" applyFont="1" applyBorder="1" applyAlignment="1">
      <alignment horizontal="right" wrapText="1"/>
    </xf>
    <xf numFmtId="189" fontId="66" fillId="0" borderId="24" xfId="0" applyNumberFormat="1" applyFont="1" applyBorder="1" applyAlignment="1">
      <alignment horizontal="right" wrapText="1"/>
    </xf>
    <xf numFmtId="189" fontId="8" fillId="0" borderId="24" xfId="0" applyNumberFormat="1" applyFont="1" applyBorder="1" applyAlignment="1">
      <alignment horizontal="right" wrapText="1"/>
    </xf>
    <xf numFmtId="181" fontId="8" fillId="33" borderId="10" xfId="40" applyNumberFormat="1" applyFont="1" applyFill="1" applyBorder="1" applyAlignment="1">
      <alignment horizontal="right" wrapText="1"/>
    </xf>
    <xf numFmtId="181" fontId="66" fillId="0" borderId="10" xfId="0" applyNumberFormat="1" applyFont="1" applyBorder="1" applyAlignment="1">
      <alignment horizontal="right" wrapText="1"/>
    </xf>
    <xf numFmtId="181" fontId="8" fillId="0" borderId="10" xfId="0" applyNumberFormat="1" applyFont="1" applyBorder="1" applyAlignment="1">
      <alignment horizontal="right" wrapText="1"/>
    </xf>
    <xf numFmtId="3" fontId="66" fillId="0" borderId="38" xfId="0" applyNumberFormat="1" applyFont="1" applyBorder="1" applyAlignment="1">
      <alignment wrapText="1"/>
    </xf>
    <xf numFmtId="181" fontId="8" fillId="0" borderId="38" xfId="40" applyNumberFormat="1" applyFont="1" applyBorder="1" applyAlignment="1">
      <alignment horizontal="right" wrapText="1"/>
    </xf>
    <xf numFmtId="181" fontId="8" fillId="0" borderId="38" xfId="0" applyNumberFormat="1" applyFont="1" applyBorder="1" applyAlignment="1">
      <alignment horizontal="right" wrapText="1"/>
    </xf>
    <xf numFmtId="189" fontId="8" fillId="0" borderId="16" xfId="0" applyNumberFormat="1" applyFont="1" applyBorder="1" applyAlignment="1">
      <alignment horizontal="right" wrapText="1"/>
    </xf>
    <xf numFmtId="189" fontId="8" fillId="0" borderId="38" xfId="0" applyNumberFormat="1" applyFont="1" applyBorder="1" applyAlignment="1">
      <alignment horizontal="right" wrapText="1"/>
    </xf>
    <xf numFmtId="181" fontId="8" fillId="0" borderId="16" xfId="0" applyNumberFormat="1" applyFont="1" applyBorder="1" applyAlignment="1">
      <alignment horizontal="right" wrapText="1"/>
    </xf>
    <xf numFmtId="189" fontId="8" fillId="0" borderId="25" xfId="0" applyNumberFormat="1" applyFont="1" applyBorder="1" applyAlignment="1">
      <alignment horizontal="right" wrapText="1"/>
    </xf>
    <xf numFmtId="181" fontId="66" fillId="0" borderId="17" xfId="40" applyNumberFormat="1" applyFont="1" applyBorder="1" applyAlignment="1">
      <alignment wrapText="1"/>
    </xf>
    <xf numFmtId="181" fontId="8" fillId="0" borderId="17" xfId="40" applyNumberFormat="1" applyFont="1" applyBorder="1" applyAlignment="1">
      <alignment horizontal="right" wrapText="1"/>
    </xf>
    <xf numFmtId="181" fontId="8" fillId="0" borderId="17" xfId="0" applyNumberFormat="1" applyFont="1" applyBorder="1" applyAlignment="1">
      <alignment horizontal="right" wrapText="1"/>
    </xf>
    <xf numFmtId="189" fontId="8" fillId="0" borderId="17" xfId="0" applyNumberFormat="1" applyFont="1" applyBorder="1" applyAlignment="1">
      <alignment horizontal="right" wrapText="1"/>
    </xf>
    <xf numFmtId="49" fontId="67" fillId="0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left" vertical="top" wrapText="1"/>
      <protection/>
    </xf>
    <xf numFmtId="0" fontId="14" fillId="0" borderId="10" xfId="0" applyNumberFormat="1" applyFont="1" applyFill="1" applyBorder="1" applyAlignment="1" applyProtection="1">
      <alignment horizontal="right" vertical="top" wrapText="1"/>
      <protection/>
    </xf>
    <xf numFmtId="49" fontId="14" fillId="0" borderId="10" xfId="0" applyNumberFormat="1" applyFont="1" applyFill="1" applyBorder="1" applyAlignment="1" applyProtection="1">
      <alignment horizontal="right" vertical="top" wrapText="1"/>
      <protection/>
    </xf>
    <xf numFmtId="3" fontId="74" fillId="0" borderId="10" xfId="0" applyNumberFormat="1" applyFont="1" applyBorder="1" applyAlignment="1">
      <alignment horizontal="center" wrapText="1"/>
    </xf>
    <xf numFmtId="3" fontId="75" fillId="0" borderId="10" xfId="0" applyNumberFormat="1" applyFont="1" applyBorder="1" applyAlignment="1">
      <alignment/>
    </xf>
    <xf numFmtId="4" fontId="75" fillId="0" borderId="10" xfId="0" applyNumberFormat="1" applyFont="1" applyBorder="1" applyAlignment="1">
      <alignment/>
    </xf>
    <xf numFmtId="4" fontId="75" fillId="0" borderId="30" xfId="0" applyNumberFormat="1" applyFont="1" applyBorder="1" applyAlignment="1">
      <alignment/>
    </xf>
    <xf numFmtId="4" fontId="63" fillId="0" borderId="30" xfId="0" applyNumberFormat="1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/>
    </xf>
    <xf numFmtId="3" fontId="63" fillId="0" borderId="10" xfId="0" applyNumberFormat="1" applyFont="1" applyFill="1" applyBorder="1" applyAlignment="1">
      <alignment/>
    </xf>
    <xf numFmtId="3" fontId="63" fillId="0" borderId="39" xfId="0" applyNumberFormat="1" applyFont="1" applyBorder="1" applyAlignment="1">
      <alignment/>
    </xf>
    <xf numFmtId="4" fontId="63" fillId="0" borderId="39" xfId="0" applyNumberFormat="1" applyFont="1" applyBorder="1" applyAlignment="1">
      <alignment/>
    </xf>
    <xf numFmtId="3" fontId="63" fillId="0" borderId="40" xfId="0" applyNumberFormat="1" applyFont="1" applyBorder="1" applyAlignment="1">
      <alignment/>
    </xf>
    <xf numFmtId="3" fontId="63" fillId="0" borderId="40" xfId="0" applyNumberFormat="1" applyFont="1" applyFill="1" applyBorder="1" applyAlignment="1">
      <alignment/>
    </xf>
    <xf numFmtId="3" fontId="63" fillId="0" borderId="41" xfId="0" applyNumberFormat="1" applyFont="1" applyBorder="1" applyAlignment="1">
      <alignment/>
    </xf>
    <xf numFmtId="4" fontId="63" fillId="0" borderId="41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49" fontId="71" fillId="0" borderId="11" xfId="0" applyNumberFormat="1" applyFont="1" applyFill="1" applyBorder="1" applyAlignment="1">
      <alignment wrapText="1"/>
    </xf>
    <xf numFmtId="0" fontId="71" fillId="0" borderId="10" xfId="0" applyFont="1" applyFill="1" applyBorder="1" applyAlignment="1">
      <alignment wrapText="1"/>
    </xf>
    <xf numFmtId="3" fontId="66" fillId="0" borderId="10" xfId="0" applyNumberFormat="1" applyFont="1" applyFill="1" applyBorder="1" applyAlignment="1">
      <alignment horizontal="right" wrapText="1"/>
    </xf>
    <xf numFmtId="3" fontId="66" fillId="0" borderId="10" xfId="0" applyNumberFormat="1" applyFont="1" applyFill="1" applyBorder="1" applyAlignment="1">
      <alignment wrapText="1"/>
    </xf>
    <xf numFmtId="3" fontId="66" fillId="0" borderId="24" xfId="0" applyNumberFormat="1" applyFont="1" applyFill="1" applyBorder="1" applyAlignment="1">
      <alignment wrapText="1"/>
    </xf>
    <xf numFmtId="181" fontId="66" fillId="0" borderId="24" xfId="40" applyNumberFormat="1" applyFont="1" applyFill="1" applyBorder="1" applyAlignment="1">
      <alignment horizontal="right" wrapText="1"/>
    </xf>
    <xf numFmtId="181" fontId="66" fillId="0" borderId="24" xfId="0" applyNumberFormat="1" applyFont="1" applyFill="1" applyBorder="1" applyAlignment="1">
      <alignment horizontal="right" wrapText="1"/>
    </xf>
    <xf numFmtId="189" fontId="66" fillId="0" borderId="10" xfId="0" applyNumberFormat="1" applyFont="1" applyFill="1" applyBorder="1" applyAlignment="1">
      <alignment horizontal="right" wrapText="1"/>
    </xf>
    <xf numFmtId="189" fontId="66" fillId="0" borderId="24" xfId="0" applyNumberFormat="1" applyFont="1" applyFill="1" applyBorder="1" applyAlignment="1">
      <alignment horizontal="right" wrapText="1"/>
    </xf>
    <xf numFmtId="181" fontId="66" fillId="0" borderId="10" xfId="0" applyNumberFormat="1" applyFont="1" applyFill="1" applyBorder="1" applyAlignment="1">
      <alignment horizontal="right" wrapText="1"/>
    </xf>
    <xf numFmtId="189" fontId="66" fillId="0" borderId="22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5" fillId="0" borderId="19" xfId="0" applyFont="1" applyBorder="1" applyAlignment="1">
      <alignment horizontal="center"/>
    </xf>
    <xf numFmtId="0" fontId="65" fillId="0" borderId="35" xfId="0" applyFont="1" applyBorder="1" applyAlignment="1">
      <alignment horizontal="center"/>
    </xf>
    <xf numFmtId="4" fontId="64" fillId="0" borderId="10" xfId="0" applyNumberFormat="1" applyFont="1" applyBorder="1" applyAlignment="1">
      <alignment horizontal="right" wrapText="1"/>
    </xf>
    <xf numFmtId="4" fontId="64" fillId="0" borderId="16" xfId="0" applyNumberFormat="1" applyFont="1" applyBorder="1" applyAlignment="1">
      <alignment horizontal="right" wrapText="1"/>
    </xf>
    <xf numFmtId="0" fontId="65" fillId="0" borderId="43" xfId="0" applyFont="1" applyBorder="1" applyAlignment="1">
      <alignment horizontal="center" wrapText="1"/>
    </xf>
    <xf numFmtId="3" fontId="64" fillId="0" borderId="43" xfId="0" applyNumberFormat="1" applyFont="1" applyBorder="1" applyAlignment="1">
      <alignment horizontal="right" wrapText="1"/>
    </xf>
    <xf numFmtId="0" fontId="69" fillId="0" borderId="10" xfId="0" applyFont="1" applyBorder="1" applyAlignment="1">
      <alignment wrapText="1"/>
    </xf>
    <xf numFmtId="0" fontId="69" fillId="0" borderId="41" xfId="0" applyFont="1" applyBorder="1" applyAlignment="1">
      <alignment wrapText="1"/>
    </xf>
    <xf numFmtId="0" fontId="3" fillId="35" borderId="0" xfId="0" applyFont="1" applyFill="1" applyAlignment="1">
      <alignment/>
    </xf>
    <xf numFmtId="0" fontId="69" fillId="0" borderId="0" xfId="0" applyFont="1" applyBorder="1" applyAlignment="1">
      <alignment wrapText="1"/>
    </xf>
    <xf numFmtId="0" fontId="69" fillId="0" borderId="21" xfId="0" applyFont="1" applyBorder="1" applyAlignment="1">
      <alignment wrapText="1"/>
    </xf>
    <xf numFmtId="2" fontId="63" fillId="0" borderId="10" xfId="0" applyNumberFormat="1" applyFont="1" applyBorder="1" applyAlignment="1">
      <alignment/>
    </xf>
    <xf numFmtId="2" fontId="63" fillId="0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wrapText="1"/>
    </xf>
    <xf numFmtId="181" fontId="8" fillId="0" borderId="24" xfId="40" applyNumberFormat="1" applyFont="1" applyFill="1" applyBorder="1" applyAlignment="1">
      <alignment horizontal="right" wrapText="1"/>
    </xf>
    <xf numFmtId="181" fontId="8" fillId="0" borderId="24" xfId="0" applyNumberFormat="1" applyFont="1" applyFill="1" applyBorder="1" applyAlignment="1">
      <alignment horizontal="right" wrapText="1"/>
    </xf>
    <xf numFmtId="181" fontId="8" fillId="0" borderId="10" xfId="0" applyNumberFormat="1" applyFont="1" applyFill="1" applyBorder="1" applyAlignment="1">
      <alignment horizontal="right" wrapText="1"/>
    </xf>
    <xf numFmtId="189" fontId="8" fillId="0" borderId="10" xfId="0" applyNumberFormat="1" applyFont="1" applyFill="1" applyBorder="1" applyAlignment="1">
      <alignment horizontal="right" wrapText="1"/>
    </xf>
    <xf numFmtId="189" fontId="8" fillId="0" borderId="24" xfId="0" applyNumberFormat="1" applyFont="1" applyFill="1" applyBorder="1" applyAlignment="1">
      <alignment horizontal="right" wrapText="1"/>
    </xf>
    <xf numFmtId="189" fontId="8" fillId="0" borderId="22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Fill="1" applyBorder="1" applyAlignment="1">
      <alignment/>
    </xf>
    <xf numFmtId="2" fontId="63" fillId="0" borderId="0" xfId="0" applyNumberFormat="1" applyFont="1" applyBorder="1" applyAlignment="1">
      <alignment/>
    </xf>
    <xf numFmtId="2" fontId="63" fillId="0" borderId="0" xfId="0" applyNumberFormat="1" applyFont="1" applyFill="1" applyBorder="1" applyAlignment="1">
      <alignment/>
    </xf>
    <xf numFmtId="2" fontId="63" fillId="0" borderId="40" xfId="0" applyNumberFormat="1" applyFont="1" applyBorder="1" applyAlignment="1">
      <alignment/>
    </xf>
    <xf numFmtId="2" fontId="63" fillId="0" borderId="40" xfId="0" applyNumberFormat="1" applyFont="1" applyFill="1" applyBorder="1" applyAlignment="1">
      <alignment/>
    </xf>
    <xf numFmtId="2" fontId="63" fillId="0" borderId="44" xfId="0" applyNumberFormat="1" applyFont="1" applyFill="1" applyBorder="1" applyAlignment="1">
      <alignment/>
    </xf>
    <xf numFmtId="0" fontId="0" fillId="0" borderId="45" xfId="0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wrapText="1"/>
    </xf>
    <xf numFmtId="3" fontId="8" fillId="0" borderId="24" xfId="0" applyNumberFormat="1" applyFont="1" applyBorder="1" applyAlignment="1">
      <alignment wrapText="1"/>
    </xf>
    <xf numFmtId="181" fontId="8" fillId="0" borderId="16" xfId="40" applyNumberFormat="1" applyFont="1" applyBorder="1" applyAlignment="1">
      <alignment horizontal="right" wrapText="1"/>
    </xf>
    <xf numFmtId="49" fontId="1" fillId="0" borderId="46" xfId="0" applyNumberFormat="1" applyFont="1" applyBorder="1" applyAlignment="1">
      <alignment horizontal="left" wrapText="1"/>
    </xf>
    <xf numFmtId="0" fontId="1" fillId="0" borderId="47" xfId="0" applyFont="1" applyBorder="1" applyAlignment="1">
      <alignment wrapText="1"/>
    </xf>
    <xf numFmtId="3" fontId="66" fillId="0" borderId="47" xfId="0" applyNumberFormat="1" applyFont="1" applyBorder="1" applyAlignment="1">
      <alignment horizontal="right" wrapText="1"/>
    </xf>
    <xf numFmtId="3" fontId="66" fillId="0" borderId="47" xfId="0" applyNumberFormat="1" applyFont="1" applyBorder="1" applyAlignment="1">
      <alignment wrapText="1"/>
    </xf>
    <xf numFmtId="181" fontId="8" fillId="0" borderId="47" xfId="40" applyNumberFormat="1" applyFont="1" applyBorder="1" applyAlignment="1">
      <alignment horizontal="right" wrapText="1"/>
    </xf>
    <xf numFmtId="181" fontId="8" fillId="0" borderId="48" xfId="0" applyNumberFormat="1" applyFont="1" applyBorder="1" applyAlignment="1">
      <alignment horizontal="right" wrapText="1"/>
    </xf>
    <xf numFmtId="181" fontId="8" fillId="0" borderId="47" xfId="0" applyNumberFormat="1" applyFont="1" applyBorder="1" applyAlignment="1">
      <alignment horizontal="right" wrapText="1"/>
    </xf>
    <xf numFmtId="189" fontId="8" fillId="0" borderId="47" xfId="0" applyNumberFormat="1" applyFont="1" applyBorder="1" applyAlignment="1">
      <alignment horizontal="right" wrapText="1"/>
    </xf>
    <xf numFmtId="189" fontId="8" fillId="0" borderId="48" xfId="0" applyNumberFormat="1" applyFont="1" applyBorder="1" applyAlignment="1">
      <alignment horizontal="right" wrapText="1"/>
    </xf>
    <xf numFmtId="189" fontId="8" fillId="0" borderId="49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67" fillId="0" borderId="50" xfId="0" applyNumberFormat="1" applyFont="1" applyFill="1" applyBorder="1" applyAlignment="1" applyProtection="1">
      <alignment horizontal="center" vertical="top" wrapText="1"/>
      <protection/>
    </xf>
    <xf numFmtId="0" fontId="67" fillId="0" borderId="51" xfId="0" applyNumberFormat="1" applyFont="1" applyFill="1" applyBorder="1" applyAlignment="1" applyProtection="1">
      <alignment horizontal="center" vertical="top" wrapText="1"/>
      <protection/>
    </xf>
    <xf numFmtId="3" fontId="67" fillId="0" borderId="51" xfId="0" applyNumberFormat="1" applyFont="1" applyFill="1" applyBorder="1" applyAlignment="1" applyProtection="1">
      <alignment horizontal="center" vertical="top" wrapText="1"/>
      <protection/>
    </xf>
    <xf numFmtId="3" fontId="67" fillId="0" borderId="52" xfId="0" applyNumberFormat="1" applyFont="1" applyFill="1" applyBorder="1" applyAlignment="1" applyProtection="1">
      <alignment horizontal="center" vertical="top" wrapText="1"/>
      <protection/>
    </xf>
    <xf numFmtId="0" fontId="73" fillId="0" borderId="27" xfId="0" applyNumberFormat="1" applyFont="1" applyFill="1" applyBorder="1" applyAlignment="1" applyProtection="1">
      <alignment horizontal="left" vertical="top" wrapText="1"/>
      <protection/>
    </xf>
    <xf numFmtId="0" fontId="73" fillId="0" borderId="0" xfId="0" applyNumberFormat="1" applyFont="1" applyFill="1" applyBorder="1" applyAlignment="1" applyProtection="1">
      <alignment horizontal="left" vertical="top" wrapText="1"/>
      <protection/>
    </xf>
    <xf numFmtId="0" fontId="73" fillId="0" borderId="31" xfId="0" applyNumberFormat="1" applyFont="1" applyFill="1" applyBorder="1" applyAlignment="1" applyProtection="1">
      <alignment horizontal="left" vertical="top" wrapText="1"/>
      <protection/>
    </xf>
    <xf numFmtId="0" fontId="67" fillId="0" borderId="27" xfId="0" applyNumberFormat="1" applyFont="1" applyFill="1" applyBorder="1" applyAlignment="1" applyProtection="1">
      <alignment horizontal="left" vertical="top" wrapText="1"/>
      <protection/>
    </xf>
    <xf numFmtId="0" fontId="67" fillId="0" borderId="0" xfId="0" applyNumberFormat="1" applyFont="1" applyFill="1" applyBorder="1" applyAlignment="1" applyProtection="1">
      <alignment horizontal="left" vertical="top" wrapText="1"/>
      <protection/>
    </xf>
    <xf numFmtId="0" fontId="67" fillId="0" borderId="31" xfId="0" applyNumberFormat="1" applyFont="1" applyFill="1" applyBorder="1" applyAlignment="1" applyProtection="1">
      <alignment horizontal="left" vertical="top" wrapText="1"/>
      <protection/>
    </xf>
    <xf numFmtId="0" fontId="69" fillId="0" borderId="0" xfId="0" applyFont="1" applyAlignment="1">
      <alignment wrapText="1"/>
    </xf>
    <xf numFmtId="0" fontId="69" fillId="0" borderId="24" xfId="0" applyFont="1" applyBorder="1" applyAlignment="1">
      <alignment wrapText="1"/>
    </xf>
    <xf numFmtId="0" fontId="69" fillId="0" borderId="30" xfId="0" applyFont="1" applyBorder="1" applyAlignment="1">
      <alignment wrapText="1"/>
    </xf>
    <xf numFmtId="0" fontId="16" fillId="0" borderId="50" xfId="0" applyNumberFormat="1" applyFont="1" applyFill="1" applyBorder="1" applyAlignment="1" applyProtection="1">
      <alignment horizontal="center" vertical="top" wrapText="1"/>
      <protection/>
    </xf>
    <xf numFmtId="0" fontId="16" fillId="0" borderId="51" xfId="0" applyNumberFormat="1" applyFont="1" applyFill="1" applyBorder="1" applyAlignment="1" applyProtection="1">
      <alignment horizontal="center" vertical="top" wrapText="1"/>
      <protection/>
    </xf>
    <xf numFmtId="0" fontId="16" fillId="0" borderId="52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50" xfId="0" applyNumberFormat="1" applyFont="1" applyFill="1" applyBorder="1" applyAlignment="1" applyProtection="1">
      <alignment horizontal="center" vertical="top" wrapText="1"/>
      <protection/>
    </xf>
    <xf numFmtId="0" fontId="11" fillId="0" borderId="51" xfId="0" applyNumberFormat="1" applyFont="1" applyFill="1" applyBorder="1" applyAlignment="1" applyProtection="1">
      <alignment horizontal="center" vertical="top" wrapText="1"/>
      <protection/>
    </xf>
    <xf numFmtId="0" fontId="11" fillId="0" borderId="52" xfId="0" applyNumberFormat="1" applyFont="1" applyFill="1" applyBorder="1" applyAlignment="1" applyProtection="1">
      <alignment horizontal="center" vertical="top" wrapText="1"/>
      <protection/>
    </xf>
    <xf numFmtId="0" fontId="12" fillId="0" borderId="27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31" xfId="0" applyNumberFormat="1" applyFont="1" applyFill="1" applyBorder="1" applyAlignment="1" applyProtection="1">
      <alignment horizontal="left" vertical="top" wrapText="1"/>
      <protection/>
    </xf>
    <xf numFmtId="0" fontId="10" fillId="0" borderId="27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31" xfId="0" applyNumberFormat="1" applyFont="1" applyFill="1" applyBorder="1" applyAlignment="1" applyProtection="1">
      <alignment horizontal="left" vertical="top" wrapText="1"/>
      <protection/>
    </xf>
    <xf numFmtId="0" fontId="11" fillId="0" borderId="50" xfId="0" applyNumberFormat="1" applyFont="1" applyFill="1" applyBorder="1" applyAlignment="1" applyProtection="1">
      <alignment horizontal="center" vertical="top" wrapText="1"/>
      <protection/>
    </xf>
    <xf numFmtId="0" fontId="11" fillId="0" borderId="51" xfId="0" applyNumberFormat="1" applyFont="1" applyFill="1" applyBorder="1" applyAlignment="1" applyProtection="1">
      <alignment horizontal="center" vertical="top" wrapText="1"/>
      <protection/>
    </xf>
    <xf numFmtId="0" fontId="11" fillId="0" borderId="52" xfId="0" applyNumberFormat="1" applyFont="1" applyFill="1" applyBorder="1" applyAlignment="1" applyProtection="1">
      <alignment horizontal="center" vertical="top" wrapText="1"/>
      <protection/>
    </xf>
    <xf numFmtId="0" fontId="10" fillId="0" borderId="27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31" xfId="0" applyNumberFormat="1" applyFont="1" applyFill="1" applyBorder="1" applyAlignment="1" applyProtection="1">
      <alignment horizontal="left" vertical="top" wrapText="1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Binlik Ayracı 3" xfId="43"/>
    <cellStyle name="Çıkış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rmal 2" xfId="52"/>
    <cellStyle name="Normal 3" xfId="53"/>
    <cellStyle name="Normal 4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="75" zoomScaleSheetLayoutView="75" workbookViewId="0" topLeftCell="A1">
      <selection activeCell="Q7" sqref="Q7"/>
    </sheetView>
  </sheetViews>
  <sheetFormatPr defaultColWidth="9.140625" defaultRowHeight="12.75"/>
  <cols>
    <col min="1" max="1" width="10.28125" style="2" customWidth="1"/>
    <col min="2" max="2" width="55.28125" style="2" customWidth="1"/>
    <col min="3" max="3" width="16.140625" style="2" customWidth="1"/>
    <col min="4" max="5" width="15.57421875" style="2" customWidth="1"/>
    <col min="6" max="6" width="16.57421875" style="2" customWidth="1"/>
    <col min="7" max="7" width="16.00390625" style="2" customWidth="1"/>
    <col min="8" max="8" width="16.421875" style="2" customWidth="1"/>
    <col min="9" max="9" width="12.421875" style="17" customWidth="1"/>
    <col min="10" max="10" width="11.28125" style="17" customWidth="1"/>
    <col min="11" max="11" width="11.57421875" style="17" customWidth="1"/>
    <col min="12" max="12" width="11.28125" style="17" customWidth="1"/>
    <col min="13" max="13" width="11.28125" style="2" customWidth="1"/>
    <col min="14" max="14" width="11.00390625" style="17" customWidth="1"/>
    <col min="15" max="15" width="11.28125" style="2" customWidth="1"/>
    <col min="16" max="16384" width="9.140625" style="2" customWidth="1"/>
  </cols>
  <sheetData>
    <row r="1" spans="1:14" ht="15">
      <c r="A1" s="265" t="s">
        <v>89</v>
      </c>
      <c r="B1" s="265"/>
      <c r="C1" s="265"/>
      <c r="D1" s="265"/>
      <c r="E1" s="265"/>
      <c r="F1" s="265"/>
      <c r="G1" s="265"/>
      <c r="H1" s="265"/>
      <c r="I1" s="265"/>
      <c r="J1" s="265"/>
      <c r="K1" s="2"/>
      <c r="L1" s="4"/>
      <c r="N1" s="4"/>
    </row>
    <row r="2" spans="1:14" ht="15">
      <c r="A2" s="266" t="s">
        <v>731</v>
      </c>
      <c r="B2" s="265"/>
      <c r="C2" s="265"/>
      <c r="D2" s="265"/>
      <c r="E2" s="265"/>
      <c r="F2" s="265"/>
      <c r="G2" s="265"/>
      <c r="H2" s="265"/>
      <c r="I2" s="265"/>
      <c r="J2" s="265"/>
      <c r="K2" s="2"/>
      <c r="L2" s="4"/>
      <c r="N2" s="4"/>
    </row>
    <row r="3" spans="1:15" ht="15.75" thickBot="1">
      <c r="A3" s="93"/>
      <c r="B3" s="93"/>
      <c r="C3" s="267">
        <v>2014</v>
      </c>
      <c r="D3" s="267"/>
      <c r="E3" s="93"/>
      <c r="F3" s="267">
        <v>2015</v>
      </c>
      <c r="G3" s="267"/>
      <c r="H3" s="93"/>
      <c r="I3" s="102"/>
      <c r="J3" s="103"/>
      <c r="K3" s="103"/>
      <c r="L3" s="103"/>
      <c r="M3" s="104"/>
      <c r="N3" s="103"/>
      <c r="O3" s="104"/>
    </row>
    <row r="4" spans="1:15" ht="40.5" customHeight="1" thickBot="1" thickTop="1">
      <c r="A4" s="18" t="s">
        <v>75</v>
      </c>
      <c r="B4" s="5" t="s">
        <v>0</v>
      </c>
      <c r="C4" s="6" t="s">
        <v>1</v>
      </c>
      <c r="D4" s="6" t="s">
        <v>2</v>
      </c>
      <c r="E4" s="6" t="s">
        <v>683</v>
      </c>
      <c r="F4" s="6" t="s">
        <v>1</v>
      </c>
      <c r="G4" s="6" t="s">
        <v>2</v>
      </c>
      <c r="H4" s="6" t="s">
        <v>683</v>
      </c>
      <c r="I4" s="115" t="s">
        <v>81</v>
      </c>
      <c r="J4" s="115" t="s">
        <v>685</v>
      </c>
      <c r="K4" s="115" t="s">
        <v>688</v>
      </c>
      <c r="L4" s="115" t="s">
        <v>684</v>
      </c>
      <c r="M4" s="116" t="s">
        <v>700</v>
      </c>
      <c r="N4" s="115" t="s">
        <v>689</v>
      </c>
      <c r="O4" s="116" t="s">
        <v>701</v>
      </c>
    </row>
    <row r="5" spans="1:15" ht="15.75" thickTop="1">
      <c r="A5" s="7" t="s">
        <v>23</v>
      </c>
      <c r="B5" s="8" t="s">
        <v>12</v>
      </c>
      <c r="C5" s="98">
        <v>35868</v>
      </c>
      <c r="D5" s="98">
        <v>319559.74</v>
      </c>
      <c r="E5" s="98">
        <v>234726.77</v>
      </c>
      <c r="F5" s="99">
        <v>58266</v>
      </c>
      <c r="G5" s="99">
        <v>679166</v>
      </c>
      <c r="H5" s="156">
        <v>591610.69</v>
      </c>
      <c r="I5" s="21">
        <f>(F5-C5)*100/C5</f>
        <v>62.44563399130144</v>
      </c>
      <c r="J5" s="100">
        <f>(G5-D5)*100/D5</f>
        <v>112.53177887802762</v>
      </c>
      <c r="K5" s="165">
        <f>(H5-E5)*100/E5</f>
        <v>152.0422745134694</v>
      </c>
      <c r="L5" s="101">
        <f>D5/C5</f>
        <v>8.909326976692316</v>
      </c>
      <c r="M5" s="164">
        <f>G5/F5</f>
        <v>11.65630041533656</v>
      </c>
      <c r="N5" s="101">
        <f>E5/C5</f>
        <v>6.544183394669343</v>
      </c>
      <c r="O5" s="117">
        <f>H5/F5</f>
        <v>10.1536177187382</v>
      </c>
    </row>
    <row r="6" spans="1:15" ht="15" customHeight="1">
      <c r="A6" s="3" t="s">
        <v>11</v>
      </c>
      <c r="B6" s="1" t="s">
        <v>78</v>
      </c>
      <c r="C6" s="38">
        <v>11091729.3</v>
      </c>
      <c r="D6" s="38">
        <v>13957093.25</v>
      </c>
      <c r="E6" s="38">
        <v>10231337.75</v>
      </c>
      <c r="F6" s="37">
        <v>12869903.67</v>
      </c>
      <c r="G6" s="37">
        <v>15199000.68</v>
      </c>
      <c r="H6" s="156">
        <v>13233109.18</v>
      </c>
      <c r="I6" s="21">
        <f aca="true" t="shared" si="0" ref="I6:I11">(F6-C6)*100/C6</f>
        <v>16.031534144995756</v>
      </c>
      <c r="J6" s="100">
        <f aca="true" t="shared" si="1" ref="J6:J11">(G6-D6)*100/D6</f>
        <v>8.89803777731441</v>
      </c>
      <c r="K6" s="166">
        <f aca="true" t="shared" si="2" ref="K6:K13">(H6-E6)*100/E6</f>
        <v>29.33899264541433</v>
      </c>
      <c r="L6" s="101">
        <f aca="true" t="shared" si="3" ref="L6:L11">D6/C6</f>
        <v>1.258333382694437</v>
      </c>
      <c r="M6" s="164">
        <f aca="true" t="shared" si="4" ref="M6:M12">G6/F6</f>
        <v>1.180972373198812</v>
      </c>
      <c r="N6" s="101">
        <f>E6/C6</f>
        <v>0.9224294493014717</v>
      </c>
      <c r="O6" s="117">
        <f>H6/F6</f>
        <v>1.0282213075803077</v>
      </c>
    </row>
    <row r="7" spans="1:15" ht="30">
      <c r="A7" s="3" t="s">
        <v>19</v>
      </c>
      <c r="B7" s="1" t="s">
        <v>37</v>
      </c>
      <c r="C7" s="38">
        <v>9309918.1</v>
      </c>
      <c r="D7" s="38">
        <v>70903698.9</v>
      </c>
      <c r="E7" s="38">
        <v>52016531.63</v>
      </c>
      <c r="F7" s="37">
        <v>11542941.92</v>
      </c>
      <c r="G7" s="37">
        <v>81425668.5</v>
      </c>
      <c r="H7" s="156">
        <v>70761871.29</v>
      </c>
      <c r="I7" s="21">
        <f t="shared" si="0"/>
        <v>23.985429259576414</v>
      </c>
      <c r="J7" s="100">
        <f t="shared" si="1"/>
        <v>14.839803512705023</v>
      </c>
      <c r="K7" s="166">
        <f t="shared" si="2"/>
        <v>36.03727329099509</v>
      </c>
      <c r="L7" s="101">
        <f t="shared" si="3"/>
        <v>7.615931540794114</v>
      </c>
      <c r="M7" s="164">
        <f t="shared" si="4"/>
        <v>7.054152144603358</v>
      </c>
      <c r="N7" s="101">
        <f aca="true" t="shared" si="5" ref="N7:N13">E7/C7</f>
        <v>5.587216887547056</v>
      </c>
      <c r="O7" s="117">
        <f aca="true" t="shared" si="6" ref="O7:O13">H7/F7</f>
        <v>6.130315112076732</v>
      </c>
    </row>
    <row r="8" spans="1:15" ht="30">
      <c r="A8" s="3" t="s">
        <v>4</v>
      </c>
      <c r="B8" s="1" t="s">
        <v>13</v>
      </c>
      <c r="C8" s="38">
        <v>31527514.47</v>
      </c>
      <c r="D8" s="38">
        <v>54941231.06</v>
      </c>
      <c r="E8" s="38">
        <v>40296370.43</v>
      </c>
      <c r="F8" s="37">
        <v>28412529.54</v>
      </c>
      <c r="G8" s="37">
        <v>40799044.69</v>
      </c>
      <c r="H8" s="156">
        <v>35418312.42</v>
      </c>
      <c r="I8" s="21">
        <f t="shared" si="0"/>
        <v>-9.880210928026258</v>
      </c>
      <c r="J8" s="100">
        <f t="shared" si="1"/>
        <v>-25.74057060089473</v>
      </c>
      <c r="K8" s="166">
        <f t="shared" si="2"/>
        <v>-12.105452570409076</v>
      </c>
      <c r="L8" s="101">
        <f t="shared" si="3"/>
        <v>1.742643909093415</v>
      </c>
      <c r="M8" s="164">
        <f t="shared" si="4"/>
        <v>1.4359525656651548</v>
      </c>
      <c r="N8" s="101">
        <f t="shared" si="5"/>
        <v>1.278133437012423</v>
      </c>
      <c r="O8" s="117">
        <f t="shared" si="6"/>
        <v>1.2465737121412246</v>
      </c>
    </row>
    <row r="9" spans="1:15" ht="30">
      <c r="A9" s="3" t="s">
        <v>8</v>
      </c>
      <c r="B9" s="1" t="s">
        <v>17</v>
      </c>
      <c r="C9" s="38">
        <v>77340</v>
      </c>
      <c r="D9" s="38">
        <v>47850</v>
      </c>
      <c r="E9" s="38">
        <v>34982.23</v>
      </c>
      <c r="F9" s="37">
        <v>185195.9</v>
      </c>
      <c r="G9" s="37">
        <v>352994.57</v>
      </c>
      <c r="H9" s="156">
        <v>309217.55</v>
      </c>
      <c r="I9" s="21">
        <f t="shared" si="0"/>
        <v>139.4568140677528</v>
      </c>
      <c r="J9" s="100">
        <f t="shared" si="1"/>
        <v>637.7107001044932</v>
      </c>
      <c r="K9" s="166">
        <f t="shared" si="2"/>
        <v>783.9274969034277</v>
      </c>
      <c r="L9" s="101">
        <f t="shared" si="3"/>
        <v>0.6186966640806827</v>
      </c>
      <c r="M9" s="164">
        <f t="shared" si="4"/>
        <v>1.906060393345641</v>
      </c>
      <c r="N9" s="101">
        <f t="shared" si="5"/>
        <v>0.45231742953193693</v>
      </c>
      <c r="O9" s="117">
        <f t="shared" si="6"/>
        <v>1.6696781624215222</v>
      </c>
    </row>
    <row r="10" spans="1:15" ht="30" customHeight="1">
      <c r="A10" s="3" t="s">
        <v>20</v>
      </c>
      <c r="B10" s="1" t="s">
        <v>21</v>
      </c>
      <c r="C10" s="38">
        <v>38429.8</v>
      </c>
      <c r="D10" s="38">
        <v>33296.88</v>
      </c>
      <c r="E10" s="38">
        <v>24528.42</v>
      </c>
      <c r="F10" s="37">
        <v>74</v>
      </c>
      <c r="G10" s="37">
        <v>3921</v>
      </c>
      <c r="H10" s="156">
        <v>3438.92</v>
      </c>
      <c r="I10" s="21">
        <f t="shared" si="0"/>
        <v>-99.80744110039605</v>
      </c>
      <c r="J10" s="100">
        <f t="shared" si="1"/>
        <v>-88.22412189970952</v>
      </c>
      <c r="K10" s="166">
        <f t="shared" si="2"/>
        <v>-85.97985520469724</v>
      </c>
      <c r="L10" s="101">
        <f t="shared" si="3"/>
        <v>0.8664338612222805</v>
      </c>
      <c r="M10" s="164"/>
      <c r="N10" s="101">
        <f t="shared" si="5"/>
        <v>0.6382656167869725</v>
      </c>
      <c r="O10" s="117"/>
    </row>
    <row r="11" spans="1:15" ht="30" customHeight="1">
      <c r="A11" s="3" t="s">
        <v>9</v>
      </c>
      <c r="B11" s="1" t="s">
        <v>22</v>
      </c>
      <c r="C11" s="38">
        <v>1298409.32</v>
      </c>
      <c r="D11" s="38">
        <v>4435398.35</v>
      </c>
      <c r="E11" s="38">
        <v>3254299.81</v>
      </c>
      <c r="F11" s="37">
        <v>959448.7</v>
      </c>
      <c r="G11" s="37">
        <v>2696624.97</v>
      </c>
      <c r="H11" s="156">
        <v>2350201.44</v>
      </c>
      <c r="I11" s="21">
        <f t="shared" si="0"/>
        <v>-26.105836948243727</v>
      </c>
      <c r="J11" s="100">
        <f t="shared" si="1"/>
        <v>-39.20219206466539</v>
      </c>
      <c r="K11" s="166">
        <f t="shared" si="2"/>
        <v>-27.781655741177705</v>
      </c>
      <c r="L11" s="101">
        <f t="shared" si="3"/>
        <v>3.416024732478044</v>
      </c>
      <c r="M11" s="164">
        <f t="shared" si="4"/>
        <v>2.8105983884286885</v>
      </c>
      <c r="N11" s="101">
        <f t="shared" si="5"/>
        <v>2.506374345803371</v>
      </c>
      <c r="O11" s="117">
        <f t="shared" si="6"/>
        <v>2.44953319546944</v>
      </c>
    </row>
    <row r="12" spans="1:15" ht="30" customHeight="1" thickBot="1">
      <c r="A12" s="3" t="s">
        <v>112</v>
      </c>
      <c r="B12" s="1" t="s">
        <v>113</v>
      </c>
      <c r="C12" s="38"/>
      <c r="D12" s="38"/>
      <c r="E12" s="38"/>
      <c r="F12" s="37">
        <v>98560</v>
      </c>
      <c r="G12" s="37">
        <v>169523.2</v>
      </c>
      <c r="H12" s="173">
        <v>143527.59</v>
      </c>
      <c r="I12" s="174"/>
      <c r="J12" s="175"/>
      <c r="K12" s="178"/>
      <c r="L12" s="176"/>
      <c r="M12" s="177">
        <f t="shared" si="4"/>
        <v>1.7200000000000002</v>
      </c>
      <c r="N12" s="176"/>
      <c r="O12" s="179">
        <f t="shared" si="6"/>
        <v>1.4562458400974025</v>
      </c>
    </row>
    <row r="13" spans="1:15" ht="27" thickBot="1" thickTop="1">
      <c r="A13" s="18" t="s">
        <v>3</v>
      </c>
      <c r="B13" s="11"/>
      <c r="C13" s="180">
        <f aca="true" t="shared" si="7" ref="C13:H13">SUM(C5:C12)</f>
        <v>53379208.989999995</v>
      </c>
      <c r="D13" s="180">
        <f t="shared" si="7"/>
        <v>144638128.17999998</v>
      </c>
      <c r="E13" s="180">
        <f t="shared" si="7"/>
        <v>106092777.04000002</v>
      </c>
      <c r="F13" s="180">
        <f t="shared" si="7"/>
        <v>54126919.73</v>
      </c>
      <c r="G13" s="180">
        <f t="shared" si="7"/>
        <v>141325943.60999998</v>
      </c>
      <c r="H13" s="180">
        <f t="shared" si="7"/>
        <v>122811289.08000001</v>
      </c>
      <c r="I13" s="181">
        <f>(F13-C13)*100/C13</f>
        <v>1.4007527540171631</v>
      </c>
      <c r="J13" s="182">
        <f>(G13-D13)*100/D13</f>
        <v>-2.289980250489711</v>
      </c>
      <c r="K13" s="182">
        <f t="shared" si="2"/>
        <v>15.758388559945633</v>
      </c>
      <c r="L13" s="183">
        <f>D13/C13</f>
        <v>2.7096341612536134</v>
      </c>
      <c r="M13" s="183">
        <f>G13/F13</f>
        <v>2.611010275755073</v>
      </c>
      <c r="N13" s="183">
        <f t="shared" si="5"/>
        <v>1.9875299587124893</v>
      </c>
      <c r="O13" s="183">
        <f t="shared" si="6"/>
        <v>2.2689502689718277</v>
      </c>
    </row>
    <row r="14" spans="1:15" ht="16.5" thickBot="1" thickTop="1">
      <c r="A14" s="105"/>
      <c r="B14" s="106"/>
      <c r="C14" s="107"/>
      <c r="D14" s="107"/>
      <c r="E14" s="107"/>
      <c r="F14" s="107"/>
      <c r="G14" s="107"/>
      <c r="H14" s="107"/>
      <c r="I14" s="107"/>
      <c r="J14" s="108"/>
      <c r="K14" s="108"/>
      <c r="L14" s="108"/>
      <c r="M14" s="109"/>
      <c r="N14" s="108"/>
      <c r="O14" s="109"/>
    </row>
    <row r="15" spans="1:15" ht="15.75" thickTop="1">
      <c r="A15" s="12" t="s">
        <v>40</v>
      </c>
      <c r="B15" s="13" t="s">
        <v>41</v>
      </c>
      <c r="C15" s="50">
        <v>11082669.82</v>
      </c>
      <c r="D15" s="50">
        <v>13918137.49</v>
      </c>
      <c r="E15" s="50">
        <v>10202913.64</v>
      </c>
      <c r="F15" s="50">
        <v>12803262.24</v>
      </c>
      <c r="G15" s="50">
        <v>14893633.13</v>
      </c>
      <c r="H15" s="157">
        <v>12963912.86</v>
      </c>
      <c r="I15" s="23">
        <f>(F15-C15)*100/C15</f>
        <v>15.52507155717105</v>
      </c>
      <c r="J15" s="95">
        <f>(G15-D15)*100/D15</f>
        <v>7.008808762673033</v>
      </c>
      <c r="K15" s="165">
        <f>(H15-E15)*100/E15</f>
        <v>27.06088983421013</v>
      </c>
      <c r="L15" s="112">
        <f>D15/C15</f>
        <v>1.2558469859747206</v>
      </c>
      <c r="M15" s="167">
        <f>G15/F15</f>
        <v>1.1632686147339275</v>
      </c>
      <c r="N15" s="112">
        <f>E15/C15</f>
        <v>0.9206187503292416</v>
      </c>
      <c r="O15" s="113">
        <f>H15/F15</f>
        <v>1.0125476317666988</v>
      </c>
    </row>
    <row r="16" spans="1:15" ht="15">
      <c r="A16" s="14"/>
      <c r="B16" s="15"/>
      <c r="C16" s="24"/>
      <c r="D16" s="24"/>
      <c r="E16" s="24"/>
      <c r="F16" s="24"/>
      <c r="G16" s="24"/>
      <c r="H16" s="158"/>
      <c r="I16" s="25"/>
      <c r="J16" s="25"/>
      <c r="K16" s="170"/>
      <c r="L16" s="25"/>
      <c r="M16" s="25"/>
      <c r="N16" s="25"/>
      <c r="O16" s="26"/>
    </row>
    <row r="17" spans="1:15" s="137" customFormat="1" ht="15">
      <c r="A17" s="138" t="s">
        <v>24</v>
      </c>
      <c r="B17" s="139" t="s">
        <v>31</v>
      </c>
      <c r="C17" s="38">
        <v>361.8</v>
      </c>
      <c r="D17" s="38">
        <v>31044.01</v>
      </c>
      <c r="E17" s="251">
        <v>22748.77</v>
      </c>
      <c r="F17" s="252">
        <v>200</v>
      </c>
      <c r="G17" s="252">
        <v>9236.48</v>
      </c>
      <c r="H17" s="253">
        <v>8220</v>
      </c>
      <c r="I17" s="140">
        <f aca="true" t="shared" si="8" ref="I17:I23">(F17-C17)*100/C17</f>
        <v>-44.72084024322831</v>
      </c>
      <c r="J17" s="141">
        <f aca="true" t="shared" si="9" ref="J17:J23">(G17-D17)*100/D17</f>
        <v>-70.24714268549714</v>
      </c>
      <c r="K17" s="171">
        <f aca="true" t="shared" si="10" ref="K17:K23">(H17-E17)*100/E17</f>
        <v>-63.866178259308086</v>
      </c>
      <c r="L17" s="142">
        <f aca="true" t="shared" si="11" ref="L17:L23">D17/C17</f>
        <v>85.8043394140409</v>
      </c>
      <c r="M17" s="168">
        <f aca="true" t="shared" si="12" ref="M17:M23">G17/F17</f>
        <v>46.1824</v>
      </c>
      <c r="N17" s="142">
        <f aca="true" t="shared" si="13" ref="N17:N23">E17/C17</f>
        <v>62.87664455500276</v>
      </c>
      <c r="O17" s="143">
        <f aca="true" t="shared" si="14" ref="O17:O23">H17/F17</f>
        <v>41.1</v>
      </c>
    </row>
    <row r="18" spans="1:15" s="137" customFormat="1" ht="15">
      <c r="A18" s="138" t="s">
        <v>25</v>
      </c>
      <c r="B18" s="139" t="s">
        <v>32</v>
      </c>
      <c r="C18" s="38">
        <v>6793282.9</v>
      </c>
      <c r="D18" s="38">
        <v>46975989.34</v>
      </c>
      <c r="E18" s="251">
        <v>34472904.37</v>
      </c>
      <c r="F18" s="252">
        <v>7788336.25</v>
      </c>
      <c r="G18" s="252">
        <v>48542491.87</v>
      </c>
      <c r="H18" s="253">
        <v>42224180.01</v>
      </c>
      <c r="I18" s="140">
        <f t="shared" si="8"/>
        <v>14.647606534978834</v>
      </c>
      <c r="J18" s="141">
        <f t="shared" si="9"/>
        <v>3.334687681960364</v>
      </c>
      <c r="K18" s="171">
        <f t="shared" si="10"/>
        <v>22.485125003698666</v>
      </c>
      <c r="L18" s="142">
        <f t="shared" si="11"/>
        <v>6.915064488187294</v>
      </c>
      <c r="M18" s="168">
        <f t="shared" si="12"/>
        <v>6.232716502192622</v>
      </c>
      <c r="N18" s="142">
        <f t="shared" si="13"/>
        <v>5.07455745292162</v>
      </c>
      <c r="O18" s="143">
        <f t="shared" si="14"/>
        <v>5.421463410750916</v>
      </c>
    </row>
    <row r="19" spans="1:15" s="219" customFormat="1" ht="15">
      <c r="A19" s="208" t="s">
        <v>26</v>
      </c>
      <c r="B19" s="209" t="s">
        <v>33</v>
      </c>
      <c r="C19" s="210">
        <v>530529.77</v>
      </c>
      <c r="D19" s="210">
        <v>2431253.57</v>
      </c>
      <c r="E19" s="210">
        <v>1782044.25</v>
      </c>
      <c r="F19" s="211">
        <v>892873.84</v>
      </c>
      <c r="G19" s="211">
        <v>3366605.96</v>
      </c>
      <c r="H19" s="212">
        <v>2911095.68</v>
      </c>
      <c r="I19" s="213">
        <f t="shared" si="8"/>
        <v>68.2985367626024</v>
      </c>
      <c r="J19" s="214">
        <f t="shared" si="9"/>
        <v>38.472021246224855</v>
      </c>
      <c r="K19" s="217">
        <f t="shared" si="10"/>
        <v>63.357092844355584</v>
      </c>
      <c r="L19" s="215">
        <f t="shared" si="11"/>
        <v>4.58269018532174</v>
      </c>
      <c r="M19" s="216">
        <f t="shared" si="12"/>
        <v>3.7705281633069236</v>
      </c>
      <c r="N19" s="215">
        <f t="shared" si="13"/>
        <v>3.3589901090753114</v>
      </c>
      <c r="O19" s="218">
        <f t="shared" si="14"/>
        <v>3.2603661901439516</v>
      </c>
    </row>
    <row r="20" spans="1:15" s="219" customFormat="1" ht="30">
      <c r="A20" s="220" t="s">
        <v>27</v>
      </c>
      <c r="B20" s="221" t="s">
        <v>34</v>
      </c>
      <c r="C20" s="210">
        <v>1360354.08</v>
      </c>
      <c r="D20" s="210">
        <v>16259767.82</v>
      </c>
      <c r="E20" s="210">
        <v>11920638.77</v>
      </c>
      <c r="F20" s="211">
        <v>2102341.79</v>
      </c>
      <c r="G20" s="211">
        <v>23048410.41</v>
      </c>
      <c r="H20" s="212">
        <v>19992991.79</v>
      </c>
      <c r="I20" s="213">
        <f t="shared" si="8"/>
        <v>54.54371923521558</v>
      </c>
      <c r="J20" s="214">
        <f t="shared" si="9"/>
        <v>41.751165607972375</v>
      </c>
      <c r="K20" s="217">
        <f t="shared" si="10"/>
        <v>67.71745353374214</v>
      </c>
      <c r="L20" s="215">
        <f t="shared" si="11"/>
        <v>11.952599737856485</v>
      </c>
      <c r="M20" s="216">
        <f t="shared" si="12"/>
        <v>10.963208037642632</v>
      </c>
      <c r="N20" s="215">
        <f t="shared" si="13"/>
        <v>8.76289412091887</v>
      </c>
      <c r="O20" s="218">
        <f t="shared" si="14"/>
        <v>9.50986746546098</v>
      </c>
    </row>
    <row r="21" spans="1:15" s="219" customFormat="1" ht="15">
      <c r="A21" s="220" t="s">
        <v>28</v>
      </c>
      <c r="B21" s="221" t="s">
        <v>35</v>
      </c>
      <c r="C21" s="210">
        <v>359555.95</v>
      </c>
      <c r="D21" s="210">
        <v>3632492.87</v>
      </c>
      <c r="E21" s="210">
        <v>2663750.16</v>
      </c>
      <c r="F21" s="211">
        <v>612781.04</v>
      </c>
      <c r="G21" s="211">
        <v>5525249.38</v>
      </c>
      <c r="H21" s="212">
        <v>4811165.35</v>
      </c>
      <c r="I21" s="213">
        <f t="shared" si="8"/>
        <v>70.42717273904104</v>
      </c>
      <c r="J21" s="214">
        <f t="shared" si="9"/>
        <v>52.10626910328938</v>
      </c>
      <c r="K21" s="217">
        <f t="shared" si="10"/>
        <v>80.61623879921228</v>
      </c>
      <c r="L21" s="215">
        <f t="shared" si="11"/>
        <v>10.102719395966052</v>
      </c>
      <c r="M21" s="216">
        <f t="shared" si="12"/>
        <v>9.016678094348348</v>
      </c>
      <c r="N21" s="215">
        <f t="shared" si="13"/>
        <v>7.4084441100195955</v>
      </c>
      <c r="O21" s="218">
        <f t="shared" si="14"/>
        <v>7.851361311701157</v>
      </c>
    </row>
    <row r="22" spans="1:15" s="219" customFormat="1" ht="15" customHeight="1">
      <c r="A22" s="220" t="s">
        <v>29</v>
      </c>
      <c r="B22" s="221" t="s">
        <v>77</v>
      </c>
      <c r="C22" s="210">
        <v>499</v>
      </c>
      <c r="D22" s="210">
        <v>8719.74</v>
      </c>
      <c r="E22" s="210">
        <v>6385.27</v>
      </c>
      <c r="F22" s="211">
        <v>240</v>
      </c>
      <c r="G22" s="211">
        <v>3876</v>
      </c>
      <c r="H22" s="212">
        <v>3412.5</v>
      </c>
      <c r="I22" s="213">
        <f t="shared" si="8"/>
        <v>-51.90380761523046</v>
      </c>
      <c r="J22" s="214">
        <f t="shared" si="9"/>
        <v>-55.54913334571903</v>
      </c>
      <c r="K22" s="217">
        <f t="shared" si="10"/>
        <v>-46.55668436886773</v>
      </c>
      <c r="L22" s="215">
        <f t="shared" si="11"/>
        <v>17.47442885771543</v>
      </c>
      <c r="M22" s="216"/>
      <c r="N22" s="215">
        <f t="shared" si="13"/>
        <v>12.796132264529058</v>
      </c>
      <c r="O22" s="218"/>
    </row>
    <row r="23" spans="1:15" s="219" customFormat="1" ht="15" customHeight="1">
      <c r="A23" s="220" t="s">
        <v>30</v>
      </c>
      <c r="B23" s="221" t="s">
        <v>36</v>
      </c>
      <c r="C23" s="210">
        <v>265334.6</v>
      </c>
      <c r="D23" s="210">
        <v>1564431.55</v>
      </c>
      <c r="E23" s="210">
        <v>1148060.04</v>
      </c>
      <c r="F23" s="211">
        <v>132689</v>
      </c>
      <c r="G23" s="211">
        <v>609444.4</v>
      </c>
      <c r="H23" s="212">
        <v>533732.04</v>
      </c>
      <c r="I23" s="213">
        <f t="shared" si="8"/>
        <v>-49.99182164708259</v>
      </c>
      <c r="J23" s="214">
        <f t="shared" si="9"/>
        <v>-61.043715846819886</v>
      </c>
      <c r="K23" s="217">
        <f t="shared" si="10"/>
        <v>-53.51009342682112</v>
      </c>
      <c r="L23" s="215">
        <f t="shared" si="11"/>
        <v>5.896070659461676</v>
      </c>
      <c r="M23" s="216">
        <f t="shared" si="12"/>
        <v>4.593028811732698</v>
      </c>
      <c r="N23" s="215">
        <f t="shared" si="13"/>
        <v>4.326838791473106</v>
      </c>
      <c r="O23" s="218">
        <f t="shared" si="14"/>
        <v>4.022428686628131</v>
      </c>
    </row>
    <row r="24" spans="1:15" s="219" customFormat="1" ht="30">
      <c r="A24" s="220" t="s">
        <v>671</v>
      </c>
      <c r="B24" s="221" t="s">
        <v>672</v>
      </c>
      <c r="C24" s="210"/>
      <c r="D24" s="210"/>
      <c r="E24" s="210"/>
      <c r="F24" s="211">
        <v>13480</v>
      </c>
      <c r="G24" s="211">
        <v>320354</v>
      </c>
      <c r="H24" s="212">
        <v>277073.92</v>
      </c>
      <c r="I24" s="213"/>
      <c r="J24" s="214"/>
      <c r="K24" s="217"/>
      <c r="L24" s="215"/>
      <c r="M24" s="216">
        <f>G24/F24</f>
        <v>23.76513353115727</v>
      </c>
      <c r="N24" s="215"/>
      <c r="O24" s="218"/>
    </row>
    <row r="25" spans="1:15" ht="15">
      <c r="A25" s="14"/>
      <c r="B25" s="15"/>
      <c r="C25" s="24" t="s">
        <v>129</v>
      </c>
      <c r="D25" s="24" t="s">
        <v>129</v>
      </c>
      <c r="E25" s="24"/>
      <c r="F25" s="24" t="s">
        <v>129</v>
      </c>
      <c r="G25" s="24" t="s">
        <v>129</v>
      </c>
      <c r="H25" s="158"/>
      <c r="I25" s="25"/>
      <c r="J25" s="25"/>
      <c r="K25" s="170"/>
      <c r="L25" s="25"/>
      <c r="M25" s="25"/>
      <c r="N25" s="25"/>
      <c r="O25" s="26"/>
    </row>
    <row r="26" spans="1:15" ht="30">
      <c r="A26" s="3" t="s">
        <v>97</v>
      </c>
      <c r="B26" s="1" t="s">
        <v>98</v>
      </c>
      <c r="C26" s="38">
        <v>2482711.46</v>
      </c>
      <c r="D26" s="38">
        <v>7630799.2299999995</v>
      </c>
      <c r="E26" s="38">
        <v>5596570.67</v>
      </c>
      <c r="F26" s="37">
        <v>811558.0399999999</v>
      </c>
      <c r="G26" s="37">
        <v>2012223.08</v>
      </c>
      <c r="H26" s="159">
        <v>1747998.7400000002</v>
      </c>
      <c r="I26" s="27">
        <f aca="true" t="shared" si="15" ref="I26:J29">(F26-C26)*100/C26</f>
        <v>-67.31162468634193</v>
      </c>
      <c r="J26" s="96">
        <f t="shared" si="15"/>
        <v>-73.63024475746822</v>
      </c>
      <c r="K26" s="172">
        <f>(H26-E26)*100/E26</f>
        <v>-68.76661007123492</v>
      </c>
      <c r="L26" s="97">
        <f>D26/C26</f>
        <v>3.0735747399337336</v>
      </c>
      <c r="M26" s="169">
        <f>G26/F26</f>
        <v>2.4794567742807407</v>
      </c>
      <c r="N26" s="97">
        <f>E26/C26</f>
        <v>2.2542171171192</v>
      </c>
      <c r="O26" s="114">
        <f>H26/F26</f>
        <v>2.1538801340690314</v>
      </c>
    </row>
    <row r="27" spans="1:15" ht="15">
      <c r="A27" s="3" t="s">
        <v>5</v>
      </c>
      <c r="B27" s="1" t="s">
        <v>14</v>
      </c>
      <c r="C27" s="38">
        <v>1848528.81</v>
      </c>
      <c r="D27" s="38">
        <v>6307478.26</v>
      </c>
      <c r="E27" s="38">
        <v>4623429.15</v>
      </c>
      <c r="F27" s="37">
        <v>2238598.77</v>
      </c>
      <c r="G27" s="37">
        <v>7383727.63</v>
      </c>
      <c r="H27" s="159">
        <v>6434164.63</v>
      </c>
      <c r="I27" s="27">
        <f t="shared" si="15"/>
        <v>21.101643528076796</v>
      </c>
      <c r="J27" s="96">
        <f t="shared" si="15"/>
        <v>17.063069037038588</v>
      </c>
      <c r="K27" s="172">
        <f>(H27-E27)*100/E27</f>
        <v>39.16433930862765</v>
      </c>
      <c r="L27" s="97">
        <f>D27/C27</f>
        <v>3.412161187793443</v>
      </c>
      <c r="M27" s="169">
        <f>G27/F27</f>
        <v>3.298370270256157</v>
      </c>
      <c r="N27" s="97">
        <f>E27/C27</f>
        <v>2.5011398929725095</v>
      </c>
      <c r="O27" s="114">
        <f>H27/F27</f>
        <v>2.874192872892537</v>
      </c>
    </row>
    <row r="28" spans="1:15" ht="15">
      <c r="A28" s="3" t="s">
        <v>6</v>
      </c>
      <c r="B28" s="1" t="s">
        <v>15</v>
      </c>
      <c r="C28" s="38">
        <v>26845023</v>
      </c>
      <c r="D28" s="38">
        <v>39047640.83</v>
      </c>
      <c r="E28" s="38">
        <v>28641170.24</v>
      </c>
      <c r="F28" s="37">
        <v>25127312</v>
      </c>
      <c r="G28" s="37">
        <v>30288251.53</v>
      </c>
      <c r="H28" s="159">
        <v>26272489.94</v>
      </c>
      <c r="I28" s="27">
        <f t="shared" si="15"/>
        <v>-6.398619960206404</v>
      </c>
      <c r="J28" s="96">
        <f t="shared" si="15"/>
        <v>-22.432569839840944</v>
      </c>
      <c r="K28" s="172">
        <f>(H28-E28)*100/E28</f>
        <v>-8.270193850850129</v>
      </c>
      <c r="L28" s="97">
        <f>D28/C28</f>
        <v>1.454557920475613</v>
      </c>
      <c r="M28" s="169">
        <f>G28/F28</f>
        <v>1.205391628440002</v>
      </c>
      <c r="N28" s="97">
        <f>E28/C28</f>
        <v>1.066908016431947</v>
      </c>
      <c r="O28" s="114">
        <f>H28/F28</f>
        <v>1.045575027683025</v>
      </c>
    </row>
    <row r="29" spans="1:15" s="230" customFormat="1" ht="15">
      <c r="A29" s="235" t="s">
        <v>7</v>
      </c>
      <c r="B29" s="221" t="s">
        <v>16</v>
      </c>
      <c r="C29" s="210">
        <v>348745.2</v>
      </c>
      <c r="D29" s="210">
        <v>1945686.83</v>
      </c>
      <c r="E29" s="210">
        <v>1428160.06</v>
      </c>
      <c r="F29" s="211">
        <v>235060.73</v>
      </c>
      <c r="G29" s="211">
        <v>1114842.45</v>
      </c>
      <c r="H29" s="212">
        <v>963659.11</v>
      </c>
      <c r="I29" s="236">
        <f t="shared" si="15"/>
        <v>-32.59814615369616</v>
      </c>
      <c r="J29" s="237">
        <f t="shared" si="15"/>
        <v>-42.70185557045684</v>
      </c>
      <c r="K29" s="238">
        <f>(H29-E29)*100/E29</f>
        <v>-32.52443217043894</v>
      </c>
      <c r="L29" s="239">
        <f>D29/C29</f>
        <v>5.579107124628526</v>
      </c>
      <c r="M29" s="240">
        <f>G29/F29</f>
        <v>4.742784768855265</v>
      </c>
      <c r="N29" s="239">
        <f>E29/C29</f>
        <v>4.095138972522059</v>
      </c>
      <c r="O29" s="241">
        <f>H29/F29</f>
        <v>4.099617617966216</v>
      </c>
    </row>
    <row r="30" spans="1:15" ht="15">
      <c r="A30" s="16"/>
      <c r="B30" s="15"/>
      <c r="C30" s="24" t="s">
        <v>129</v>
      </c>
      <c r="D30" s="24" t="s">
        <v>129</v>
      </c>
      <c r="E30" s="24"/>
      <c r="F30" s="24" t="s">
        <v>129</v>
      </c>
      <c r="G30" s="24" t="s">
        <v>129</v>
      </c>
      <c r="H30" s="158"/>
      <c r="I30" s="25"/>
      <c r="J30" s="25"/>
      <c r="K30" s="170"/>
      <c r="L30" s="25"/>
      <c r="M30" s="25"/>
      <c r="N30" s="25"/>
      <c r="O30" s="26"/>
    </row>
    <row r="31" spans="1:15" ht="15" customHeight="1">
      <c r="A31" s="3" t="s">
        <v>10</v>
      </c>
      <c r="B31" s="1" t="s">
        <v>76</v>
      </c>
      <c r="C31" s="38">
        <v>706008.6</v>
      </c>
      <c r="D31" s="38">
        <v>1459097.33</v>
      </c>
      <c r="E31" s="38">
        <v>1069619.43</v>
      </c>
      <c r="F31" s="37">
        <v>542374.81</v>
      </c>
      <c r="G31" s="37">
        <v>934631.21</v>
      </c>
      <c r="H31" s="37">
        <v>817353.65</v>
      </c>
      <c r="I31" s="30">
        <f aca="true" t="shared" si="16" ref="I31:J33">(F31-C31)*100/C31</f>
        <v>-23.17730832173998</v>
      </c>
      <c r="J31" s="96">
        <f t="shared" si="16"/>
        <v>-35.944560326212105</v>
      </c>
      <c r="K31" s="172">
        <f>(H31-E31)*100/E31</f>
        <v>-23.584629535011338</v>
      </c>
      <c r="L31" s="97">
        <f>D31/C31</f>
        <v>2.066684924234634</v>
      </c>
      <c r="M31" s="169">
        <f>G31/F31</f>
        <v>1.7232201657742916</v>
      </c>
      <c r="N31" s="97">
        <f>E31/C31</f>
        <v>1.515023230595208</v>
      </c>
      <c r="O31" s="114">
        <f>H31/F31</f>
        <v>1.5069904334237056</v>
      </c>
    </row>
    <row r="32" spans="1:15" ht="15" customHeight="1">
      <c r="A32" s="3" t="s">
        <v>73</v>
      </c>
      <c r="B32" s="1" t="s">
        <v>74</v>
      </c>
      <c r="C32" s="38">
        <v>372855.68</v>
      </c>
      <c r="D32" s="38">
        <v>866163.95</v>
      </c>
      <c r="E32" s="38">
        <v>636142.84</v>
      </c>
      <c r="F32" s="37">
        <v>299098.19</v>
      </c>
      <c r="G32" s="37">
        <v>706038.56</v>
      </c>
      <c r="H32" s="37">
        <v>615622.03</v>
      </c>
      <c r="I32" s="30">
        <f t="shared" si="16"/>
        <v>-19.78177991012501</v>
      </c>
      <c r="J32" s="96">
        <f t="shared" si="16"/>
        <v>-18.48672990835048</v>
      </c>
      <c r="K32" s="172">
        <f>(H32-E32)*100/E32</f>
        <v>-3.2258179625192263</v>
      </c>
      <c r="L32" s="97">
        <f>D32/C32</f>
        <v>2.3230541908333002</v>
      </c>
      <c r="M32" s="169">
        <f>G32/F32</f>
        <v>2.360557782044753</v>
      </c>
      <c r="N32" s="97">
        <f>E32/C32</f>
        <v>1.7061369160314253</v>
      </c>
      <c r="O32" s="114">
        <f>H32/F32</f>
        <v>2.05826063340604</v>
      </c>
    </row>
    <row r="33" spans="1:15" ht="15" customHeight="1" thickBot="1">
      <c r="A33" s="9" t="s">
        <v>72</v>
      </c>
      <c r="B33" s="10" t="s">
        <v>18</v>
      </c>
      <c r="C33" s="110">
        <v>219545.04</v>
      </c>
      <c r="D33" s="110">
        <v>2110137.07</v>
      </c>
      <c r="E33" s="110">
        <v>1548537.54</v>
      </c>
      <c r="F33" s="111">
        <v>117975.7</v>
      </c>
      <c r="G33" s="111">
        <v>1055955.2</v>
      </c>
      <c r="H33" s="111">
        <v>917225.76</v>
      </c>
      <c r="I33" s="254">
        <f t="shared" si="16"/>
        <v>-46.26355484961082</v>
      </c>
      <c r="J33" s="175">
        <f t="shared" si="16"/>
        <v>-49.957980691747196</v>
      </c>
      <c r="K33" s="178">
        <f>(H33-E33)*100/E33</f>
        <v>-40.76825803008947</v>
      </c>
      <c r="L33" s="176">
        <f>D33/C33</f>
        <v>9.611408529202025</v>
      </c>
      <c r="M33" s="177">
        <f>G33/F33</f>
        <v>8.9506161014514</v>
      </c>
      <c r="N33" s="176">
        <f>E33/C33</f>
        <v>7.053393417587571</v>
      </c>
      <c r="O33" s="179">
        <f>H33/F33</f>
        <v>7.774700722267382</v>
      </c>
    </row>
    <row r="34" spans="1:15" ht="15" customHeight="1" hidden="1" thickBot="1">
      <c r="A34" s="255" t="s">
        <v>38</v>
      </c>
      <c r="B34" s="256" t="s">
        <v>39</v>
      </c>
      <c r="C34" s="257">
        <v>0</v>
      </c>
      <c r="D34" s="257">
        <v>0</v>
      </c>
      <c r="E34" s="257">
        <v>0</v>
      </c>
      <c r="F34" s="258">
        <v>0</v>
      </c>
      <c r="G34" s="258">
        <v>0</v>
      </c>
      <c r="H34" s="258">
        <v>0</v>
      </c>
      <c r="I34" s="259"/>
      <c r="J34" s="260"/>
      <c r="K34" s="261"/>
      <c r="L34" s="262"/>
      <c r="M34" s="263"/>
      <c r="N34" s="262"/>
      <c r="O34" s="264"/>
    </row>
    <row r="35" spans="2:8" ht="17.25" thickBot="1" thickTop="1">
      <c r="B35" s="29"/>
      <c r="C35" t="s">
        <v>129</v>
      </c>
      <c r="D35" t="s">
        <v>129</v>
      </c>
      <c r="E35"/>
      <c r="F35" t="s">
        <v>129</v>
      </c>
      <c r="G35" t="s">
        <v>129</v>
      </c>
      <c r="H35"/>
    </row>
    <row r="36" spans="2:14" ht="13.5" thickTop="1">
      <c r="B36" s="32" t="s">
        <v>116</v>
      </c>
      <c r="C36" s="222" t="s">
        <v>667</v>
      </c>
      <c r="D36" s="222" t="s">
        <v>694</v>
      </c>
      <c r="E36" s="222" t="s">
        <v>702</v>
      </c>
      <c r="F36" s="222" t="s">
        <v>703</v>
      </c>
      <c r="G36" s="222" t="s">
        <v>686</v>
      </c>
      <c r="H36" s="222" t="s">
        <v>695</v>
      </c>
      <c r="I36" s="222" t="s">
        <v>704</v>
      </c>
      <c r="J36" s="222" t="s">
        <v>705</v>
      </c>
      <c r="K36" s="222" t="s">
        <v>687</v>
      </c>
      <c r="L36" s="223" t="s">
        <v>696</v>
      </c>
      <c r="M36" s="226"/>
      <c r="N36" s="2"/>
    </row>
    <row r="37" spans="2:14" ht="14.25">
      <c r="B37" s="33" t="s">
        <v>117</v>
      </c>
      <c r="C37" s="31">
        <f>D7+D33+D34</f>
        <v>73013835.97</v>
      </c>
      <c r="D37" s="31">
        <f>E7+E33+E34</f>
        <v>53565069.17</v>
      </c>
      <c r="E37" s="31">
        <f>G7+G33+G34</f>
        <v>82481623.7</v>
      </c>
      <c r="F37" s="31">
        <f>H7+H33+H34</f>
        <v>71679097.05000001</v>
      </c>
      <c r="G37" s="224">
        <f>C37*100/C$43</f>
        <v>50.48035181922113</v>
      </c>
      <c r="H37" s="224">
        <f>D37*100/D$43</f>
        <v>50.48889346143181</v>
      </c>
      <c r="I37" s="224">
        <f>E37*100/E$43</f>
        <v>58.362690949097434</v>
      </c>
      <c r="J37" s="224">
        <f>F37*100/F$43</f>
        <v>58.36523465143975</v>
      </c>
      <c r="K37" s="172">
        <f>(E37-C37)*100/C37</f>
        <v>12.967114525923742</v>
      </c>
      <c r="L37" s="22">
        <f>(F37-D37)*100/D37</f>
        <v>33.81686640319895</v>
      </c>
      <c r="M37" s="227"/>
      <c r="N37" s="2"/>
    </row>
    <row r="38" spans="2:14" ht="14.25">
      <c r="B38" s="33" t="s">
        <v>357</v>
      </c>
      <c r="C38" s="31">
        <f>D28</f>
        <v>39047640.83</v>
      </c>
      <c r="D38" s="31">
        <f>E28</f>
        <v>28641170.24</v>
      </c>
      <c r="E38" s="31">
        <f>G28</f>
        <v>30288251.53</v>
      </c>
      <c r="F38" s="31">
        <f>H28</f>
        <v>26272489.94</v>
      </c>
      <c r="G38" s="224">
        <f>C38*100/C$43</f>
        <v>26.996782467625547</v>
      </c>
      <c r="H38" s="224">
        <f aca="true" t="shared" si="17" ref="G38:J43">D38*100/D$43</f>
        <v>26.996343237581062</v>
      </c>
      <c r="I38" s="224">
        <f t="shared" si="17"/>
        <v>21.43148721057388</v>
      </c>
      <c r="J38" s="224">
        <f t="shared" si="17"/>
        <v>21.39256914963733</v>
      </c>
      <c r="K38" s="172">
        <f aca="true" t="shared" si="18" ref="K38:K43">(E38-C38)*100/C38</f>
        <v>-22.432569839840944</v>
      </c>
      <c r="L38" s="22">
        <f aca="true" t="shared" si="19" ref="L38:L43">(F38-D38)*100/D38</f>
        <v>-8.270193850850129</v>
      </c>
      <c r="M38" s="227"/>
      <c r="N38" s="2"/>
    </row>
    <row r="39" spans="2:14" ht="14.25">
      <c r="B39" s="33" t="s">
        <v>356</v>
      </c>
      <c r="C39" s="31">
        <f>D15</f>
        <v>13918137.49</v>
      </c>
      <c r="D39" s="31">
        <f>E15</f>
        <v>10202913.64</v>
      </c>
      <c r="E39" s="31">
        <f>G15</f>
        <v>14893633.13</v>
      </c>
      <c r="F39" s="31">
        <f>H15</f>
        <v>12963912.86</v>
      </c>
      <c r="G39" s="224">
        <f>C39*100/C$43</f>
        <v>9.622730648642719</v>
      </c>
      <c r="H39" s="224">
        <f t="shared" si="17"/>
        <v>9.616972921873097</v>
      </c>
      <c r="I39" s="224">
        <f t="shared" si="17"/>
        <v>10.538498982961082</v>
      </c>
      <c r="J39" s="224">
        <f t="shared" si="17"/>
        <v>10.555961880308274</v>
      </c>
      <c r="K39" s="172">
        <f t="shared" si="18"/>
        <v>7.008808762673033</v>
      </c>
      <c r="L39" s="22">
        <f t="shared" si="19"/>
        <v>27.06088983421013</v>
      </c>
      <c r="M39" s="227"/>
      <c r="N39" s="2"/>
    </row>
    <row r="40" spans="2:14" ht="14.25">
      <c r="B40" s="33" t="s">
        <v>118</v>
      </c>
      <c r="C40" s="31">
        <f>D26+D27</f>
        <v>13938277.489999998</v>
      </c>
      <c r="D40" s="31">
        <f>E26+E27</f>
        <v>10219999.82</v>
      </c>
      <c r="E40" s="31">
        <f>G26+G27</f>
        <v>9395950.71</v>
      </c>
      <c r="F40" s="31">
        <f>H26+H27</f>
        <v>8182163.37</v>
      </c>
      <c r="G40" s="224">
        <f t="shared" si="17"/>
        <v>9.636655054505422</v>
      </c>
      <c r="H40" s="224">
        <f t="shared" si="17"/>
        <v>9.633077863676588</v>
      </c>
      <c r="I40" s="224">
        <f t="shared" si="17"/>
        <v>6.648425950672484</v>
      </c>
      <c r="J40" s="224">
        <f t="shared" si="17"/>
        <v>6.6623870096095885</v>
      </c>
      <c r="K40" s="172">
        <f t="shared" si="18"/>
        <v>-32.58886747848782</v>
      </c>
      <c r="L40" s="22">
        <f t="shared" si="19"/>
        <v>-19.939691642773436</v>
      </c>
      <c r="M40" s="227"/>
      <c r="N40" s="2"/>
    </row>
    <row r="41" spans="2:14" ht="14.25">
      <c r="B41" s="33" t="s">
        <v>119</v>
      </c>
      <c r="C41" s="31">
        <f>D29</f>
        <v>1945686.83</v>
      </c>
      <c r="D41" s="31">
        <f>E29</f>
        <v>1428160.06</v>
      </c>
      <c r="E41" s="31">
        <f>G29</f>
        <v>1114842.45</v>
      </c>
      <c r="F41" s="31">
        <f>H29</f>
        <v>963659.11</v>
      </c>
      <c r="G41" s="224">
        <f t="shared" si="17"/>
        <v>1.3452101838449002</v>
      </c>
      <c r="H41" s="224">
        <f t="shared" si="17"/>
        <v>1.346142593158385</v>
      </c>
      <c r="I41" s="224">
        <f t="shared" si="17"/>
        <v>0.7888448656507789</v>
      </c>
      <c r="J41" s="224">
        <f t="shared" si="17"/>
        <v>0.7846665540431439</v>
      </c>
      <c r="K41" s="172">
        <f t="shared" si="18"/>
        <v>-42.70185557045684</v>
      </c>
      <c r="L41" s="22">
        <f t="shared" si="19"/>
        <v>-32.52443217043894</v>
      </c>
      <c r="M41" s="227"/>
      <c r="N41" s="2"/>
    </row>
    <row r="42" spans="2:14" ht="14.25">
      <c r="B42" s="33" t="s">
        <v>120</v>
      </c>
      <c r="C42" s="31">
        <f>C43-SUM(C37:C41)</f>
        <v>2774549.569999963</v>
      </c>
      <c r="D42" s="31">
        <f>D43-SUM(D37:D41)</f>
        <v>2035464.1100000143</v>
      </c>
      <c r="E42" s="31">
        <f>E43-SUM(E37:E41)</f>
        <v>3151642.0900000036</v>
      </c>
      <c r="F42" s="31">
        <f>F43-SUM(F37:F41)</f>
        <v>2749966.75</v>
      </c>
      <c r="G42" s="224">
        <f t="shared" si="17"/>
        <v>1.9182698261602762</v>
      </c>
      <c r="H42" s="224">
        <f t="shared" si="17"/>
        <v>1.91856992227905</v>
      </c>
      <c r="I42" s="224">
        <f t="shared" si="17"/>
        <v>2.2300520410443583</v>
      </c>
      <c r="J42" s="224">
        <f t="shared" si="17"/>
        <v>2.239180754961912</v>
      </c>
      <c r="K42" s="172">
        <f t="shared" si="18"/>
        <v>13.591125711985226</v>
      </c>
      <c r="L42" s="22">
        <f t="shared" si="19"/>
        <v>35.10268918472754</v>
      </c>
      <c r="M42" s="227"/>
      <c r="N42" s="2"/>
    </row>
    <row r="43" spans="2:14" ht="15" thickBot="1">
      <c r="B43" s="34" t="s">
        <v>122</v>
      </c>
      <c r="C43" s="35">
        <f>D13</f>
        <v>144638128.17999998</v>
      </c>
      <c r="D43" s="35">
        <f>E13</f>
        <v>106092777.04000002</v>
      </c>
      <c r="E43" s="35">
        <f>G13</f>
        <v>141325943.60999998</v>
      </c>
      <c r="F43" s="35">
        <f>H13</f>
        <v>122811289.08000001</v>
      </c>
      <c r="G43" s="225">
        <f t="shared" si="17"/>
        <v>100</v>
      </c>
      <c r="H43" s="225">
        <f t="shared" si="17"/>
        <v>100</v>
      </c>
      <c r="I43" s="225">
        <f t="shared" si="17"/>
        <v>100</v>
      </c>
      <c r="J43" s="225">
        <f t="shared" si="17"/>
        <v>100</v>
      </c>
      <c r="K43" s="178">
        <f t="shared" si="18"/>
        <v>-2.289980250489711</v>
      </c>
      <c r="L43" s="28">
        <f t="shared" si="19"/>
        <v>15.758388559945633</v>
      </c>
      <c r="M43" s="227"/>
      <c r="N43" s="2"/>
    </row>
    <row r="44" ht="13.5" thickTop="1"/>
  </sheetData>
  <sheetProtection/>
  <mergeCells count="4">
    <mergeCell ref="A1:J1"/>
    <mergeCell ref="A2:J2"/>
    <mergeCell ref="C3:D3"/>
    <mergeCell ref="F3:G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5" sqref="B5:E11"/>
    </sheetView>
  </sheetViews>
  <sheetFormatPr defaultColWidth="9.140625" defaultRowHeight="12.75"/>
  <cols>
    <col min="2" max="2" width="10.140625" style="54" bestFit="1" customWidth="1"/>
    <col min="3" max="3" width="13.8515625" style="54" bestFit="1" customWidth="1"/>
    <col min="4" max="4" width="10.140625" style="54" bestFit="1" customWidth="1"/>
    <col min="5" max="5" width="13.8515625" style="54" bestFit="1" customWidth="1"/>
  </cols>
  <sheetData>
    <row r="1" spans="1:5" ht="13.5" customHeight="1" thickTop="1">
      <c r="A1" s="302" t="s">
        <v>265</v>
      </c>
      <c r="B1" s="303"/>
      <c r="C1" s="303"/>
      <c r="D1" s="303"/>
      <c r="E1" s="304"/>
    </row>
    <row r="2" spans="1:5" ht="15" customHeight="1">
      <c r="A2" s="296" t="s">
        <v>604</v>
      </c>
      <c r="B2" s="297"/>
      <c r="C2" s="297"/>
      <c r="D2" s="297"/>
      <c r="E2" s="298"/>
    </row>
    <row r="3" spans="1:5" ht="13.5" thickBot="1">
      <c r="A3" s="305" t="s">
        <v>129</v>
      </c>
      <c r="B3" s="306"/>
      <c r="C3" s="306"/>
      <c r="D3" s="306"/>
      <c r="E3" s="307"/>
    </row>
    <row r="4" spans="1:5" ht="52.5" thickBot="1" thickTop="1">
      <c r="A4" s="63" t="s">
        <v>266</v>
      </c>
      <c r="B4" s="64" t="s">
        <v>267</v>
      </c>
      <c r="C4" s="64" t="s">
        <v>268</v>
      </c>
      <c r="D4" s="64" t="s">
        <v>269</v>
      </c>
      <c r="E4" s="64" t="s">
        <v>134</v>
      </c>
    </row>
    <row r="5" spans="1:5" ht="13.5" thickTop="1">
      <c r="A5" s="65" t="s">
        <v>23</v>
      </c>
      <c r="B5" s="66">
        <v>1240</v>
      </c>
      <c r="C5" s="67">
        <v>65215.85</v>
      </c>
      <c r="D5" s="66">
        <v>3498</v>
      </c>
      <c r="E5" s="68">
        <v>121363.15</v>
      </c>
    </row>
    <row r="6" spans="1:5" ht="12.75">
      <c r="A6" s="69" t="s">
        <v>11</v>
      </c>
      <c r="B6" s="70">
        <v>19124596.07</v>
      </c>
      <c r="C6" s="71">
        <v>25042886.78</v>
      </c>
      <c r="D6" s="70">
        <v>22622090.64</v>
      </c>
      <c r="E6" s="72">
        <v>27586086.23</v>
      </c>
    </row>
    <row r="7" spans="1:5" ht="12.75">
      <c r="A7" s="65" t="s">
        <v>19</v>
      </c>
      <c r="B7" s="66">
        <v>12611122.94</v>
      </c>
      <c r="C7" s="67">
        <v>95073805.51</v>
      </c>
      <c r="D7" s="66">
        <v>14538873.5</v>
      </c>
      <c r="E7" s="68">
        <v>107392887.74</v>
      </c>
    </row>
    <row r="8" spans="1:5" ht="12.75">
      <c r="A8" s="69" t="s">
        <v>4</v>
      </c>
      <c r="B8" s="70">
        <v>34223940.7</v>
      </c>
      <c r="C8" s="71">
        <v>45300351.21</v>
      </c>
      <c r="D8" s="70">
        <v>41256253.576</v>
      </c>
      <c r="E8" s="72">
        <v>68767748.26</v>
      </c>
    </row>
    <row r="9" spans="1:5" ht="12.75">
      <c r="A9" s="65" t="s">
        <v>8</v>
      </c>
      <c r="B9" s="66">
        <v>69934.81</v>
      </c>
      <c r="C9" s="67">
        <v>523993.66</v>
      </c>
      <c r="D9" s="66">
        <v>80718.55</v>
      </c>
      <c r="E9" s="68">
        <v>492070.45</v>
      </c>
    </row>
    <row r="10" spans="1:5" ht="12.75">
      <c r="A10" s="69" t="s">
        <v>20</v>
      </c>
      <c r="B10" s="70">
        <v>111720</v>
      </c>
      <c r="C10" s="71">
        <v>75411</v>
      </c>
      <c r="D10" s="70">
        <v>85363.47</v>
      </c>
      <c r="E10" s="72">
        <v>78916.6</v>
      </c>
    </row>
    <row r="11" spans="1:5" ht="12.75">
      <c r="A11" s="65" t="s">
        <v>9</v>
      </c>
      <c r="B11" s="66">
        <v>1432614.75</v>
      </c>
      <c r="C11" s="67">
        <v>3308276.14</v>
      </c>
      <c r="D11" s="66">
        <v>3558852.83</v>
      </c>
      <c r="E11" s="68">
        <v>6452297.99</v>
      </c>
    </row>
    <row r="12" spans="1:5" ht="13.5" thickBot="1">
      <c r="A12" s="73" t="s">
        <v>168</v>
      </c>
      <c r="B12" s="74">
        <v>67575169.27</v>
      </c>
      <c r="C12" s="75">
        <v>169389940.15</v>
      </c>
      <c r="D12" s="74">
        <v>82145650.566</v>
      </c>
      <c r="E12" s="76">
        <v>210891370.42</v>
      </c>
    </row>
    <row r="13" ht="13.5" thickTop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03"/>
  <sheetViews>
    <sheetView view="pageBreakPreview" zoomScale="93" zoomScaleSheetLayoutView="93" workbookViewId="0" topLeftCell="A1">
      <selection activeCell="R59" sqref="R59"/>
    </sheetView>
  </sheetViews>
  <sheetFormatPr defaultColWidth="9.140625" defaultRowHeight="12.75"/>
  <cols>
    <col min="1" max="1" width="14.140625" style="136" customWidth="1"/>
    <col min="2" max="2" width="35.7109375" style="136" customWidth="1"/>
    <col min="3" max="3" width="18.7109375" style="136" customWidth="1"/>
    <col min="4" max="4" width="9.421875" style="144" bestFit="1" customWidth="1"/>
    <col min="5" max="6" width="10.28125" style="144" bestFit="1" customWidth="1"/>
    <col min="7" max="7" width="9.421875" style="144" bestFit="1" customWidth="1"/>
    <col min="8" max="9" width="10.28125" style="144" bestFit="1" customWidth="1"/>
    <col min="10" max="10" width="9.28125" style="144" customWidth="1"/>
    <col min="11" max="12" width="9.421875" style="144" bestFit="1" customWidth="1"/>
    <col min="13" max="15" width="8.57421875" style="144" customWidth="1"/>
    <col min="16" max="16" width="8.00390625" style="144" customWidth="1"/>
    <col min="17" max="16384" width="9.140625" style="136" customWidth="1"/>
  </cols>
  <sheetData>
    <row r="1" spans="1:9" ht="12.75" customHeight="1" thickTop="1">
      <c r="A1" s="268" t="s">
        <v>130</v>
      </c>
      <c r="B1" s="269"/>
      <c r="C1" s="269"/>
      <c r="D1" s="270"/>
      <c r="E1" s="270"/>
      <c r="F1" s="270"/>
      <c r="G1" s="270"/>
      <c r="H1" s="271"/>
      <c r="I1" s="185"/>
    </row>
    <row r="2" spans="1:16" ht="12.75" customHeight="1">
      <c r="A2" s="272" t="s">
        <v>732</v>
      </c>
      <c r="B2" s="273"/>
      <c r="C2" s="273"/>
      <c r="D2" s="273"/>
      <c r="E2" s="273"/>
      <c r="F2" s="273"/>
      <c r="G2" s="273"/>
      <c r="H2" s="274"/>
      <c r="I2" s="160"/>
      <c r="J2" s="136"/>
      <c r="K2" s="136"/>
      <c r="L2" s="136"/>
      <c r="M2" s="136"/>
      <c r="N2" s="136"/>
      <c r="O2" s="136"/>
      <c r="P2" s="136"/>
    </row>
    <row r="3" spans="1:16" ht="12.75" customHeight="1">
      <c r="A3" s="275" t="s">
        <v>638</v>
      </c>
      <c r="B3" s="276"/>
      <c r="C3" s="276"/>
      <c r="D3" s="276"/>
      <c r="E3" s="276"/>
      <c r="F3" s="276"/>
      <c r="G3" s="276"/>
      <c r="H3" s="277"/>
      <c r="I3" s="161"/>
      <c r="J3" s="136"/>
      <c r="K3" s="136"/>
      <c r="L3" s="136"/>
      <c r="M3" s="136"/>
      <c r="N3" s="136"/>
      <c r="O3" s="136"/>
      <c r="P3" s="136"/>
    </row>
    <row r="4" spans="1:45" ht="33.75">
      <c r="A4" s="145" t="s">
        <v>131</v>
      </c>
      <c r="B4" s="145" t="s">
        <v>132</v>
      </c>
      <c r="C4" s="145" t="s">
        <v>133</v>
      </c>
      <c r="D4" s="146" t="s">
        <v>665</v>
      </c>
      <c r="E4" s="146" t="s">
        <v>666</v>
      </c>
      <c r="F4" s="184" t="s">
        <v>693</v>
      </c>
      <c r="G4" s="146" t="s">
        <v>706</v>
      </c>
      <c r="H4" s="146" t="s">
        <v>707</v>
      </c>
      <c r="I4" s="184" t="s">
        <v>708</v>
      </c>
      <c r="J4" s="56" t="s">
        <v>79</v>
      </c>
      <c r="K4" s="56" t="s">
        <v>80</v>
      </c>
      <c r="L4" s="56" t="s">
        <v>692</v>
      </c>
      <c r="M4" s="133" t="s">
        <v>690</v>
      </c>
      <c r="N4" s="134" t="s">
        <v>709</v>
      </c>
      <c r="O4" s="133" t="s">
        <v>691</v>
      </c>
      <c r="P4" s="134" t="s">
        <v>710</v>
      </c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</row>
    <row r="5" spans="1:16" ht="11.25" customHeight="1">
      <c r="A5" s="57" t="s">
        <v>608</v>
      </c>
      <c r="B5" s="57" t="s">
        <v>609</v>
      </c>
      <c r="C5" s="57" t="s">
        <v>42</v>
      </c>
      <c r="D5" s="57">
        <v>345</v>
      </c>
      <c r="E5" s="57">
        <v>30771.78</v>
      </c>
      <c r="F5" s="57">
        <v>22550</v>
      </c>
      <c r="G5" s="57">
        <v>200</v>
      </c>
      <c r="H5" s="57">
        <v>9236.48</v>
      </c>
      <c r="I5" s="57">
        <v>8220</v>
      </c>
      <c r="J5" s="57">
        <v>-42.028985507246375</v>
      </c>
      <c r="K5" s="57">
        <v>-69.983926831662</v>
      </c>
      <c r="L5" s="57">
        <v>-63.54767184035477</v>
      </c>
      <c r="M5" s="58">
        <v>89.1935652173913</v>
      </c>
      <c r="N5" s="59">
        <v>46.1824</v>
      </c>
      <c r="O5" s="58">
        <v>65.3623188405797</v>
      </c>
      <c r="P5" s="59">
        <v>41.1</v>
      </c>
    </row>
    <row r="6" spans="1:16" ht="11.25" customHeight="1">
      <c r="A6" s="57" t="s">
        <v>521</v>
      </c>
      <c r="B6" s="57" t="s">
        <v>522</v>
      </c>
      <c r="C6" s="57" t="s">
        <v>157</v>
      </c>
      <c r="D6" s="57">
        <v>16.8</v>
      </c>
      <c r="E6" s="57">
        <v>272.23</v>
      </c>
      <c r="F6" s="57">
        <v>198.77</v>
      </c>
      <c r="G6" s="57"/>
      <c r="H6" s="57"/>
      <c r="I6" s="57"/>
      <c r="J6" s="57">
        <v>-100</v>
      </c>
      <c r="K6" s="57">
        <v>-100</v>
      </c>
      <c r="L6" s="57">
        <v>-100</v>
      </c>
      <c r="M6" s="58">
        <v>16.204166666666666</v>
      </c>
      <c r="N6" s="59"/>
      <c r="O6" s="58">
        <v>11.831547619047619</v>
      </c>
      <c r="P6" s="59"/>
    </row>
    <row r="7" spans="1:16" ht="11.25" customHeight="1">
      <c r="A7" s="57" t="s">
        <v>285</v>
      </c>
      <c r="B7" s="57" t="s">
        <v>453</v>
      </c>
      <c r="C7" s="57" t="s">
        <v>48</v>
      </c>
      <c r="D7" s="57">
        <v>3</v>
      </c>
      <c r="E7" s="57">
        <v>10.8</v>
      </c>
      <c r="F7" s="57">
        <v>8</v>
      </c>
      <c r="G7" s="57"/>
      <c r="H7" s="57"/>
      <c r="I7" s="57"/>
      <c r="J7" s="57">
        <v>-100</v>
      </c>
      <c r="K7" s="57">
        <v>-100</v>
      </c>
      <c r="L7" s="57">
        <v>-100</v>
      </c>
      <c r="M7" s="58">
        <v>3.6</v>
      </c>
      <c r="N7" s="59"/>
      <c r="O7" s="58">
        <v>2.6666666666666665</v>
      </c>
      <c r="P7" s="59"/>
    </row>
    <row r="8" spans="1:16" ht="11.25" customHeight="1">
      <c r="A8" s="57" t="s">
        <v>285</v>
      </c>
      <c r="B8" s="57" t="s">
        <v>453</v>
      </c>
      <c r="C8" s="57" t="s">
        <v>140</v>
      </c>
      <c r="D8" s="57">
        <v>6</v>
      </c>
      <c r="E8" s="57">
        <v>2.31</v>
      </c>
      <c r="F8" s="57">
        <v>1.68</v>
      </c>
      <c r="G8" s="57"/>
      <c r="H8" s="57"/>
      <c r="I8" s="57"/>
      <c r="J8" s="57">
        <v>-100</v>
      </c>
      <c r="K8" s="57">
        <v>-100</v>
      </c>
      <c r="L8" s="57">
        <v>-100</v>
      </c>
      <c r="M8" s="58">
        <v>0.385</v>
      </c>
      <c r="N8" s="59"/>
      <c r="O8" s="58">
        <v>0.27999999999999997</v>
      </c>
      <c r="P8" s="59"/>
    </row>
    <row r="9" spans="1:16" ht="11.25" customHeight="1">
      <c r="A9" s="57" t="s">
        <v>285</v>
      </c>
      <c r="B9" s="57" t="s">
        <v>453</v>
      </c>
      <c r="C9" s="57" t="s">
        <v>63</v>
      </c>
      <c r="D9" s="57">
        <v>100</v>
      </c>
      <c r="E9" s="57">
        <v>419.2</v>
      </c>
      <c r="F9" s="57">
        <v>306.84</v>
      </c>
      <c r="G9" s="57"/>
      <c r="H9" s="57"/>
      <c r="I9" s="57"/>
      <c r="J9" s="57">
        <v>-100</v>
      </c>
      <c r="K9" s="57">
        <v>-100</v>
      </c>
      <c r="L9" s="57">
        <v>-100</v>
      </c>
      <c r="M9" s="58">
        <v>4.192</v>
      </c>
      <c r="N9" s="59"/>
      <c r="O9" s="58">
        <v>3.0683999999999996</v>
      </c>
      <c r="P9" s="59"/>
    </row>
    <row r="10" spans="1:16" ht="11.25" customHeight="1">
      <c r="A10" s="57" t="s">
        <v>285</v>
      </c>
      <c r="B10" s="57" t="s">
        <v>453</v>
      </c>
      <c r="C10" s="57" t="s">
        <v>57</v>
      </c>
      <c r="D10" s="57"/>
      <c r="E10" s="57"/>
      <c r="F10" s="57"/>
      <c r="G10" s="57">
        <v>450</v>
      </c>
      <c r="H10" s="57">
        <v>1343.09</v>
      </c>
      <c r="I10" s="57">
        <v>1185</v>
      </c>
      <c r="J10" s="57"/>
      <c r="K10" s="57"/>
      <c r="L10" s="57"/>
      <c r="M10" s="58"/>
      <c r="N10" s="59">
        <v>2.984644444444444</v>
      </c>
      <c r="O10" s="58"/>
      <c r="P10" s="59">
        <v>2.6333333333333333</v>
      </c>
    </row>
    <row r="11" spans="1:16" ht="11.25" customHeight="1">
      <c r="A11" s="57" t="s">
        <v>285</v>
      </c>
      <c r="B11" s="57" t="s">
        <v>453</v>
      </c>
      <c r="C11" s="57" t="s">
        <v>43</v>
      </c>
      <c r="D11" s="57">
        <v>4260</v>
      </c>
      <c r="E11" s="57">
        <v>16492.49</v>
      </c>
      <c r="F11" s="57">
        <v>12098.81</v>
      </c>
      <c r="G11" s="57"/>
      <c r="H11" s="57"/>
      <c r="I11" s="57"/>
      <c r="J11" s="57">
        <v>-100</v>
      </c>
      <c r="K11" s="57">
        <v>-100</v>
      </c>
      <c r="L11" s="57">
        <v>-100</v>
      </c>
      <c r="M11" s="58">
        <v>3.8714765258215964</v>
      </c>
      <c r="N11" s="59"/>
      <c r="O11" s="58">
        <v>2.8400962441314554</v>
      </c>
      <c r="P11" s="59"/>
    </row>
    <row r="12" spans="1:16" ht="11.25" customHeight="1">
      <c r="A12" s="57" t="s">
        <v>285</v>
      </c>
      <c r="B12" s="57" t="s">
        <v>453</v>
      </c>
      <c r="C12" s="57" t="s">
        <v>71</v>
      </c>
      <c r="D12" s="57">
        <v>113362</v>
      </c>
      <c r="E12" s="57">
        <v>434181.33</v>
      </c>
      <c r="F12" s="57">
        <v>318333.05</v>
      </c>
      <c r="G12" s="57">
        <v>16002</v>
      </c>
      <c r="H12" s="57">
        <v>51495.98</v>
      </c>
      <c r="I12" s="57">
        <v>44920.43</v>
      </c>
      <c r="J12" s="57">
        <v>-85.88415871279618</v>
      </c>
      <c r="K12" s="57">
        <v>-88.13952225905246</v>
      </c>
      <c r="L12" s="57">
        <v>-85.88885759741252</v>
      </c>
      <c r="M12" s="58">
        <v>3.8300429597219527</v>
      </c>
      <c r="N12" s="59">
        <v>3.218096487939008</v>
      </c>
      <c r="O12" s="58">
        <v>2.8081107425768774</v>
      </c>
      <c r="P12" s="59">
        <v>2.80717597800275</v>
      </c>
    </row>
    <row r="13" spans="1:16" ht="11.25" customHeight="1">
      <c r="A13" s="57" t="s">
        <v>285</v>
      </c>
      <c r="B13" s="57" t="s">
        <v>453</v>
      </c>
      <c r="C13" s="57" t="s">
        <v>67</v>
      </c>
      <c r="D13" s="57">
        <v>90528</v>
      </c>
      <c r="E13" s="57">
        <v>349043.09</v>
      </c>
      <c r="F13" s="57">
        <v>255954.28</v>
      </c>
      <c r="G13" s="57">
        <v>28298</v>
      </c>
      <c r="H13" s="57">
        <v>91722.2</v>
      </c>
      <c r="I13" s="57">
        <v>79319.1</v>
      </c>
      <c r="J13" s="57">
        <v>-68.74116295510781</v>
      </c>
      <c r="K13" s="57">
        <v>-73.7218118255829</v>
      </c>
      <c r="L13" s="57">
        <v>-69.0104420211297</v>
      </c>
      <c r="M13" s="58">
        <v>3.8556368195475437</v>
      </c>
      <c r="N13" s="59">
        <v>3.241296204678776</v>
      </c>
      <c r="O13" s="58">
        <v>2.8273493283845883</v>
      </c>
      <c r="P13" s="59">
        <v>2.80299314439183</v>
      </c>
    </row>
    <row r="14" spans="1:16" ht="11.25" customHeight="1">
      <c r="A14" s="57" t="s">
        <v>285</v>
      </c>
      <c r="B14" s="57" t="s">
        <v>453</v>
      </c>
      <c r="C14" s="57" t="s">
        <v>351</v>
      </c>
      <c r="D14" s="57">
        <v>13116</v>
      </c>
      <c r="E14" s="57">
        <v>50751.3</v>
      </c>
      <c r="F14" s="57">
        <v>37373.03</v>
      </c>
      <c r="G14" s="57">
        <v>1200</v>
      </c>
      <c r="H14" s="57">
        <v>4409.77</v>
      </c>
      <c r="I14" s="57">
        <v>3720</v>
      </c>
      <c r="J14" s="57">
        <v>-90.8508691674291</v>
      </c>
      <c r="K14" s="57">
        <v>-91.31102060439831</v>
      </c>
      <c r="L14" s="57">
        <v>-90.04629809250147</v>
      </c>
      <c r="M14" s="58">
        <v>3.869419030192132</v>
      </c>
      <c r="N14" s="59">
        <v>3.674808333333334</v>
      </c>
      <c r="O14" s="58">
        <v>2.8494228423299788</v>
      </c>
      <c r="P14" s="59">
        <v>3.1</v>
      </c>
    </row>
    <row r="15" spans="1:16" ht="11.25" customHeight="1">
      <c r="A15" s="57" t="s">
        <v>285</v>
      </c>
      <c r="B15" s="57" t="s">
        <v>453</v>
      </c>
      <c r="C15" s="57" t="s">
        <v>66</v>
      </c>
      <c r="D15" s="57"/>
      <c r="E15" s="57"/>
      <c r="F15" s="57"/>
      <c r="G15" s="57">
        <v>620</v>
      </c>
      <c r="H15" s="57">
        <v>2510.1</v>
      </c>
      <c r="I15" s="57">
        <v>2189.75</v>
      </c>
      <c r="J15" s="57"/>
      <c r="K15" s="57"/>
      <c r="L15" s="57"/>
      <c r="M15" s="58"/>
      <c r="N15" s="59">
        <v>4.0485483870967744</v>
      </c>
      <c r="O15" s="58"/>
      <c r="P15" s="59">
        <v>3.5318548387096773</v>
      </c>
    </row>
    <row r="16" spans="1:16" ht="11.25" customHeight="1">
      <c r="A16" s="57" t="s">
        <v>287</v>
      </c>
      <c r="B16" s="57" t="s">
        <v>288</v>
      </c>
      <c r="C16" s="57" t="s">
        <v>61</v>
      </c>
      <c r="D16" s="57"/>
      <c r="E16" s="57"/>
      <c r="F16" s="57"/>
      <c r="G16" s="57">
        <v>15000</v>
      </c>
      <c r="H16" s="57">
        <v>96563.16</v>
      </c>
      <c r="I16" s="57">
        <v>85450</v>
      </c>
      <c r="J16" s="57"/>
      <c r="K16" s="57"/>
      <c r="L16" s="57"/>
      <c r="M16" s="58"/>
      <c r="N16" s="59">
        <v>6.437544</v>
      </c>
      <c r="O16" s="58"/>
      <c r="P16" s="59">
        <v>5.696666666666666</v>
      </c>
    </row>
    <row r="17" spans="1:16" ht="11.25" customHeight="1">
      <c r="A17" s="57" t="s">
        <v>287</v>
      </c>
      <c r="B17" s="57" t="s">
        <v>288</v>
      </c>
      <c r="C17" s="57" t="s">
        <v>96</v>
      </c>
      <c r="D17" s="57"/>
      <c r="E17" s="57"/>
      <c r="F17" s="57"/>
      <c r="G17" s="57">
        <v>20</v>
      </c>
      <c r="H17" s="57">
        <v>72.63</v>
      </c>
      <c r="I17" s="57">
        <v>61.72</v>
      </c>
      <c r="J17" s="57"/>
      <c r="K17" s="57"/>
      <c r="L17" s="57"/>
      <c r="M17" s="58"/>
      <c r="N17" s="59">
        <v>3.6315</v>
      </c>
      <c r="O17" s="58"/>
      <c r="P17" s="59">
        <v>3.086</v>
      </c>
    </row>
    <row r="18" spans="1:16" ht="11.25" customHeight="1">
      <c r="A18" s="57" t="s">
        <v>287</v>
      </c>
      <c r="B18" s="57" t="s">
        <v>288</v>
      </c>
      <c r="C18" s="57" t="s">
        <v>71</v>
      </c>
      <c r="D18" s="57"/>
      <c r="E18" s="57"/>
      <c r="F18" s="57"/>
      <c r="G18" s="57">
        <v>90000</v>
      </c>
      <c r="H18" s="57">
        <v>295464.77</v>
      </c>
      <c r="I18" s="57">
        <v>255273.37</v>
      </c>
      <c r="J18" s="57"/>
      <c r="K18" s="57"/>
      <c r="L18" s="57"/>
      <c r="M18" s="58"/>
      <c r="N18" s="59">
        <v>3.2829418888888893</v>
      </c>
      <c r="O18" s="58"/>
      <c r="P18" s="59">
        <v>2.836370777777778</v>
      </c>
    </row>
    <row r="19" spans="1:16" ht="11.25" customHeight="1">
      <c r="A19" s="57" t="s">
        <v>287</v>
      </c>
      <c r="B19" s="57" t="s">
        <v>288</v>
      </c>
      <c r="C19" s="57" t="s">
        <v>67</v>
      </c>
      <c r="D19" s="57"/>
      <c r="E19" s="57"/>
      <c r="F19" s="57"/>
      <c r="G19" s="57">
        <v>58038</v>
      </c>
      <c r="H19" s="57">
        <v>182614.98</v>
      </c>
      <c r="I19" s="57">
        <v>158989.14</v>
      </c>
      <c r="J19" s="57"/>
      <c r="K19" s="57"/>
      <c r="L19" s="57"/>
      <c r="M19" s="58"/>
      <c r="N19" s="59">
        <v>3.14647265584617</v>
      </c>
      <c r="O19" s="58"/>
      <c r="P19" s="59">
        <v>2.739397291429753</v>
      </c>
    </row>
    <row r="20" spans="1:16" ht="11.25" customHeight="1">
      <c r="A20" s="57" t="s">
        <v>287</v>
      </c>
      <c r="B20" s="57" t="s">
        <v>288</v>
      </c>
      <c r="C20" s="57" t="s">
        <v>351</v>
      </c>
      <c r="D20" s="57"/>
      <c r="E20" s="57"/>
      <c r="F20" s="57"/>
      <c r="G20" s="57">
        <v>5934</v>
      </c>
      <c r="H20" s="57">
        <v>22096.21</v>
      </c>
      <c r="I20" s="57">
        <v>19285.47</v>
      </c>
      <c r="J20" s="57"/>
      <c r="K20" s="57"/>
      <c r="L20" s="57"/>
      <c r="M20" s="58"/>
      <c r="N20" s="59">
        <v>3.7236619480957196</v>
      </c>
      <c r="O20" s="58"/>
      <c r="P20" s="59">
        <v>3.249994944388271</v>
      </c>
    </row>
    <row r="21" spans="1:16" ht="11.25" customHeight="1">
      <c r="A21" s="57" t="s">
        <v>289</v>
      </c>
      <c r="B21" s="57" t="s">
        <v>642</v>
      </c>
      <c r="C21" s="57" t="s">
        <v>104</v>
      </c>
      <c r="D21" s="57">
        <v>3</v>
      </c>
      <c r="E21" s="57">
        <v>41.09</v>
      </c>
      <c r="F21" s="57">
        <v>30</v>
      </c>
      <c r="G21" s="57">
        <v>10</v>
      </c>
      <c r="H21" s="57">
        <v>228.32</v>
      </c>
      <c r="I21" s="57">
        <v>200</v>
      </c>
      <c r="J21" s="57">
        <v>233.33333333333334</v>
      </c>
      <c r="K21" s="57">
        <v>455.65831102458014</v>
      </c>
      <c r="L21" s="57">
        <v>566.6666666666666</v>
      </c>
      <c r="M21" s="58">
        <v>13.696666666666667</v>
      </c>
      <c r="N21" s="59">
        <v>22.832</v>
      </c>
      <c r="O21" s="58">
        <v>10</v>
      </c>
      <c r="P21" s="59">
        <v>20</v>
      </c>
    </row>
    <row r="22" spans="1:16" ht="11.25" customHeight="1">
      <c r="A22" s="57" t="s">
        <v>289</v>
      </c>
      <c r="B22" s="57" t="s">
        <v>642</v>
      </c>
      <c r="C22" s="57" t="s">
        <v>44</v>
      </c>
      <c r="D22" s="57">
        <v>5952</v>
      </c>
      <c r="E22" s="57">
        <v>47995.53</v>
      </c>
      <c r="F22" s="57">
        <v>35202</v>
      </c>
      <c r="G22" s="57">
        <v>9102</v>
      </c>
      <c r="H22" s="57">
        <v>59761</v>
      </c>
      <c r="I22" s="57">
        <v>52341</v>
      </c>
      <c r="J22" s="57">
        <v>52.92338709677419</v>
      </c>
      <c r="K22" s="57">
        <v>24.513678669659445</v>
      </c>
      <c r="L22" s="57">
        <v>48.687574569626726</v>
      </c>
      <c r="M22" s="58">
        <v>8.063765120967743</v>
      </c>
      <c r="N22" s="59">
        <v>6.565699846187651</v>
      </c>
      <c r="O22" s="58">
        <v>5.914314516129032</v>
      </c>
      <c r="P22" s="59">
        <v>5.75049439683586</v>
      </c>
    </row>
    <row r="23" spans="1:16" ht="11.25" customHeight="1">
      <c r="A23" s="57" t="s">
        <v>528</v>
      </c>
      <c r="B23" s="57" t="s">
        <v>286</v>
      </c>
      <c r="C23" s="57" t="s">
        <v>44</v>
      </c>
      <c r="D23" s="57"/>
      <c r="E23" s="57"/>
      <c r="F23" s="57"/>
      <c r="G23" s="57">
        <v>1200</v>
      </c>
      <c r="H23" s="57">
        <v>5008.2</v>
      </c>
      <c r="I23" s="57">
        <v>4387.04</v>
      </c>
      <c r="J23" s="57"/>
      <c r="K23" s="57"/>
      <c r="L23" s="57"/>
      <c r="M23" s="58"/>
      <c r="N23" s="59">
        <v>4.1735</v>
      </c>
      <c r="O23" s="58"/>
      <c r="P23" s="59">
        <v>3.655866666666667</v>
      </c>
    </row>
    <row r="24" spans="1:16" ht="11.25" customHeight="1">
      <c r="A24" s="57" t="s">
        <v>399</v>
      </c>
      <c r="B24" s="57" t="s">
        <v>629</v>
      </c>
      <c r="C24" s="57" t="s">
        <v>47</v>
      </c>
      <c r="D24" s="57">
        <v>593000</v>
      </c>
      <c r="E24" s="57">
        <v>12316789.74</v>
      </c>
      <c r="F24" s="57">
        <v>9054216.94</v>
      </c>
      <c r="G24" s="57">
        <v>614000</v>
      </c>
      <c r="H24" s="57">
        <v>11750685.55</v>
      </c>
      <c r="I24" s="57">
        <v>10246256.39</v>
      </c>
      <c r="J24" s="57">
        <v>3.5413153456998314</v>
      </c>
      <c r="K24" s="57">
        <v>-4.596199187857529</v>
      </c>
      <c r="L24" s="57">
        <v>13.165571996997029</v>
      </c>
      <c r="M24" s="58">
        <v>20.77030310286678</v>
      </c>
      <c r="N24" s="59">
        <v>19.137924348534202</v>
      </c>
      <c r="O24" s="58">
        <v>15.268493996627317</v>
      </c>
      <c r="P24" s="59">
        <v>16.687713990228016</v>
      </c>
    </row>
    <row r="25" spans="1:16" ht="11.25" customHeight="1">
      <c r="A25" s="57" t="s">
        <v>401</v>
      </c>
      <c r="B25" s="57" t="s">
        <v>402</v>
      </c>
      <c r="C25" s="57" t="s">
        <v>63</v>
      </c>
      <c r="D25" s="57">
        <v>210</v>
      </c>
      <c r="E25" s="57">
        <v>1909.73</v>
      </c>
      <c r="F25" s="57">
        <v>1397.13</v>
      </c>
      <c r="G25" s="57">
        <v>92</v>
      </c>
      <c r="H25" s="57">
        <v>1196</v>
      </c>
      <c r="I25" s="57">
        <v>1031.73</v>
      </c>
      <c r="J25" s="57">
        <v>-56.19047619047619</v>
      </c>
      <c r="K25" s="57">
        <v>-37.373345970372775</v>
      </c>
      <c r="L25" s="57">
        <v>-26.153614910566663</v>
      </c>
      <c r="M25" s="58">
        <v>9.09395238095238</v>
      </c>
      <c r="N25" s="59">
        <v>13</v>
      </c>
      <c r="O25" s="58">
        <v>6.6530000000000005</v>
      </c>
      <c r="P25" s="59">
        <v>11.21445652173913</v>
      </c>
    </row>
    <row r="26" spans="1:16" ht="11.25" customHeight="1">
      <c r="A26" s="57" t="s">
        <v>401</v>
      </c>
      <c r="B26" s="57" t="s">
        <v>402</v>
      </c>
      <c r="C26" s="57" t="s">
        <v>44</v>
      </c>
      <c r="D26" s="57">
        <v>38120</v>
      </c>
      <c r="E26" s="57">
        <v>72367.14</v>
      </c>
      <c r="F26" s="57">
        <v>53040</v>
      </c>
      <c r="G26" s="57"/>
      <c r="H26" s="57"/>
      <c r="I26" s="57"/>
      <c r="J26" s="57">
        <v>-100</v>
      </c>
      <c r="K26" s="57">
        <v>-100</v>
      </c>
      <c r="L26" s="57">
        <v>-100</v>
      </c>
      <c r="M26" s="58">
        <v>1.898403462749213</v>
      </c>
      <c r="N26" s="59"/>
      <c r="O26" s="58">
        <v>1.391395592864638</v>
      </c>
      <c r="P26" s="59"/>
    </row>
    <row r="27" spans="1:16" ht="11.25" customHeight="1">
      <c r="A27" s="57" t="s">
        <v>403</v>
      </c>
      <c r="B27" s="57" t="s">
        <v>404</v>
      </c>
      <c r="C27" s="57" t="s">
        <v>63</v>
      </c>
      <c r="D27" s="57">
        <v>55.5</v>
      </c>
      <c r="E27" s="57">
        <v>371.37</v>
      </c>
      <c r="F27" s="57">
        <v>272.42</v>
      </c>
      <c r="G27" s="57">
        <v>15</v>
      </c>
      <c r="H27" s="57">
        <v>180</v>
      </c>
      <c r="I27" s="57">
        <v>155.28</v>
      </c>
      <c r="J27" s="57">
        <v>-72.97297297297297</v>
      </c>
      <c r="K27" s="57">
        <v>-51.53081832135067</v>
      </c>
      <c r="L27" s="57">
        <v>-42.99977975185376</v>
      </c>
      <c r="M27" s="58">
        <v>6.691351351351352</v>
      </c>
      <c r="N27" s="59">
        <v>12</v>
      </c>
      <c r="O27" s="58">
        <v>4.9084684684684685</v>
      </c>
      <c r="P27" s="59">
        <v>10.352</v>
      </c>
    </row>
    <row r="28" spans="1:16" ht="11.25" customHeight="1">
      <c r="A28" s="57" t="s">
        <v>403</v>
      </c>
      <c r="B28" s="57" t="s">
        <v>404</v>
      </c>
      <c r="C28" s="57" t="s">
        <v>44</v>
      </c>
      <c r="D28" s="57">
        <v>187580</v>
      </c>
      <c r="E28" s="57">
        <v>360651.56</v>
      </c>
      <c r="F28" s="57">
        <v>264584</v>
      </c>
      <c r="G28" s="57">
        <v>20328</v>
      </c>
      <c r="H28" s="57">
        <v>27176.25</v>
      </c>
      <c r="I28" s="57">
        <v>23362.8</v>
      </c>
      <c r="J28" s="57">
        <v>-89.16302377652201</v>
      </c>
      <c r="K28" s="57">
        <v>-92.464679759045</v>
      </c>
      <c r="L28" s="57">
        <v>-91.16998760318084</v>
      </c>
      <c r="M28" s="58">
        <v>1.9226546540142873</v>
      </c>
      <c r="N28" s="59">
        <v>1.3368875442739079</v>
      </c>
      <c r="O28" s="58">
        <v>1.4105128478515834</v>
      </c>
      <c r="P28" s="59">
        <v>1.1492916174734356</v>
      </c>
    </row>
    <row r="29" spans="1:16" ht="11.25" customHeight="1">
      <c r="A29" s="57" t="s">
        <v>405</v>
      </c>
      <c r="B29" s="57" t="s">
        <v>720</v>
      </c>
      <c r="C29" s="57" t="s">
        <v>44</v>
      </c>
      <c r="D29" s="57">
        <v>900</v>
      </c>
      <c r="E29" s="57">
        <v>1855.24</v>
      </c>
      <c r="F29" s="57">
        <v>1350</v>
      </c>
      <c r="G29" s="57"/>
      <c r="H29" s="57"/>
      <c r="I29" s="57"/>
      <c r="J29" s="57">
        <v>-100</v>
      </c>
      <c r="K29" s="57">
        <v>-100</v>
      </c>
      <c r="L29" s="57">
        <v>-100</v>
      </c>
      <c r="M29" s="58">
        <v>2.061377777777778</v>
      </c>
      <c r="N29" s="59"/>
      <c r="O29" s="58">
        <v>1.5</v>
      </c>
      <c r="P29" s="59"/>
    </row>
    <row r="30" spans="1:16" ht="11.25" customHeight="1">
      <c r="A30" s="57" t="s">
        <v>406</v>
      </c>
      <c r="B30" s="57" t="s">
        <v>407</v>
      </c>
      <c r="C30" s="57" t="s">
        <v>63</v>
      </c>
      <c r="D30" s="57">
        <v>46</v>
      </c>
      <c r="E30" s="57">
        <v>396.68</v>
      </c>
      <c r="F30" s="57">
        <v>291.16</v>
      </c>
      <c r="G30" s="57">
        <v>52</v>
      </c>
      <c r="H30" s="57">
        <v>2170</v>
      </c>
      <c r="I30" s="57">
        <v>1871.95</v>
      </c>
      <c r="J30" s="57">
        <v>13.043478260869565</v>
      </c>
      <c r="K30" s="57">
        <v>447.04043561560957</v>
      </c>
      <c r="L30" s="57">
        <v>542.9282868525896</v>
      </c>
      <c r="M30" s="58">
        <v>8.623478260869565</v>
      </c>
      <c r="N30" s="59">
        <v>41.73076923076923</v>
      </c>
      <c r="O30" s="58">
        <v>6.329565217391305</v>
      </c>
      <c r="P30" s="59">
        <v>35.99903846153846</v>
      </c>
    </row>
    <row r="31" spans="1:16" ht="11.25" customHeight="1">
      <c r="A31" s="57" t="s">
        <v>406</v>
      </c>
      <c r="B31" s="57" t="s">
        <v>407</v>
      </c>
      <c r="C31" s="57" t="s">
        <v>104</v>
      </c>
      <c r="D31" s="57">
        <v>10</v>
      </c>
      <c r="E31" s="57">
        <v>136.96</v>
      </c>
      <c r="F31" s="57">
        <v>100</v>
      </c>
      <c r="G31" s="57"/>
      <c r="H31" s="57"/>
      <c r="I31" s="57"/>
      <c r="J31" s="57">
        <v>-100</v>
      </c>
      <c r="K31" s="57">
        <v>-100</v>
      </c>
      <c r="L31" s="57">
        <v>-100</v>
      </c>
      <c r="M31" s="58">
        <v>13.696000000000002</v>
      </c>
      <c r="N31" s="59"/>
      <c r="O31" s="58">
        <v>10</v>
      </c>
      <c r="P31" s="59"/>
    </row>
    <row r="32" spans="1:16" ht="11.25" customHeight="1">
      <c r="A32" s="57" t="s">
        <v>408</v>
      </c>
      <c r="B32" s="57" t="s">
        <v>409</v>
      </c>
      <c r="C32" s="57" t="s">
        <v>63</v>
      </c>
      <c r="D32" s="57"/>
      <c r="E32" s="57"/>
      <c r="F32" s="57"/>
      <c r="G32" s="57">
        <v>8</v>
      </c>
      <c r="H32" s="57">
        <v>160</v>
      </c>
      <c r="I32" s="57">
        <v>138.02</v>
      </c>
      <c r="J32" s="57"/>
      <c r="K32" s="57"/>
      <c r="L32" s="57"/>
      <c r="M32" s="58"/>
      <c r="N32" s="59">
        <v>20</v>
      </c>
      <c r="O32" s="58"/>
      <c r="P32" s="59">
        <v>17.2525</v>
      </c>
    </row>
    <row r="33" spans="1:16" ht="11.25" customHeight="1">
      <c r="A33" s="57" t="s">
        <v>408</v>
      </c>
      <c r="B33" s="57" t="s">
        <v>409</v>
      </c>
      <c r="C33" s="57" t="s">
        <v>44</v>
      </c>
      <c r="D33" s="57">
        <v>6502</v>
      </c>
      <c r="E33" s="57">
        <v>40077.35</v>
      </c>
      <c r="F33" s="57">
        <v>29314</v>
      </c>
      <c r="G33" s="57">
        <v>450</v>
      </c>
      <c r="H33" s="57">
        <v>2566.86</v>
      </c>
      <c r="I33" s="57">
        <v>2250</v>
      </c>
      <c r="J33" s="57">
        <v>-93.07905259920025</v>
      </c>
      <c r="K33" s="57">
        <v>-93.59523521390511</v>
      </c>
      <c r="L33" s="57">
        <v>-92.32448659343659</v>
      </c>
      <c r="M33" s="58">
        <v>6.163849584743156</v>
      </c>
      <c r="N33" s="59">
        <v>5.704133333333334</v>
      </c>
      <c r="O33" s="58">
        <v>4.508458935712088</v>
      </c>
      <c r="P33" s="59">
        <v>5</v>
      </c>
    </row>
    <row r="34" spans="1:16" ht="11.25" customHeight="1">
      <c r="A34" s="57" t="s">
        <v>411</v>
      </c>
      <c r="B34" s="57" t="s">
        <v>412</v>
      </c>
      <c r="C34" s="57" t="s">
        <v>46</v>
      </c>
      <c r="D34" s="57">
        <v>18720</v>
      </c>
      <c r="E34" s="57">
        <v>13104</v>
      </c>
      <c r="F34" s="57">
        <v>9568.07</v>
      </c>
      <c r="G34" s="57"/>
      <c r="H34" s="57"/>
      <c r="I34" s="57"/>
      <c r="J34" s="57">
        <v>-100</v>
      </c>
      <c r="K34" s="57">
        <v>-100</v>
      </c>
      <c r="L34" s="57">
        <v>-100</v>
      </c>
      <c r="M34" s="58">
        <v>0.7</v>
      </c>
      <c r="N34" s="59"/>
      <c r="O34" s="58">
        <v>0.5111148504273504</v>
      </c>
      <c r="P34" s="59"/>
    </row>
    <row r="35" spans="1:16" ht="11.25" customHeight="1">
      <c r="A35" s="57" t="s">
        <v>415</v>
      </c>
      <c r="B35" s="57" t="s">
        <v>639</v>
      </c>
      <c r="C35" s="57" t="s">
        <v>44</v>
      </c>
      <c r="D35" s="57"/>
      <c r="E35" s="57"/>
      <c r="F35" s="57"/>
      <c r="G35" s="57">
        <v>150</v>
      </c>
      <c r="H35" s="57">
        <v>708.6</v>
      </c>
      <c r="I35" s="57">
        <v>600</v>
      </c>
      <c r="J35" s="57"/>
      <c r="K35" s="57"/>
      <c r="L35" s="57"/>
      <c r="M35" s="58"/>
      <c r="N35" s="59">
        <v>4.724</v>
      </c>
      <c r="O35" s="58"/>
      <c r="P35" s="59">
        <v>4</v>
      </c>
    </row>
    <row r="36" spans="1:16" ht="11.25" customHeight="1">
      <c r="A36" s="57" t="s">
        <v>418</v>
      </c>
      <c r="B36" s="57" t="s">
        <v>419</v>
      </c>
      <c r="C36" s="57" t="s">
        <v>48</v>
      </c>
      <c r="D36" s="57">
        <v>30299</v>
      </c>
      <c r="E36" s="57">
        <v>186038.87</v>
      </c>
      <c r="F36" s="57">
        <v>136344.46</v>
      </c>
      <c r="G36" s="57">
        <v>48612</v>
      </c>
      <c r="H36" s="57">
        <v>249634.36</v>
      </c>
      <c r="I36" s="57">
        <v>217394.15</v>
      </c>
      <c r="J36" s="57">
        <v>60.44093864483976</v>
      </c>
      <c r="K36" s="57">
        <v>34.18397993924602</v>
      </c>
      <c r="L36" s="57">
        <v>59.4447988572473</v>
      </c>
      <c r="M36" s="58">
        <v>6.140099343212647</v>
      </c>
      <c r="N36" s="59">
        <v>5.135241504155353</v>
      </c>
      <c r="O36" s="58">
        <v>4.499965675434833</v>
      </c>
      <c r="P36" s="59">
        <v>4.472026454373405</v>
      </c>
    </row>
    <row r="37" spans="1:16" ht="11.25" customHeight="1">
      <c r="A37" s="57" t="s">
        <v>418</v>
      </c>
      <c r="B37" s="57" t="s">
        <v>419</v>
      </c>
      <c r="C37" s="57" t="s">
        <v>140</v>
      </c>
      <c r="D37" s="57">
        <v>37400</v>
      </c>
      <c r="E37" s="57">
        <v>240462.64</v>
      </c>
      <c r="F37" s="57">
        <v>176308.31</v>
      </c>
      <c r="G37" s="57">
        <v>81460</v>
      </c>
      <c r="H37" s="57">
        <v>545072.37</v>
      </c>
      <c r="I37" s="57">
        <v>473434.52</v>
      </c>
      <c r="J37" s="57">
        <v>117.80748663101605</v>
      </c>
      <c r="K37" s="57">
        <v>126.67653070763923</v>
      </c>
      <c r="L37" s="57">
        <v>168.5264920297858</v>
      </c>
      <c r="M37" s="58">
        <v>6.429482352941177</v>
      </c>
      <c r="N37" s="59">
        <v>6.6912886079057206</v>
      </c>
      <c r="O37" s="58">
        <v>4.714125935828877</v>
      </c>
      <c r="P37" s="59">
        <v>5.811864964399706</v>
      </c>
    </row>
    <row r="38" spans="1:16" ht="11.25" customHeight="1">
      <c r="A38" s="57" t="s">
        <v>418</v>
      </c>
      <c r="B38" s="57" t="s">
        <v>419</v>
      </c>
      <c r="C38" s="57" t="s">
        <v>63</v>
      </c>
      <c r="D38" s="57">
        <v>181450</v>
      </c>
      <c r="E38" s="57">
        <v>1266979.07</v>
      </c>
      <c r="F38" s="57">
        <v>929077.54</v>
      </c>
      <c r="G38" s="57">
        <v>255452.41</v>
      </c>
      <c r="H38" s="57">
        <v>1776541.78</v>
      </c>
      <c r="I38" s="57">
        <v>1544982.92</v>
      </c>
      <c r="J38" s="57">
        <v>40.783912923670435</v>
      </c>
      <c r="K38" s="57">
        <v>40.218715688807706</v>
      </c>
      <c r="L38" s="57">
        <v>66.29213962055307</v>
      </c>
      <c r="M38" s="58">
        <v>6.982524497106641</v>
      </c>
      <c r="N38" s="59">
        <v>6.954492149829395</v>
      </c>
      <c r="O38" s="58">
        <v>5.120295067511711</v>
      </c>
      <c r="P38" s="59">
        <v>6.04802640147337</v>
      </c>
    </row>
    <row r="39" spans="1:16" ht="11.25" customHeight="1">
      <c r="A39" s="57" t="s">
        <v>418</v>
      </c>
      <c r="B39" s="57" t="s">
        <v>419</v>
      </c>
      <c r="C39" s="57" t="s">
        <v>54</v>
      </c>
      <c r="D39" s="57">
        <v>217720</v>
      </c>
      <c r="E39" s="57">
        <v>1324958.39</v>
      </c>
      <c r="F39" s="57">
        <v>971696.62</v>
      </c>
      <c r="G39" s="57">
        <v>316498.12</v>
      </c>
      <c r="H39" s="57">
        <v>1647994.91</v>
      </c>
      <c r="I39" s="57">
        <v>1433902.14</v>
      </c>
      <c r="J39" s="57">
        <v>45.369336762814626</v>
      </c>
      <c r="K39" s="57">
        <v>24.38088036862803</v>
      </c>
      <c r="L39" s="57">
        <v>47.56685476584244</v>
      </c>
      <c r="M39" s="58">
        <v>6.085607155980157</v>
      </c>
      <c r="N39" s="59">
        <v>5.206965873920515</v>
      </c>
      <c r="O39" s="58">
        <v>4.463056310857983</v>
      </c>
      <c r="P39" s="59">
        <v>4.53052340405687</v>
      </c>
    </row>
    <row r="40" spans="1:16" ht="11.25" customHeight="1">
      <c r="A40" s="57" t="s">
        <v>418</v>
      </c>
      <c r="B40" s="57" t="s">
        <v>419</v>
      </c>
      <c r="C40" s="57" t="s">
        <v>56</v>
      </c>
      <c r="D40" s="57">
        <v>33080</v>
      </c>
      <c r="E40" s="57">
        <v>207918.19</v>
      </c>
      <c r="F40" s="57">
        <v>152703.02</v>
      </c>
      <c r="G40" s="57"/>
      <c r="H40" s="57"/>
      <c r="I40" s="57"/>
      <c r="J40" s="57">
        <v>-100</v>
      </c>
      <c r="K40" s="57">
        <v>-100</v>
      </c>
      <c r="L40" s="57">
        <v>-100</v>
      </c>
      <c r="M40" s="58">
        <v>6.285314087061669</v>
      </c>
      <c r="N40" s="59"/>
      <c r="O40" s="58">
        <v>4.616173518742443</v>
      </c>
      <c r="P40" s="59"/>
    </row>
    <row r="41" spans="1:16" ht="11.25" customHeight="1">
      <c r="A41" s="57" t="s">
        <v>418</v>
      </c>
      <c r="B41" s="57" t="s">
        <v>419</v>
      </c>
      <c r="C41" s="57" t="s">
        <v>42</v>
      </c>
      <c r="D41" s="57">
        <v>598568</v>
      </c>
      <c r="E41" s="57">
        <v>3919641.15</v>
      </c>
      <c r="F41" s="57">
        <v>2873290.69</v>
      </c>
      <c r="G41" s="57">
        <v>819131</v>
      </c>
      <c r="H41" s="57">
        <v>4539317.04</v>
      </c>
      <c r="I41" s="57">
        <v>3945041.96</v>
      </c>
      <c r="J41" s="57">
        <v>36.8484449552933</v>
      </c>
      <c r="K41" s="57">
        <v>15.809505673752817</v>
      </c>
      <c r="L41" s="57">
        <v>37.30048176921493</v>
      </c>
      <c r="M41" s="58">
        <v>6.5483640121089</v>
      </c>
      <c r="N41" s="59">
        <v>5.541625258963463</v>
      </c>
      <c r="O41" s="58">
        <v>4.800274471739217</v>
      </c>
      <c r="P41" s="59">
        <v>4.81613070436841</v>
      </c>
    </row>
    <row r="42" spans="1:16" ht="11.25" customHeight="1">
      <c r="A42" s="57" t="s">
        <v>418</v>
      </c>
      <c r="B42" s="57" t="s">
        <v>419</v>
      </c>
      <c r="C42" s="57" t="s">
        <v>45</v>
      </c>
      <c r="D42" s="57">
        <v>515026</v>
      </c>
      <c r="E42" s="57">
        <v>2985367.42</v>
      </c>
      <c r="F42" s="57">
        <v>2188930.65</v>
      </c>
      <c r="G42" s="57">
        <v>470868</v>
      </c>
      <c r="H42" s="57">
        <v>2300256.27</v>
      </c>
      <c r="I42" s="57">
        <v>1996922.03</v>
      </c>
      <c r="J42" s="57">
        <v>-8.57393607313029</v>
      </c>
      <c r="K42" s="57">
        <v>-22.948972558962268</v>
      </c>
      <c r="L42" s="57">
        <v>-8.77180005679942</v>
      </c>
      <c r="M42" s="58">
        <v>5.7965373010294625</v>
      </c>
      <c r="N42" s="59">
        <v>4.885140357807283</v>
      </c>
      <c r="O42" s="58">
        <v>4.250136206715777</v>
      </c>
      <c r="P42" s="59">
        <v>4.24093807606378</v>
      </c>
    </row>
    <row r="43" spans="1:16" ht="11.25" customHeight="1">
      <c r="A43" s="57" t="s">
        <v>418</v>
      </c>
      <c r="B43" s="57" t="s">
        <v>419</v>
      </c>
      <c r="C43" s="57" t="s">
        <v>57</v>
      </c>
      <c r="D43" s="57">
        <v>500</v>
      </c>
      <c r="E43" s="57">
        <v>3280</v>
      </c>
      <c r="F43" s="57">
        <v>2392.7</v>
      </c>
      <c r="G43" s="57">
        <v>22900</v>
      </c>
      <c r="H43" s="57">
        <v>124697.48</v>
      </c>
      <c r="I43" s="57">
        <v>108987.65</v>
      </c>
      <c r="J43" s="57">
        <v>4480</v>
      </c>
      <c r="K43" s="57">
        <v>3701.7524390243902</v>
      </c>
      <c r="L43" s="57">
        <v>4455.006895975258</v>
      </c>
      <c r="M43" s="58">
        <v>6.56</v>
      </c>
      <c r="N43" s="59">
        <v>5.44530480349345</v>
      </c>
      <c r="O43" s="58">
        <v>4.785399999999999</v>
      </c>
      <c r="P43" s="59">
        <v>4.759286026200873</v>
      </c>
    </row>
    <row r="44" spans="1:16" ht="11.25" customHeight="1">
      <c r="A44" s="57" t="s">
        <v>418</v>
      </c>
      <c r="B44" s="57" t="s">
        <v>419</v>
      </c>
      <c r="C44" s="57" t="s">
        <v>43</v>
      </c>
      <c r="D44" s="57">
        <v>595954</v>
      </c>
      <c r="E44" s="57">
        <v>3459517.14</v>
      </c>
      <c r="F44" s="57">
        <v>2536976.94</v>
      </c>
      <c r="G44" s="57">
        <v>603078</v>
      </c>
      <c r="H44" s="57">
        <v>2900856.34</v>
      </c>
      <c r="I44" s="57">
        <v>2519077.01</v>
      </c>
      <c r="J44" s="57">
        <v>1.1953942753970943</v>
      </c>
      <c r="K44" s="57">
        <v>-16.148519501192595</v>
      </c>
      <c r="L44" s="57">
        <v>-0.7055613993874208</v>
      </c>
      <c r="M44" s="58">
        <v>5.805006997184346</v>
      </c>
      <c r="N44" s="59">
        <v>4.810084831481168</v>
      </c>
      <c r="O44" s="58">
        <v>4.257001278622176</v>
      </c>
      <c r="P44" s="59">
        <v>4.177033501470788</v>
      </c>
    </row>
    <row r="45" spans="1:16" ht="11.25" customHeight="1">
      <c r="A45" s="57" t="s">
        <v>418</v>
      </c>
      <c r="B45" s="57" t="s">
        <v>419</v>
      </c>
      <c r="C45" s="57" t="s">
        <v>100</v>
      </c>
      <c r="D45" s="57">
        <v>1550</v>
      </c>
      <c r="E45" s="57">
        <v>9815.14</v>
      </c>
      <c r="F45" s="57">
        <v>7203.03</v>
      </c>
      <c r="G45" s="57">
        <v>13740</v>
      </c>
      <c r="H45" s="57">
        <v>88303.49</v>
      </c>
      <c r="I45" s="57">
        <v>76694.45</v>
      </c>
      <c r="J45" s="57">
        <v>786.4516129032259</v>
      </c>
      <c r="K45" s="57">
        <v>799.6661280430031</v>
      </c>
      <c r="L45" s="57">
        <v>964.7526110539593</v>
      </c>
      <c r="M45" s="58">
        <v>6.332348387096774</v>
      </c>
      <c r="N45" s="59">
        <v>6.426745997088792</v>
      </c>
      <c r="O45" s="58">
        <v>4.647116129032258</v>
      </c>
      <c r="P45" s="59">
        <v>5.58183770014556</v>
      </c>
    </row>
    <row r="46" spans="1:16" ht="11.25" customHeight="1">
      <c r="A46" s="57" t="s">
        <v>418</v>
      </c>
      <c r="B46" s="57" t="s">
        <v>419</v>
      </c>
      <c r="C46" s="57" t="s">
        <v>62</v>
      </c>
      <c r="D46" s="57">
        <v>11370</v>
      </c>
      <c r="E46" s="57">
        <v>71131.57</v>
      </c>
      <c r="F46" s="57">
        <v>52195.53</v>
      </c>
      <c r="G46" s="57">
        <v>15123</v>
      </c>
      <c r="H46" s="57">
        <v>82934.35</v>
      </c>
      <c r="I46" s="57">
        <v>72158.07</v>
      </c>
      <c r="J46" s="57">
        <v>33.007915567282325</v>
      </c>
      <c r="K46" s="57">
        <v>16.592885549974504</v>
      </c>
      <c r="L46" s="57">
        <v>38.24568885496519</v>
      </c>
      <c r="M46" s="58">
        <v>6.256074758135445</v>
      </c>
      <c r="N46" s="59">
        <v>5.48398796535079</v>
      </c>
      <c r="O46" s="58">
        <v>4.590635883905013</v>
      </c>
      <c r="P46" s="59">
        <v>4.771412418170998</v>
      </c>
    </row>
    <row r="47" spans="1:16" ht="11.25" customHeight="1">
      <c r="A47" s="57" t="s">
        <v>418</v>
      </c>
      <c r="B47" s="57" t="s">
        <v>419</v>
      </c>
      <c r="C47" s="57" t="s">
        <v>104</v>
      </c>
      <c r="D47" s="57">
        <v>1388</v>
      </c>
      <c r="E47" s="57">
        <v>8508.21</v>
      </c>
      <c r="F47" s="57">
        <v>6251.73</v>
      </c>
      <c r="G47" s="57">
        <v>100</v>
      </c>
      <c r="H47" s="57">
        <v>1141.61</v>
      </c>
      <c r="I47" s="57">
        <v>1000</v>
      </c>
      <c r="J47" s="57">
        <v>-92.79538904899135</v>
      </c>
      <c r="K47" s="57">
        <v>-86.58225408164586</v>
      </c>
      <c r="L47" s="57">
        <v>-84.0044275744474</v>
      </c>
      <c r="M47" s="58">
        <v>6.129834293948126</v>
      </c>
      <c r="N47" s="59">
        <v>11.416099999999998</v>
      </c>
      <c r="O47" s="58">
        <v>4.504128242074928</v>
      </c>
      <c r="P47" s="59">
        <v>10</v>
      </c>
    </row>
    <row r="48" spans="1:16" s="152" customFormat="1" ht="11.25" customHeight="1">
      <c r="A48" s="57" t="s">
        <v>418</v>
      </c>
      <c r="B48" s="57" t="s">
        <v>419</v>
      </c>
      <c r="C48" s="57" t="s">
        <v>50</v>
      </c>
      <c r="D48" s="57">
        <v>12120</v>
      </c>
      <c r="E48" s="57">
        <v>82177.96</v>
      </c>
      <c r="F48" s="57">
        <v>60336.71</v>
      </c>
      <c r="G48" s="57">
        <v>28030</v>
      </c>
      <c r="H48" s="57">
        <v>167172.72</v>
      </c>
      <c r="I48" s="57">
        <v>145031.89</v>
      </c>
      <c r="J48" s="57">
        <v>131.27062706270627</v>
      </c>
      <c r="K48" s="57">
        <v>103.42768304299595</v>
      </c>
      <c r="L48" s="57">
        <v>140.37089526425956</v>
      </c>
      <c r="M48" s="58">
        <v>6.780359735973598</v>
      </c>
      <c r="N48" s="59">
        <v>5.964064216910453</v>
      </c>
      <c r="O48" s="58">
        <v>4.978276402640264</v>
      </c>
      <c r="P48" s="59">
        <v>5.174166607206565</v>
      </c>
    </row>
    <row r="49" spans="1:16" ht="11.25" customHeight="1">
      <c r="A49" s="57" t="s">
        <v>418</v>
      </c>
      <c r="B49" s="57" t="s">
        <v>419</v>
      </c>
      <c r="C49" s="57" t="s">
        <v>96</v>
      </c>
      <c r="D49" s="57"/>
      <c r="E49" s="57"/>
      <c r="F49" s="57"/>
      <c r="G49" s="57">
        <v>36160</v>
      </c>
      <c r="H49" s="57">
        <v>173331.22</v>
      </c>
      <c r="I49" s="57">
        <v>147603.79</v>
      </c>
      <c r="J49" s="57"/>
      <c r="K49" s="57"/>
      <c r="L49" s="57"/>
      <c r="M49" s="58"/>
      <c r="N49" s="59">
        <v>4.793451880530974</v>
      </c>
      <c r="O49" s="58"/>
      <c r="P49" s="59">
        <v>4.081963219026549</v>
      </c>
    </row>
    <row r="50" spans="1:16" ht="11.25" customHeight="1">
      <c r="A50" s="57" t="s">
        <v>418</v>
      </c>
      <c r="B50" s="57" t="s">
        <v>419</v>
      </c>
      <c r="C50" s="57" t="s">
        <v>70</v>
      </c>
      <c r="D50" s="57">
        <v>76608</v>
      </c>
      <c r="E50" s="57">
        <v>408850.48</v>
      </c>
      <c r="F50" s="57">
        <v>300755.6</v>
      </c>
      <c r="G50" s="57">
        <v>23568</v>
      </c>
      <c r="H50" s="57">
        <v>127030.41</v>
      </c>
      <c r="I50" s="57">
        <v>111365.79</v>
      </c>
      <c r="J50" s="57">
        <v>-69.23558897243107</v>
      </c>
      <c r="K50" s="57">
        <v>-68.9298615963469</v>
      </c>
      <c r="L50" s="57">
        <v>-62.97133286961241</v>
      </c>
      <c r="M50" s="58">
        <v>5.336916248955722</v>
      </c>
      <c r="N50" s="59">
        <v>5.389952902240326</v>
      </c>
      <c r="O50" s="58">
        <v>3.9259032999164574</v>
      </c>
      <c r="P50" s="59">
        <v>4.725296588594705</v>
      </c>
    </row>
    <row r="51" spans="1:16" ht="11.25" customHeight="1">
      <c r="A51" s="57" t="s">
        <v>418</v>
      </c>
      <c r="B51" s="57" t="s">
        <v>419</v>
      </c>
      <c r="C51" s="57" t="s">
        <v>71</v>
      </c>
      <c r="D51" s="57">
        <v>5140</v>
      </c>
      <c r="E51" s="57">
        <v>31715.55</v>
      </c>
      <c r="F51" s="57">
        <v>23258.92</v>
      </c>
      <c r="G51" s="57">
        <v>7392</v>
      </c>
      <c r="H51" s="57">
        <v>39538.3</v>
      </c>
      <c r="I51" s="57">
        <v>34422.15</v>
      </c>
      <c r="J51" s="57">
        <v>43.81322957198444</v>
      </c>
      <c r="K51" s="57">
        <v>24.665345548161717</v>
      </c>
      <c r="L51" s="57">
        <v>47.99547872386165</v>
      </c>
      <c r="M51" s="58">
        <v>6.17034046692607</v>
      </c>
      <c r="N51" s="59">
        <v>5.348795995670996</v>
      </c>
      <c r="O51" s="58">
        <v>4.525081712062256</v>
      </c>
      <c r="P51" s="59">
        <v>4.656676136363637</v>
      </c>
    </row>
    <row r="52" spans="1:16" ht="11.25" customHeight="1">
      <c r="A52" s="57" t="s">
        <v>418</v>
      </c>
      <c r="B52" s="57" t="s">
        <v>419</v>
      </c>
      <c r="C52" s="57" t="s">
        <v>67</v>
      </c>
      <c r="D52" s="57">
        <v>413540</v>
      </c>
      <c r="E52" s="57">
        <v>2252551.7</v>
      </c>
      <c r="F52" s="57">
        <v>1652112.62</v>
      </c>
      <c r="G52" s="57">
        <v>340812</v>
      </c>
      <c r="H52" s="57">
        <v>1650183.23</v>
      </c>
      <c r="I52" s="57">
        <v>1434398.51</v>
      </c>
      <c r="J52" s="57">
        <v>-17.58669052570489</v>
      </c>
      <c r="K52" s="57">
        <v>-26.741604643302978</v>
      </c>
      <c r="L52" s="57">
        <v>-13.177921853777747</v>
      </c>
      <c r="M52" s="58">
        <v>5.44699835566088</v>
      </c>
      <c r="N52" s="59">
        <v>4.841916452472331</v>
      </c>
      <c r="O52" s="58">
        <v>3.995049136721962</v>
      </c>
      <c r="P52" s="59">
        <v>4.208767619684753</v>
      </c>
    </row>
    <row r="53" spans="1:16" ht="11.25" customHeight="1">
      <c r="A53" s="57" t="s">
        <v>418</v>
      </c>
      <c r="B53" s="57" t="s">
        <v>419</v>
      </c>
      <c r="C53" s="57" t="s">
        <v>49</v>
      </c>
      <c r="D53" s="57">
        <v>6760</v>
      </c>
      <c r="E53" s="57">
        <v>43532.46</v>
      </c>
      <c r="F53" s="57">
        <v>31931.86</v>
      </c>
      <c r="G53" s="57">
        <v>6990</v>
      </c>
      <c r="H53" s="57">
        <v>47251.1</v>
      </c>
      <c r="I53" s="57">
        <v>40981.87</v>
      </c>
      <c r="J53" s="57">
        <v>3.4023668639053253</v>
      </c>
      <c r="K53" s="57">
        <v>8.542223435110259</v>
      </c>
      <c r="L53" s="57">
        <v>28.341631210959843</v>
      </c>
      <c r="M53" s="58">
        <v>6.439713017751479</v>
      </c>
      <c r="N53" s="59">
        <v>6.759814020028612</v>
      </c>
      <c r="O53" s="58">
        <v>4.723647928994083</v>
      </c>
      <c r="P53" s="59">
        <v>5.8629284692417745</v>
      </c>
    </row>
    <row r="54" spans="1:16" ht="11.25" customHeight="1">
      <c r="A54" s="57" t="s">
        <v>418</v>
      </c>
      <c r="B54" s="57" t="s">
        <v>419</v>
      </c>
      <c r="C54" s="57" t="s">
        <v>351</v>
      </c>
      <c r="D54" s="57">
        <v>40800</v>
      </c>
      <c r="E54" s="57">
        <v>241728.05</v>
      </c>
      <c r="F54" s="57">
        <v>177460.95</v>
      </c>
      <c r="G54" s="57">
        <v>38244</v>
      </c>
      <c r="H54" s="57">
        <v>195457.98</v>
      </c>
      <c r="I54" s="57">
        <v>170080.77</v>
      </c>
      <c r="J54" s="57">
        <v>-6.264705882352941</v>
      </c>
      <c r="K54" s="57">
        <v>-19.141373953084877</v>
      </c>
      <c r="L54" s="57">
        <v>-4.158762815143287</v>
      </c>
      <c r="M54" s="58">
        <v>5.924707107843137</v>
      </c>
      <c r="N54" s="59">
        <v>5.110814245371824</v>
      </c>
      <c r="O54" s="58">
        <v>4.349533088235295</v>
      </c>
      <c r="P54" s="59">
        <v>4.447253686852839</v>
      </c>
    </row>
    <row r="55" spans="1:16" ht="11.25" customHeight="1">
      <c r="A55" s="57" t="s">
        <v>418</v>
      </c>
      <c r="B55" s="57" t="s">
        <v>419</v>
      </c>
      <c r="C55" s="57" t="s">
        <v>66</v>
      </c>
      <c r="D55" s="57">
        <v>6850</v>
      </c>
      <c r="E55" s="57">
        <v>39227.15</v>
      </c>
      <c r="F55" s="57">
        <v>28762.34</v>
      </c>
      <c r="G55" s="57">
        <v>8020</v>
      </c>
      <c r="H55" s="57">
        <v>42289.69</v>
      </c>
      <c r="I55" s="57">
        <v>36960.57</v>
      </c>
      <c r="J55" s="57">
        <v>17.080291970802918</v>
      </c>
      <c r="K55" s="57">
        <v>7.807194761791262</v>
      </c>
      <c r="L55" s="57">
        <v>28.503348475819422</v>
      </c>
      <c r="M55" s="58">
        <v>5.726591240875913</v>
      </c>
      <c r="N55" s="59">
        <v>5.2730286783042395</v>
      </c>
      <c r="O55" s="58">
        <v>4.198881751824818</v>
      </c>
      <c r="P55" s="59">
        <v>4.608549875311721</v>
      </c>
    </row>
    <row r="56" spans="1:16" ht="11.25" customHeight="1">
      <c r="A56" s="57" t="s">
        <v>418</v>
      </c>
      <c r="B56" s="57" t="s">
        <v>419</v>
      </c>
      <c r="C56" s="57" t="s">
        <v>44</v>
      </c>
      <c r="D56" s="57">
        <v>28998</v>
      </c>
      <c r="E56" s="57">
        <v>170297.62</v>
      </c>
      <c r="F56" s="57">
        <v>125398.68</v>
      </c>
      <c r="G56" s="57"/>
      <c r="H56" s="57"/>
      <c r="I56" s="57"/>
      <c r="J56" s="57">
        <v>-100</v>
      </c>
      <c r="K56" s="57">
        <v>-100</v>
      </c>
      <c r="L56" s="57">
        <v>-100</v>
      </c>
      <c r="M56" s="58">
        <v>5.87273674046486</v>
      </c>
      <c r="N56" s="59"/>
      <c r="O56" s="58">
        <v>4.324390647630871</v>
      </c>
      <c r="P56" s="59"/>
    </row>
    <row r="57" spans="1:16" ht="11.25" customHeight="1">
      <c r="A57" s="57" t="s">
        <v>420</v>
      </c>
      <c r="B57" s="57" t="s">
        <v>624</v>
      </c>
      <c r="C57" s="57" t="s">
        <v>44</v>
      </c>
      <c r="D57" s="57"/>
      <c r="E57" s="57"/>
      <c r="F57" s="57"/>
      <c r="G57" s="57">
        <v>12680</v>
      </c>
      <c r="H57" s="57">
        <v>45157.83</v>
      </c>
      <c r="I57" s="57">
        <v>39308</v>
      </c>
      <c r="J57" s="57"/>
      <c r="K57" s="57"/>
      <c r="L57" s="57"/>
      <c r="M57" s="58"/>
      <c r="N57" s="59">
        <v>3.5613430599369087</v>
      </c>
      <c r="O57" s="58"/>
      <c r="P57" s="59">
        <v>3.1</v>
      </c>
    </row>
    <row r="58" spans="1:16" ht="11.25" customHeight="1">
      <c r="A58" s="57" t="s">
        <v>422</v>
      </c>
      <c r="B58" s="57" t="s">
        <v>423</v>
      </c>
      <c r="C58" s="57" t="s">
        <v>63</v>
      </c>
      <c r="D58" s="57">
        <v>40</v>
      </c>
      <c r="E58" s="57">
        <v>868.6</v>
      </c>
      <c r="F58" s="57">
        <v>637</v>
      </c>
      <c r="G58" s="57"/>
      <c r="H58" s="57"/>
      <c r="I58" s="57"/>
      <c r="J58" s="57">
        <v>-100</v>
      </c>
      <c r="K58" s="57">
        <v>-100</v>
      </c>
      <c r="L58" s="57">
        <v>-100</v>
      </c>
      <c r="M58" s="58">
        <v>21.715</v>
      </c>
      <c r="N58" s="59"/>
      <c r="O58" s="58">
        <v>15.925</v>
      </c>
      <c r="P58" s="59"/>
    </row>
    <row r="59" spans="1:16" ht="11.25" customHeight="1">
      <c r="A59" s="57" t="s">
        <v>422</v>
      </c>
      <c r="B59" s="57" t="s">
        <v>423</v>
      </c>
      <c r="C59" s="57" t="s">
        <v>43</v>
      </c>
      <c r="D59" s="57">
        <v>1110</v>
      </c>
      <c r="E59" s="57">
        <v>19529.99</v>
      </c>
      <c r="F59" s="57">
        <v>14346.77</v>
      </c>
      <c r="G59" s="57"/>
      <c r="H59" s="57"/>
      <c r="I59" s="57"/>
      <c r="J59" s="57">
        <v>-100</v>
      </c>
      <c r="K59" s="57">
        <v>-100</v>
      </c>
      <c r="L59" s="57">
        <v>-100</v>
      </c>
      <c r="M59" s="58">
        <v>17.594585585585587</v>
      </c>
      <c r="N59" s="59"/>
      <c r="O59" s="58">
        <v>12.925018018018019</v>
      </c>
      <c r="P59" s="59"/>
    </row>
    <row r="60" spans="1:16" ht="11.25" customHeight="1">
      <c r="A60" s="57" t="s">
        <v>422</v>
      </c>
      <c r="B60" s="57" t="s">
        <v>423</v>
      </c>
      <c r="C60" s="57" t="s">
        <v>104</v>
      </c>
      <c r="D60" s="57">
        <v>110</v>
      </c>
      <c r="E60" s="57">
        <v>1024.04</v>
      </c>
      <c r="F60" s="57">
        <v>750</v>
      </c>
      <c r="G60" s="57"/>
      <c r="H60" s="57"/>
      <c r="I60" s="57"/>
      <c r="J60" s="57">
        <v>-100</v>
      </c>
      <c r="K60" s="57">
        <v>-100</v>
      </c>
      <c r="L60" s="57">
        <v>-100</v>
      </c>
      <c r="M60" s="58">
        <v>9.309454545454544</v>
      </c>
      <c r="N60" s="59"/>
      <c r="O60" s="58">
        <v>6.818181818181818</v>
      </c>
      <c r="P60" s="59"/>
    </row>
    <row r="61" spans="1:16" ht="11.25" customHeight="1">
      <c r="A61" s="57" t="s">
        <v>422</v>
      </c>
      <c r="B61" s="57" t="s">
        <v>423</v>
      </c>
      <c r="C61" s="57" t="s">
        <v>44</v>
      </c>
      <c r="D61" s="57">
        <v>4695</v>
      </c>
      <c r="E61" s="57">
        <v>70902.38</v>
      </c>
      <c r="F61" s="57">
        <v>52049.4</v>
      </c>
      <c r="G61" s="57">
        <v>3072</v>
      </c>
      <c r="H61" s="57">
        <v>44549.77</v>
      </c>
      <c r="I61" s="57">
        <v>38719</v>
      </c>
      <c r="J61" s="57">
        <v>-34.56869009584665</v>
      </c>
      <c r="K61" s="57">
        <v>-37.16745474552477</v>
      </c>
      <c r="L61" s="57">
        <v>-25.61105411397634</v>
      </c>
      <c r="M61" s="58">
        <v>15.101678381256656</v>
      </c>
      <c r="N61" s="59">
        <v>14.501878255208332</v>
      </c>
      <c r="O61" s="58">
        <v>11.086134185303514</v>
      </c>
      <c r="P61" s="59">
        <v>12.603841145833334</v>
      </c>
    </row>
    <row r="62" spans="1:16" ht="11.25" customHeight="1">
      <c r="A62" s="57" t="s">
        <v>424</v>
      </c>
      <c r="B62" s="57" t="s">
        <v>425</v>
      </c>
      <c r="C62" s="57" t="s">
        <v>48</v>
      </c>
      <c r="D62" s="57">
        <v>130927</v>
      </c>
      <c r="E62" s="57">
        <v>740863.55</v>
      </c>
      <c r="F62" s="57">
        <v>543353.34</v>
      </c>
      <c r="G62" s="57">
        <v>214040</v>
      </c>
      <c r="H62" s="57">
        <v>1066704.79</v>
      </c>
      <c r="I62" s="57">
        <v>929985.32</v>
      </c>
      <c r="J62" s="57">
        <v>63.48041274908919</v>
      </c>
      <c r="K62" s="57">
        <v>43.981275634359385</v>
      </c>
      <c r="L62" s="57">
        <v>71.15663998679018</v>
      </c>
      <c r="M62" s="58">
        <v>5.658600212332063</v>
      </c>
      <c r="N62" s="59">
        <v>4.983670295271912</v>
      </c>
      <c r="O62" s="58">
        <v>4.150048042038693</v>
      </c>
      <c r="P62" s="59">
        <v>4.344913660997944</v>
      </c>
    </row>
    <row r="63" spans="1:16" ht="11.25" customHeight="1">
      <c r="A63" s="57" t="s">
        <v>424</v>
      </c>
      <c r="B63" s="57" t="s">
        <v>425</v>
      </c>
      <c r="C63" s="57" t="s">
        <v>140</v>
      </c>
      <c r="D63" s="57">
        <v>242310</v>
      </c>
      <c r="E63" s="57">
        <v>1313291.77</v>
      </c>
      <c r="F63" s="57">
        <v>963030.3</v>
      </c>
      <c r="G63" s="57">
        <v>216160</v>
      </c>
      <c r="H63" s="57">
        <v>1294116.34</v>
      </c>
      <c r="I63" s="57">
        <v>1122703.25</v>
      </c>
      <c r="J63" s="57">
        <v>-10.791960711485288</v>
      </c>
      <c r="K63" s="57">
        <v>-1.460104330053019</v>
      </c>
      <c r="L63" s="57">
        <v>16.580262324041097</v>
      </c>
      <c r="M63" s="58">
        <v>5.419882670958689</v>
      </c>
      <c r="N63" s="59">
        <v>5.986844652109549</v>
      </c>
      <c r="O63" s="58">
        <v>3.974372910734184</v>
      </c>
      <c r="P63" s="59">
        <v>5.193852933012583</v>
      </c>
    </row>
    <row r="64" spans="1:16" ht="11.25" customHeight="1">
      <c r="A64" s="57" t="s">
        <v>424</v>
      </c>
      <c r="B64" s="57" t="s">
        <v>425</v>
      </c>
      <c r="C64" s="57" t="s">
        <v>63</v>
      </c>
      <c r="D64" s="57">
        <v>22980</v>
      </c>
      <c r="E64" s="57">
        <v>148198.97</v>
      </c>
      <c r="F64" s="57">
        <v>108719.47</v>
      </c>
      <c r="G64" s="57">
        <v>33680.42</v>
      </c>
      <c r="H64" s="57">
        <v>223137.81</v>
      </c>
      <c r="I64" s="57">
        <v>193783.07</v>
      </c>
      <c r="J64" s="57">
        <v>46.56405570060922</v>
      </c>
      <c r="K64" s="57">
        <v>50.566370333073166</v>
      </c>
      <c r="L64" s="57">
        <v>78.24136743860139</v>
      </c>
      <c r="M64" s="58">
        <v>6.44904134029591</v>
      </c>
      <c r="N64" s="59">
        <v>6.6251492707038695</v>
      </c>
      <c r="O64" s="58">
        <v>4.731047432550044</v>
      </c>
      <c r="P64" s="59">
        <v>5.753582348438648</v>
      </c>
    </row>
    <row r="65" spans="1:16" ht="11.25" customHeight="1">
      <c r="A65" s="57" t="s">
        <v>424</v>
      </c>
      <c r="B65" s="57" t="s">
        <v>425</v>
      </c>
      <c r="C65" s="57" t="s">
        <v>54</v>
      </c>
      <c r="D65" s="57">
        <v>140106.4</v>
      </c>
      <c r="E65" s="57">
        <v>789697.12</v>
      </c>
      <c r="F65" s="57">
        <v>579035.02</v>
      </c>
      <c r="G65" s="57">
        <v>192261</v>
      </c>
      <c r="H65" s="57">
        <v>1000875.2</v>
      </c>
      <c r="I65" s="57">
        <v>870875.71</v>
      </c>
      <c r="J65" s="57">
        <v>37.22499471829981</v>
      </c>
      <c r="K65" s="57">
        <v>26.741655079101715</v>
      </c>
      <c r="L65" s="57">
        <v>50.40121580211157</v>
      </c>
      <c r="M65" s="58">
        <v>5.636410042653298</v>
      </c>
      <c r="N65" s="59">
        <v>5.205815011884885</v>
      </c>
      <c r="O65" s="58">
        <v>4.132823482724558</v>
      </c>
      <c r="P65" s="59">
        <v>4.529653491867825</v>
      </c>
    </row>
    <row r="66" spans="1:16" ht="11.25" customHeight="1">
      <c r="A66" s="57" t="s">
        <v>424</v>
      </c>
      <c r="B66" s="57" t="s">
        <v>425</v>
      </c>
      <c r="C66" s="57" t="s">
        <v>56</v>
      </c>
      <c r="D66" s="57">
        <v>23090</v>
      </c>
      <c r="E66" s="57">
        <v>133817.28</v>
      </c>
      <c r="F66" s="57">
        <v>98232.61</v>
      </c>
      <c r="G66" s="57"/>
      <c r="H66" s="57"/>
      <c r="I66" s="57"/>
      <c r="J66" s="57">
        <v>-100</v>
      </c>
      <c r="K66" s="57">
        <v>-100</v>
      </c>
      <c r="L66" s="57">
        <v>-100</v>
      </c>
      <c r="M66" s="58">
        <v>5.795464703334777</v>
      </c>
      <c r="N66" s="59"/>
      <c r="O66" s="58">
        <v>4.254335643135557</v>
      </c>
      <c r="P66" s="59"/>
    </row>
    <row r="67" spans="1:16" ht="11.25" customHeight="1">
      <c r="A67" s="57" t="s">
        <v>424</v>
      </c>
      <c r="B67" s="57" t="s">
        <v>425</v>
      </c>
      <c r="C67" s="57" t="s">
        <v>238</v>
      </c>
      <c r="D67" s="57">
        <v>6000</v>
      </c>
      <c r="E67" s="57">
        <v>28925</v>
      </c>
      <c r="F67" s="57">
        <v>21264.13</v>
      </c>
      <c r="G67" s="57"/>
      <c r="H67" s="57"/>
      <c r="I67" s="57"/>
      <c r="J67" s="57">
        <v>-100</v>
      </c>
      <c r="K67" s="57">
        <v>-100</v>
      </c>
      <c r="L67" s="57">
        <v>-100</v>
      </c>
      <c r="M67" s="58">
        <v>4.820833333333334</v>
      </c>
      <c r="N67" s="59"/>
      <c r="O67" s="58">
        <v>3.5440216666666666</v>
      </c>
      <c r="P67" s="59"/>
    </row>
    <row r="68" spans="1:16" ht="11.25" customHeight="1">
      <c r="A68" s="57" t="s">
        <v>424</v>
      </c>
      <c r="B68" s="57" t="s">
        <v>425</v>
      </c>
      <c r="C68" s="57" t="s">
        <v>42</v>
      </c>
      <c r="D68" s="57">
        <v>511691</v>
      </c>
      <c r="E68" s="57">
        <v>2920024.25</v>
      </c>
      <c r="F68" s="57">
        <v>2140657.9</v>
      </c>
      <c r="G68" s="57">
        <v>748406</v>
      </c>
      <c r="H68" s="57">
        <v>3798534.6</v>
      </c>
      <c r="I68" s="57">
        <v>3303536.62</v>
      </c>
      <c r="J68" s="57">
        <v>46.26131786566502</v>
      </c>
      <c r="K68" s="57">
        <v>30.085721034679768</v>
      </c>
      <c r="L68" s="57">
        <v>54.323426456885066</v>
      </c>
      <c r="M68" s="58">
        <v>5.70661639544178</v>
      </c>
      <c r="N68" s="59">
        <v>5.075499929182824</v>
      </c>
      <c r="O68" s="58">
        <v>4.1834972669052215</v>
      </c>
      <c r="P68" s="59">
        <v>4.414096920655366</v>
      </c>
    </row>
    <row r="69" spans="1:16" ht="11.25" customHeight="1">
      <c r="A69" s="57" t="s">
        <v>424</v>
      </c>
      <c r="B69" s="57" t="s">
        <v>425</v>
      </c>
      <c r="C69" s="57" t="s">
        <v>45</v>
      </c>
      <c r="D69" s="57">
        <v>421048</v>
      </c>
      <c r="E69" s="57">
        <v>2421565.42</v>
      </c>
      <c r="F69" s="57">
        <v>1775040.18</v>
      </c>
      <c r="G69" s="57">
        <v>716292.8</v>
      </c>
      <c r="H69" s="57">
        <v>3546566.57</v>
      </c>
      <c r="I69" s="57">
        <v>3073092.1</v>
      </c>
      <c r="J69" s="57">
        <v>70.1214113355247</v>
      </c>
      <c r="K69" s="57">
        <v>46.45759890310954</v>
      </c>
      <c r="L69" s="57">
        <v>73.12803026239104</v>
      </c>
      <c r="M69" s="58">
        <v>5.751281136592502</v>
      </c>
      <c r="N69" s="59">
        <v>4.951280495908935</v>
      </c>
      <c r="O69" s="58">
        <v>4.21576680093481</v>
      </c>
      <c r="P69" s="59">
        <v>4.290273614365522</v>
      </c>
    </row>
    <row r="70" spans="1:16" ht="11.25" customHeight="1">
      <c r="A70" s="57" t="s">
        <v>424</v>
      </c>
      <c r="B70" s="57" t="s">
        <v>425</v>
      </c>
      <c r="C70" s="57" t="s">
        <v>57</v>
      </c>
      <c r="D70" s="57"/>
      <c r="E70" s="57"/>
      <c r="F70" s="57"/>
      <c r="G70" s="57">
        <v>53210</v>
      </c>
      <c r="H70" s="57">
        <v>268499.28</v>
      </c>
      <c r="I70" s="57">
        <v>235277.76</v>
      </c>
      <c r="J70" s="57"/>
      <c r="K70" s="57"/>
      <c r="L70" s="57"/>
      <c r="M70" s="58"/>
      <c r="N70" s="59">
        <v>5.046030445405</v>
      </c>
      <c r="O70" s="58"/>
      <c r="P70" s="59">
        <v>4.421683142266492</v>
      </c>
    </row>
    <row r="71" spans="1:16" ht="11.25" customHeight="1">
      <c r="A71" s="57" t="s">
        <v>424</v>
      </c>
      <c r="B71" s="57" t="s">
        <v>425</v>
      </c>
      <c r="C71" s="57" t="s">
        <v>61</v>
      </c>
      <c r="D71" s="57"/>
      <c r="E71" s="57"/>
      <c r="F71" s="57"/>
      <c r="G71" s="57">
        <v>30000</v>
      </c>
      <c r="H71" s="57">
        <v>195268.37</v>
      </c>
      <c r="I71" s="57">
        <v>170900</v>
      </c>
      <c r="J71" s="57"/>
      <c r="K71" s="57"/>
      <c r="L71" s="57"/>
      <c r="M71" s="58"/>
      <c r="N71" s="59">
        <v>6.5089456666666665</v>
      </c>
      <c r="O71" s="58"/>
      <c r="P71" s="59">
        <v>5.696666666666666</v>
      </c>
    </row>
    <row r="72" spans="1:16" ht="11.25" customHeight="1">
      <c r="A72" s="57" t="s">
        <v>424</v>
      </c>
      <c r="B72" s="57" t="s">
        <v>425</v>
      </c>
      <c r="C72" s="57" t="s">
        <v>43</v>
      </c>
      <c r="D72" s="57">
        <v>616220</v>
      </c>
      <c r="E72" s="57">
        <v>3404652.36</v>
      </c>
      <c r="F72" s="57">
        <v>2497201.73</v>
      </c>
      <c r="G72" s="57">
        <v>646877</v>
      </c>
      <c r="H72" s="57">
        <v>3114179.74</v>
      </c>
      <c r="I72" s="57">
        <v>2704361.68</v>
      </c>
      <c r="J72" s="57">
        <v>4.975008925383792</v>
      </c>
      <c r="K72" s="57">
        <v>-8.531638161142526</v>
      </c>
      <c r="L72" s="57">
        <v>8.29568342482288</v>
      </c>
      <c r="M72" s="58">
        <v>5.525059816299374</v>
      </c>
      <c r="N72" s="59">
        <v>4.814176018006514</v>
      </c>
      <c r="O72" s="58">
        <v>4.0524516081918796</v>
      </c>
      <c r="P72" s="59">
        <v>4.180642811539133</v>
      </c>
    </row>
    <row r="73" spans="1:16" ht="11.25" customHeight="1">
      <c r="A73" s="57" t="s">
        <v>424</v>
      </c>
      <c r="B73" s="57" t="s">
        <v>425</v>
      </c>
      <c r="C73" s="57" t="s">
        <v>100</v>
      </c>
      <c r="D73" s="57">
        <v>1000</v>
      </c>
      <c r="E73" s="57">
        <v>6230.36</v>
      </c>
      <c r="F73" s="57">
        <v>4572.26</v>
      </c>
      <c r="G73" s="57">
        <v>3340</v>
      </c>
      <c r="H73" s="57">
        <v>26117.58</v>
      </c>
      <c r="I73" s="57">
        <v>22723.01</v>
      </c>
      <c r="J73" s="57">
        <v>234</v>
      </c>
      <c r="K73" s="57">
        <v>319.19856958506415</v>
      </c>
      <c r="L73" s="57">
        <v>396.97545633887836</v>
      </c>
      <c r="M73" s="58">
        <v>6.230359999999999</v>
      </c>
      <c r="N73" s="59">
        <v>7.819634730538922</v>
      </c>
      <c r="O73" s="58">
        <v>4.57226</v>
      </c>
      <c r="P73" s="59">
        <v>6.803296407185628</v>
      </c>
    </row>
    <row r="74" spans="1:16" ht="11.25" customHeight="1">
      <c r="A74" s="148" t="s">
        <v>424</v>
      </c>
      <c r="B74" s="148" t="s">
        <v>425</v>
      </c>
      <c r="C74" s="148" t="s">
        <v>62</v>
      </c>
      <c r="D74" s="148">
        <v>5595</v>
      </c>
      <c r="E74" s="148">
        <v>30415.99</v>
      </c>
      <c r="F74" s="148">
        <v>22309.76</v>
      </c>
      <c r="G74" s="148">
        <v>5597</v>
      </c>
      <c r="H74" s="148">
        <v>31020.1</v>
      </c>
      <c r="I74" s="148">
        <v>26892.71</v>
      </c>
      <c r="J74" s="57">
        <v>0.035746201966041107</v>
      </c>
      <c r="K74" s="57">
        <v>1.9861592537346209</v>
      </c>
      <c r="L74" s="57">
        <v>20.542354556929347</v>
      </c>
      <c r="M74" s="58">
        <v>5.4362806076854335</v>
      </c>
      <c r="N74" s="59">
        <v>5.542272646060389</v>
      </c>
      <c r="O74" s="58">
        <v>3.9874459338695263</v>
      </c>
      <c r="P74" s="59">
        <v>4.804843666249776</v>
      </c>
    </row>
    <row r="75" spans="1:16" ht="11.25" customHeight="1">
      <c r="A75" s="148" t="s">
        <v>424</v>
      </c>
      <c r="B75" s="148" t="s">
        <v>425</v>
      </c>
      <c r="C75" s="148" t="s">
        <v>104</v>
      </c>
      <c r="D75" s="148">
        <v>1234</v>
      </c>
      <c r="E75" s="148">
        <v>8610</v>
      </c>
      <c r="F75" s="148">
        <v>6320.05</v>
      </c>
      <c r="G75" s="148">
        <v>30</v>
      </c>
      <c r="H75" s="148">
        <v>684.97</v>
      </c>
      <c r="I75" s="148">
        <v>600</v>
      </c>
      <c r="J75" s="57">
        <v>-97.56888168557536</v>
      </c>
      <c r="K75" s="57">
        <v>-92.0444831591173</v>
      </c>
      <c r="L75" s="57">
        <v>-90.50640422148558</v>
      </c>
      <c r="M75" s="58">
        <v>6.977309562398704</v>
      </c>
      <c r="N75" s="59">
        <v>22.832333333333334</v>
      </c>
      <c r="O75" s="58">
        <v>5.121596434359805</v>
      </c>
      <c r="P75" s="59">
        <v>20</v>
      </c>
    </row>
    <row r="76" spans="1:16" ht="11.25" customHeight="1">
      <c r="A76" s="57" t="s">
        <v>424</v>
      </c>
      <c r="B76" s="57" t="s">
        <v>425</v>
      </c>
      <c r="C76" s="57" t="s">
        <v>50</v>
      </c>
      <c r="D76" s="57">
        <v>16770</v>
      </c>
      <c r="E76" s="57">
        <v>91756.44</v>
      </c>
      <c r="F76" s="57">
        <v>67297.55</v>
      </c>
      <c r="G76" s="57">
        <v>21520</v>
      </c>
      <c r="H76" s="57">
        <v>120874.24</v>
      </c>
      <c r="I76" s="57">
        <v>104885.35</v>
      </c>
      <c r="J76" s="57">
        <v>28.32438878950507</v>
      </c>
      <c r="K76" s="57">
        <v>31.733794379991206</v>
      </c>
      <c r="L76" s="57">
        <v>55.85314770002772</v>
      </c>
      <c r="M76" s="58">
        <v>5.471463327370304</v>
      </c>
      <c r="N76" s="59">
        <v>5.616832713754647</v>
      </c>
      <c r="O76" s="58">
        <v>4.012972570065593</v>
      </c>
      <c r="P76" s="59">
        <v>4.873854553903346</v>
      </c>
    </row>
    <row r="77" spans="1:16" ht="11.25" customHeight="1">
      <c r="A77" s="57" t="s">
        <v>424</v>
      </c>
      <c r="B77" s="57" t="s">
        <v>425</v>
      </c>
      <c r="C77" s="57" t="s">
        <v>96</v>
      </c>
      <c r="D77" s="57"/>
      <c r="E77" s="57"/>
      <c r="F77" s="57"/>
      <c r="G77" s="57">
        <v>39600</v>
      </c>
      <c r="H77" s="57">
        <v>203488.55</v>
      </c>
      <c r="I77" s="57">
        <v>178431.79</v>
      </c>
      <c r="J77" s="57"/>
      <c r="K77" s="57"/>
      <c r="L77" s="57"/>
      <c r="M77" s="58"/>
      <c r="N77" s="59">
        <v>5.138599747474747</v>
      </c>
      <c r="O77" s="58"/>
      <c r="P77" s="59">
        <v>4.505853282828283</v>
      </c>
    </row>
    <row r="78" spans="1:16" ht="11.25" customHeight="1">
      <c r="A78" s="57" t="s">
        <v>424</v>
      </c>
      <c r="B78" s="57" t="s">
        <v>425</v>
      </c>
      <c r="C78" s="57" t="s">
        <v>70</v>
      </c>
      <c r="D78" s="57">
        <v>64512</v>
      </c>
      <c r="E78" s="57">
        <v>387321.14</v>
      </c>
      <c r="F78" s="57">
        <v>285718.4</v>
      </c>
      <c r="G78" s="57">
        <v>226840</v>
      </c>
      <c r="H78" s="57">
        <v>1137159.54</v>
      </c>
      <c r="I78" s="57">
        <v>991772.9</v>
      </c>
      <c r="J78" s="57">
        <v>251.62450396825398</v>
      </c>
      <c r="K78" s="57">
        <v>193.59604280830115</v>
      </c>
      <c r="L78" s="57">
        <v>247.11551653656184</v>
      </c>
      <c r="M78" s="58">
        <v>6.003861917162698</v>
      </c>
      <c r="N78" s="59">
        <v>5.013046817139834</v>
      </c>
      <c r="O78" s="58">
        <v>4.428918650793651</v>
      </c>
      <c r="P78" s="59">
        <v>4.372125286545583</v>
      </c>
    </row>
    <row r="79" spans="1:16" ht="11.25" customHeight="1">
      <c r="A79" s="57" t="s">
        <v>424</v>
      </c>
      <c r="B79" s="57" t="s">
        <v>425</v>
      </c>
      <c r="C79" s="57" t="s">
        <v>71</v>
      </c>
      <c r="D79" s="57">
        <v>31626</v>
      </c>
      <c r="E79" s="57">
        <v>188110.4</v>
      </c>
      <c r="F79" s="57">
        <v>137997.1</v>
      </c>
      <c r="G79" s="57">
        <v>35704</v>
      </c>
      <c r="H79" s="57">
        <v>193611.51</v>
      </c>
      <c r="I79" s="57">
        <v>168067.88</v>
      </c>
      <c r="J79" s="57">
        <v>12.894453930310505</v>
      </c>
      <c r="K79" s="57">
        <v>2.924405030237571</v>
      </c>
      <c r="L79" s="57">
        <v>21.790878214107398</v>
      </c>
      <c r="M79" s="58">
        <v>5.947966862707898</v>
      </c>
      <c r="N79" s="59">
        <v>5.422684012995743</v>
      </c>
      <c r="O79" s="58">
        <v>4.363406690697528</v>
      </c>
      <c r="P79" s="59">
        <v>4.7072563298229895</v>
      </c>
    </row>
    <row r="80" spans="1:16" ht="11.25" customHeight="1">
      <c r="A80" s="148" t="s">
        <v>424</v>
      </c>
      <c r="B80" s="148" t="s">
        <v>425</v>
      </c>
      <c r="C80" s="148" t="s">
        <v>67</v>
      </c>
      <c r="D80" s="148">
        <v>462530</v>
      </c>
      <c r="E80" s="148">
        <v>2427874.37</v>
      </c>
      <c r="F80" s="148">
        <v>1779995.5</v>
      </c>
      <c r="G80" s="148">
        <v>364528</v>
      </c>
      <c r="H80" s="148">
        <v>1749773.36</v>
      </c>
      <c r="I80" s="148">
        <v>1521787.77</v>
      </c>
      <c r="J80" s="57">
        <v>-21.188247248827103</v>
      </c>
      <c r="K80" s="57">
        <v>-27.929822826870566</v>
      </c>
      <c r="L80" s="57">
        <v>-14.506088919887718</v>
      </c>
      <c r="M80" s="58">
        <v>5.249117613992606</v>
      </c>
      <c r="N80" s="59">
        <v>4.800106877935303</v>
      </c>
      <c r="O80" s="58">
        <v>3.848389293667438</v>
      </c>
      <c r="P80" s="59">
        <v>4.174680052012466</v>
      </c>
    </row>
    <row r="81" spans="1:16" ht="11.25" customHeight="1">
      <c r="A81" s="148" t="s">
        <v>424</v>
      </c>
      <c r="B81" s="148" t="s">
        <v>425</v>
      </c>
      <c r="C81" s="148" t="s">
        <v>49</v>
      </c>
      <c r="D81" s="148">
        <v>3270</v>
      </c>
      <c r="E81" s="148">
        <v>20171.84</v>
      </c>
      <c r="F81" s="148">
        <v>14802.07</v>
      </c>
      <c r="G81" s="148">
        <v>520</v>
      </c>
      <c r="H81" s="148">
        <v>3080</v>
      </c>
      <c r="I81" s="148">
        <v>2677.27</v>
      </c>
      <c r="J81" s="57">
        <v>-84.09785932721712</v>
      </c>
      <c r="K81" s="57">
        <v>-84.73118961879531</v>
      </c>
      <c r="L81" s="57">
        <v>-81.91286759216786</v>
      </c>
      <c r="M81" s="58">
        <v>6.168758409785933</v>
      </c>
      <c r="N81" s="59">
        <v>5.923076923076923</v>
      </c>
      <c r="O81" s="58">
        <v>4.526626911314985</v>
      </c>
      <c r="P81" s="59">
        <v>5.148596153846154</v>
      </c>
    </row>
    <row r="82" spans="1:16" ht="11.25" customHeight="1">
      <c r="A82" s="57" t="s">
        <v>424</v>
      </c>
      <c r="B82" s="57" t="s">
        <v>425</v>
      </c>
      <c r="C82" s="57" t="s">
        <v>351</v>
      </c>
      <c r="D82" s="57">
        <v>70484</v>
      </c>
      <c r="E82" s="57">
        <v>406852.25</v>
      </c>
      <c r="F82" s="57">
        <v>298563.65</v>
      </c>
      <c r="G82" s="57">
        <v>50964</v>
      </c>
      <c r="H82" s="57">
        <v>256957.73</v>
      </c>
      <c r="I82" s="57">
        <v>223609.01</v>
      </c>
      <c r="J82" s="57">
        <v>-27.69422847738494</v>
      </c>
      <c r="K82" s="57">
        <v>-36.842495033516464</v>
      </c>
      <c r="L82" s="57">
        <v>-25.105078933755</v>
      </c>
      <c r="M82" s="58">
        <v>5.772263918052324</v>
      </c>
      <c r="N82" s="59">
        <v>5.041945883368653</v>
      </c>
      <c r="O82" s="58">
        <v>4.235906730605528</v>
      </c>
      <c r="P82" s="59">
        <v>4.387587512754101</v>
      </c>
    </row>
    <row r="83" spans="1:16" ht="11.25" customHeight="1">
      <c r="A83" s="57" t="s">
        <v>424</v>
      </c>
      <c r="B83" s="57" t="s">
        <v>425</v>
      </c>
      <c r="C83" s="57" t="s">
        <v>66</v>
      </c>
      <c r="D83" s="57">
        <v>52550</v>
      </c>
      <c r="E83" s="57">
        <v>283295.67</v>
      </c>
      <c r="F83" s="57">
        <v>207877.13</v>
      </c>
      <c r="G83" s="57">
        <v>80920</v>
      </c>
      <c r="H83" s="57">
        <v>423658.88</v>
      </c>
      <c r="I83" s="57">
        <v>370101.1</v>
      </c>
      <c r="J83" s="57">
        <v>53.98667935299714</v>
      </c>
      <c r="K83" s="57">
        <v>49.54654266335946</v>
      </c>
      <c r="L83" s="57">
        <v>78.03839219831444</v>
      </c>
      <c r="M83" s="58">
        <v>5.390973739295909</v>
      </c>
      <c r="N83" s="59">
        <v>5.235527434503213</v>
      </c>
      <c r="O83" s="58">
        <v>3.955796955280685</v>
      </c>
      <c r="P83" s="59">
        <v>4.573666584280771</v>
      </c>
    </row>
    <row r="84" spans="1:16" ht="11.25" customHeight="1">
      <c r="A84" s="57" t="s">
        <v>424</v>
      </c>
      <c r="B84" s="57" t="s">
        <v>425</v>
      </c>
      <c r="C84" s="57" t="s">
        <v>44</v>
      </c>
      <c r="D84" s="57">
        <v>240</v>
      </c>
      <c r="E84" s="57">
        <v>1588.15</v>
      </c>
      <c r="F84" s="57">
        <v>1167.04</v>
      </c>
      <c r="G84" s="57">
        <v>400</v>
      </c>
      <c r="H84" s="57">
        <v>1653.41</v>
      </c>
      <c r="I84" s="57">
        <v>1400</v>
      </c>
      <c r="J84" s="57">
        <v>66.66666666666667</v>
      </c>
      <c r="K84" s="57">
        <v>4.109183641343701</v>
      </c>
      <c r="L84" s="57">
        <v>19.9616122840691</v>
      </c>
      <c r="M84" s="58">
        <v>6.6172916666666675</v>
      </c>
      <c r="N84" s="59">
        <v>4.133525000000001</v>
      </c>
      <c r="O84" s="58">
        <v>4.862666666666667</v>
      </c>
      <c r="P84" s="59">
        <v>3.5</v>
      </c>
    </row>
    <row r="85" spans="1:16" ht="11.25" customHeight="1">
      <c r="A85" s="57" t="s">
        <v>426</v>
      </c>
      <c r="B85" s="57" t="s">
        <v>421</v>
      </c>
      <c r="C85" s="57" t="s">
        <v>63</v>
      </c>
      <c r="D85" s="57">
        <v>160</v>
      </c>
      <c r="E85" s="57">
        <v>2235.7</v>
      </c>
      <c r="F85" s="57">
        <v>1639.54</v>
      </c>
      <c r="G85" s="57">
        <v>469</v>
      </c>
      <c r="H85" s="57">
        <v>5685</v>
      </c>
      <c r="I85" s="57">
        <v>4870.99</v>
      </c>
      <c r="J85" s="57">
        <v>193.125</v>
      </c>
      <c r="K85" s="57">
        <v>154.28277496980812</v>
      </c>
      <c r="L85" s="57">
        <v>197.0949168669261</v>
      </c>
      <c r="M85" s="58">
        <v>13.973125</v>
      </c>
      <c r="N85" s="59">
        <v>12.121535181236673</v>
      </c>
      <c r="O85" s="58">
        <v>10.247125</v>
      </c>
      <c r="P85" s="59">
        <v>10.385906183368869</v>
      </c>
    </row>
    <row r="86" spans="1:16" ht="11.25" customHeight="1">
      <c r="A86" s="148" t="s">
        <v>426</v>
      </c>
      <c r="B86" s="148" t="s">
        <v>421</v>
      </c>
      <c r="C86" s="148" t="s">
        <v>45</v>
      </c>
      <c r="D86" s="148"/>
      <c r="E86" s="148"/>
      <c r="F86" s="148"/>
      <c r="G86" s="148">
        <v>1000</v>
      </c>
      <c r="H86" s="148">
        <v>5416.08</v>
      </c>
      <c r="I86" s="148">
        <v>4768.42</v>
      </c>
      <c r="J86" s="57"/>
      <c r="K86" s="57"/>
      <c r="L86" s="57"/>
      <c r="M86" s="58"/>
      <c r="N86" s="59">
        <v>5.41608</v>
      </c>
      <c r="O86" s="58"/>
      <c r="P86" s="59">
        <v>4.76842</v>
      </c>
    </row>
    <row r="87" spans="1:16" ht="11.25" customHeight="1">
      <c r="A87" s="148" t="s">
        <v>426</v>
      </c>
      <c r="B87" s="148" t="s">
        <v>421</v>
      </c>
      <c r="C87" s="148" t="s">
        <v>43</v>
      </c>
      <c r="D87" s="148">
        <v>1665</v>
      </c>
      <c r="E87" s="148">
        <v>28681.59</v>
      </c>
      <c r="F87" s="148">
        <v>21058.38</v>
      </c>
      <c r="G87" s="148"/>
      <c r="H87" s="148"/>
      <c r="I87" s="148"/>
      <c r="J87" s="57">
        <v>-100</v>
      </c>
      <c r="K87" s="57">
        <v>-100</v>
      </c>
      <c r="L87" s="57">
        <v>-100</v>
      </c>
      <c r="M87" s="58">
        <v>17.22618018018018</v>
      </c>
      <c r="N87" s="59"/>
      <c r="O87" s="58">
        <v>12.647675675675677</v>
      </c>
      <c r="P87" s="59"/>
    </row>
    <row r="88" spans="1:16" ht="11.25" customHeight="1">
      <c r="A88" s="57" t="s">
        <v>426</v>
      </c>
      <c r="B88" s="57" t="s">
        <v>421</v>
      </c>
      <c r="C88" s="57" t="s">
        <v>104</v>
      </c>
      <c r="D88" s="57">
        <v>123</v>
      </c>
      <c r="E88" s="57">
        <v>1133.03</v>
      </c>
      <c r="F88" s="57">
        <v>830</v>
      </c>
      <c r="G88" s="57">
        <v>220</v>
      </c>
      <c r="H88" s="57">
        <v>4794.76</v>
      </c>
      <c r="I88" s="57">
        <v>4200</v>
      </c>
      <c r="J88" s="57">
        <v>78.86178861788618</v>
      </c>
      <c r="K88" s="57">
        <v>323.1803217920091</v>
      </c>
      <c r="L88" s="57">
        <v>406.0240963855422</v>
      </c>
      <c r="M88" s="58">
        <v>9.211626016260162</v>
      </c>
      <c r="N88" s="59">
        <v>21.794363636363638</v>
      </c>
      <c r="O88" s="58">
        <v>6.747967479674797</v>
      </c>
      <c r="P88" s="59">
        <v>19.09090909090909</v>
      </c>
    </row>
    <row r="89" spans="1:16" s="152" customFormat="1" ht="11.25" customHeight="1">
      <c r="A89" s="57" t="s">
        <v>426</v>
      </c>
      <c r="B89" s="57" t="s">
        <v>421</v>
      </c>
      <c r="C89" s="57" t="s">
        <v>67</v>
      </c>
      <c r="D89" s="57">
        <v>30</v>
      </c>
      <c r="E89" s="57">
        <v>204.94</v>
      </c>
      <c r="F89" s="57">
        <v>150</v>
      </c>
      <c r="G89" s="57">
        <v>720</v>
      </c>
      <c r="H89" s="57">
        <v>4231.78</v>
      </c>
      <c r="I89" s="57">
        <v>3732</v>
      </c>
      <c r="J89" s="57">
        <v>2300</v>
      </c>
      <c r="K89" s="57">
        <v>1964.887284083146</v>
      </c>
      <c r="L89" s="57">
        <v>2388</v>
      </c>
      <c r="M89" s="58">
        <v>6.831333333333333</v>
      </c>
      <c r="N89" s="59">
        <v>5.877472222222222</v>
      </c>
      <c r="O89" s="58">
        <v>5</v>
      </c>
      <c r="P89" s="59">
        <v>5.183333333333334</v>
      </c>
    </row>
    <row r="90" spans="1:16" s="152" customFormat="1" ht="11.25" customHeight="1">
      <c r="A90" s="57" t="s">
        <v>426</v>
      </c>
      <c r="B90" s="57" t="s">
        <v>421</v>
      </c>
      <c r="C90" s="57" t="s">
        <v>44</v>
      </c>
      <c r="D90" s="57">
        <v>2780</v>
      </c>
      <c r="E90" s="57">
        <v>31907.01</v>
      </c>
      <c r="F90" s="57">
        <v>23393.54</v>
      </c>
      <c r="G90" s="57"/>
      <c r="H90" s="57"/>
      <c r="I90" s="57"/>
      <c r="J90" s="57">
        <v>-100</v>
      </c>
      <c r="K90" s="57">
        <v>-100</v>
      </c>
      <c r="L90" s="57">
        <v>-100</v>
      </c>
      <c r="M90" s="58">
        <v>11.477341726618704</v>
      </c>
      <c r="N90" s="59"/>
      <c r="O90" s="58">
        <v>8.414942446043165</v>
      </c>
      <c r="P90" s="59"/>
    </row>
    <row r="91" spans="1:16" ht="11.25" customHeight="1">
      <c r="A91" s="57" t="s">
        <v>428</v>
      </c>
      <c r="B91" s="57" t="s">
        <v>429</v>
      </c>
      <c r="C91" s="57" t="s">
        <v>44</v>
      </c>
      <c r="D91" s="57">
        <v>30</v>
      </c>
      <c r="E91" s="57">
        <v>165.03</v>
      </c>
      <c r="F91" s="57">
        <v>120</v>
      </c>
      <c r="G91" s="57">
        <v>72</v>
      </c>
      <c r="H91" s="57">
        <v>293.28</v>
      </c>
      <c r="I91" s="57">
        <v>246</v>
      </c>
      <c r="J91" s="57">
        <v>140</v>
      </c>
      <c r="K91" s="57">
        <v>77.71314306489727</v>
      </c>
      <c r="L91" s="57">
        <v>105</v>
      </c>
      <c r="M91" s="58">
        <v>5.501</v>
      </c>
      <c r="N91" s="59">
        <v>4.073333333333333</v>
      </c>
      <c r="O91" s="58">
        <v>4</v>
      </c>
      <c r="P91" s="59">
        <v>3.4166666666666665</v>
      </c>
    </row>
    <row r="92" spans="1:16" ht="11.25" customHeight="1">
      <c r="A92" s="148" t="s">
        <v>430</v>
      </c>
      <c r="B92" s="148" t="s">
        <v>286</v>
      </c>
      <c r="C92" s="148" t="s">
        <v>48</v>
      </c>
      <c r="D92" s="148">
        <v>3</v>
      </c>
      <c r="E92" s="148">
        <v>20.26</v>
      </c>
      <c r="F92" s="148">
        <v>15.01</v>
      </c>
      <c r="G92" s="148">
        <v>90</v>
      </c>
      <c r="H92" s="148">
        <v>456.5</v>
      </c>
      <c r="I92" s="148">
        <v>403.31</v>
      </c>
      <c r="J92" s="57">
        <v>2900</v>
      </c>
      <c r="K92" s="57">
        <v>2153.208292201382</v>
      </c>
      <c r="L92" s="57">
        <v>2586.942038640906</v>
      </c>
      <c r="M92" s="58">
        <v>6.753333333333334</v>
      </c>
      <c r="N92" s="59">
        <v>5.072222222222222</v>
      </c>
      <c r="O92" s="58">
        <v>5.003333333333333</v>
      </c>
      <c r="P92" s="59">
        <v>4.481222222222223</v>
      </c>
    </row>
    <row r="93" spans="1:16" ht="11.25" customHeight="1">
      <c r="A93" s="148" t="s">
        <v>430</v>
      </c>
      <c r="B93" s="148" t="s">
        <v>286</v>
      </c>
      <c r="C93" s="148" t="s">
        <v>140</v>
      </c>
      <c r="D93" s="148">
        <v>30</v>
      </c>
      <c r="E93" s="148">
        <v>11.54</v>
      </c>
      <c r="F93" s="148">
        <v>8.4</v>
      </c>
      <c r="G93" s="148">
        <v>50</v>
      </c>
      <c r="H93" s="148">
        <v>270.5</v>
      </c>
      <c r="I93" s="148">
        <v>236.95</v>
      </c>
      <c r="J93" s="57">
        <v>66.66666666666667</v>
      </c>
      <c r="K93" s="57">
        <v>2244.0207972270364</v>
      </c>
      <c r="L93" s="57">
        <v>2720.833333333333</v>
      </c>
      <c r="M93" s="58">
        <v>0.38466666666666666</v>
      </c>
      <c r="N93" s="59">
        <v>5.41</v>
      </c>
      <c r="O93" s="58">
        <v>0.28</v>
      </c>
      <c r="P93" s="59">
        <v>4.739</v>
      </c>
    </row>
    <row r="94" spans="1:16" ht="11.25" customHeight="1">
      <c r="A94" s="148" t="s">
        <v>430</v>
      </c>
      <c r="B94" s="148" t="s">
        <v>286</v>
      </c>
      <c r="C94" s="148" t="s">
        <v>63</v>
      </c>
      <c r="D94" s="148">
        <v>2712</v>
      </c>
      <c r="E94" s="148">
        <v>18082.57</v>
      </c>
      <c r="F94" s="148">
        <v>13253.82</v>
      </c>
      <c r="G94" s="148">
        <v>3329</v>
      </c>
      <c r="H94" s="148">
        <v>22492.68</v>
      </c>
      <c r="I94" s="148">
        <v>19567.7</v>
      </c>
      <c r="J94" s="57">
        <v>22.750737463126843</v>
      </c>
      <c r="K94" s="57">
        <v>24.388734565938364</v>
      </c>
      <c r="L94" s="57">
        <v>47.63819034814115</v>
      </c>
      <c r="M94" s="58">
        <v>6.66761430678466</v>
      </c>
      <c r="N94" s="59">
        <v>6.756587563832983</v>
      </c>
      <c r="O94" s="58">
        <v>4.887101769911505</v>
      </c>
      <c r="P94" s="59">
        <v>5.877951336737759</v>
      </c>
    </row>
    <row r="95" spans="1:16" ht="11.25" customHeight="1">
      <c r="A95" s="57" t="s">
        <v>430</v>
      </c>
      <c r="B95" s="57" t="s">
        <v>286</v>
      </c>
      <c r="C95" s="57" t="s">
        <v>54</v>
      </c>
      <c r="D95" s="57">
        <v>16994</v>
      </c>
      <c r="E95" s="57">
        <v>120482.66</v>
      </c>
      <c r="F95" s="57">
        <v>88854.65</v>
      </c>
      <c r="G95" s="57">
        <v>8875</v>
      </c>
      <c r="H95" s="57">
        <v>49711.71</v>
      </c>
      <c r="I95" s="57">
        <v>43327.04</v>
      </c>
      <c r="J95" s="57">
        <v>-47.775685536071556</v>
      </c>
      <c r="K95" s="57">
        <v>-58.73953148112766</v>
      </c>
      <c r="L95" s="57">
        <v>-51.238297601757466</v>
      </c>
      <c r="M95" s="58">
        <v>7.08971754736966</v>
      </c>
      <c r="N95" s="59">
        <v>5.601319436619718</v>
      </c>
      <c r="O95" s="58">
        <v>5.228589502177239</v>
      </c>
      <c r="P95" s="59">
        <v>4.88192</v>
      </c>
    </row>
    <row r="96" spans="1:16" ht="11.25" customHeight="1">
      <c r="A96" s="57" t="s">
        <v>430</v>
      </c>
      <c r="B96" s="57" t="s">
        <v>286</v>
      </c>
      <c r="C96" s="57" t="s">
        <v>42</v>
      </c>
      <c r="D96" s="57">
        <v>10850</v>
      </c>
      <c r="E96" s="57">
        <v>63909.95</v>
      </c>
      <c r="F96" s="57">
        <v>46837.28</v>
      </c>
      <c r="G96" s="57">
        <v>15300</v>
      </c>
      <c r="H96" s="57">
        <v>91830.45</v>
      </c>
      <c r="I96" s="57">
        <v>79742.74</v>
      </c>
      <c r="J96" s="57">
        <v>41.013824884792626</v>
      </c>
      <c r="K96" s="57">
        <v>43.687250576788124</v>
      </c>
      <c r="L96" s="57">
        <v>70.25484827470768</v>
      </c>
      <c r="M96" s="58">
        <v>5.89031797235023</v>
      </c>
      <c r="N96" s="59">
        <v>6.001990196078431</v>
      </c>
      <c r="O96" s="58">
        <v>4.3168</v>
      </c>
      <c r="P96" s="59">
        <v>5.2119437908496735</v>
      </c>
    </row>
    <row r="97" spans="1:16" ht="11.25" customHeight="1">
      <c r="A97" s="57" t="s">
        <v>430</v>
      </c>
      <c r="B97" s="57" t="s">
        <v>286</v>
      </c>
      <c r="C97" s="57" t="s">
        <v>45</v>
      </c>
      <c r="D97" s="57">
        <v>10</v>
      </c>
      <c r="E97" s="57">
        <v>53.77</v>
      </c>
      <c r="F97" s="57">
        <v>39.74</v>
      </c>
      <c r="G97" s="57">
        <v>22193</v>
      </c>
      <c r="H97" s="57">
        <v>108075.96</v>
      </c>
      <c r="I97" s="57">
        <v>94778.42</v>
      </c>
      <c r="J97" s="57">
        <v>221830</v>
      </c>
      <c r="K97" s="57">
        <v>200896.76399479262</v>
      </c>
      <c r="L97" s="57">
        <v>238396.27579265222</v>
      </c>
      <c r="M97" s="58">
        <v>5.377000000000001</v>
      </c>
      <c r="N97" s="59">
        <v>4.869822015950976</v>
      </c>
      <c r="O97" s="58">
        <v>3.974</v>
      </c>
      <c r="P97" s="59">
        <v>4.270644797909251</v>
      </c>
    </row>
    <row r="98" spans="1:16" ht="11.25" customHeight="1">
      <c r="A98" s="57" t="s">
        <v>430</v>
      </c>
      <c r="B98" s="57" t="s">
        <v>286</v>
      </c>
      <c r="C98" s="57" t="s">
        <v>43</v>
      </c>
      <c r="D98" s="57">
        <v>12064</v>
      </c>
      <c r="E98" s="57">
        <v>71929.45</v>
      </c>
      <c r="F98" s="57">
        <v>52716.19</v>
      </c>
      <c r="G98" s="57">
        <v>17954.5</v>
      </c>
      <c r="H98" s="57">
        <v>93874.05</v>
      </c>
      <c r="I98" s="57">
        <v>81783.24</v>
      </c>
      <c r="J98" s="57">
        <v>48.82708885941645</v>
      </c>
      <c r="K98" s="57">
        <v>30.508505208923474</v>
      </c>
      <c r="L98" s="57">
        <v>55.13875338866485</v>
      </c>
      <c r="M98" s="58">
        <v>5.962321783819628</v>
      </c>
      <c r="N98" s="59">
        <v>5.228441337826172</v>
      </c>
      <c r="O98" s="58">
        <v>4.3697107095490715</v>
      </c>
      <c r="P98" s="59">
        <v>4.555027430449191</v>
      </c>
    </row>
    <row r="99" spans="1:16" ht="11.25" customHeight="1">
      <c r="A99" s="57" t="s">
        <v>430</v>
      </c>
      <c r="B99" s="57" t="s">
        <v>286</v>
      </c>
      <c r="C99" s="57" t="s">
        <v>104</v>
      </c>
      <c r="D99" s="57">
        <v>43</v>
      </c>
      <c r="E99" s="57">
        <v>588.95</v>
      </c>
      <c r="F99" s="57">
        <v>430</v>
      </c>
      <c r="G99" s="57"/>
      <c r="H99" s="57"/>
      <c r="I99" s="57"/>
      <c r="J99" s="57">
        <v>-100</v>
      </c>
      <c r="K99" s="57">
        <v>-100</v>
      </c>
      <c r="L99" s="57">
        <v>-100</v>
      </c>
      <c r="M99" s="58">
        <v>13.696511627906977</v>
      </c>
      <c r="N99" s="59"/>
      <c r="O99" s="58">
        <v>10</v>
      </c>
      <c r="P99" s="59"/>
    </row>
    <row r="100" spans="1:16" ht="11.25" customHeight="1">
      <c r="A100" s="57" t="s">
        <v>430</v>
      </c>
      <c r="B100" s="57" t="s">
        <v>286</v>
      </c>
      <c r="C100" s="57" t="s">
        <v>50</v>
      </c>
      <c r="D100" s="57"/>
      <c r="E100" s="57"/>
      <c r="F100" s="57"/>
      <c r="G100" s="57">
        <v>200</v>
      </c>
      <c r="H100" s="57">
        <v>1052</v>
      </c>
      <c r="I100" s="57">
        <v>918.58</v>
      </c>
      <c r="J100" s="57"/>
      <c r="K100" s="57"/>
      <c r="L100" s="57"/>
      <c r="M100" s="58"/>
      <c r="N100" s="59">
        <v>5.26</v>
      </c>
      <c r="O100" s="58"/>
      <c r="P100" s="59">
        <v>4.5929</v>
      </c>
    </row>
    <row r="101" spans="1:16" ht="11.25" customHeight="1">
      <c r="A101" s="57" t="s">
        <v>430</v>
      </c>
      <c r="B101" s="57" t="s">
        <v>286</v>
      </c>
      <c r="C101" s="57" t="s">
        <v>70</v>
      </c>
      <c r="D101" s="57"/>
      <c r="E101" s="57"/>
      <c r="F101" s="57"/>
      <c r="G101" s="57">
        <v>3000</v>
      </c>
      <c r="H101" s="57">
        <v>18783.11</v>
      </c>
      <c r="I101" s="57">
        <v>16493.27</v>
      </c>
      <c r="J101" s="57"/>
      <c r="K101" s="57"/>
      <c r="L101" s="57"/>
      <c r="M101" s="58"/>
      <c r="N101" s="59">
        <v>6.261036666666667</v>
      </c>
      <c r="O101" s="58"/>
      <c r="P101" s="59">
        <v>5.497756666666667</v>
      </c>
    </row>
    <row r="102" spans="1:16" ht="11.25" customHeight="1">
      <c r="A102" s="57" t="s">
        <v>430</v>
      </c>
      <c r="B102" s="57" t="s">
        <v>286</v>
      </c>
      <c r="C102" s="57" t="s">
        <v>71</v>
      </c>
      <c r="D102" s="57"/>
      <c r="E102" s="57"/>
      <c r="F102" s="57"/>
      <c r="G102" s="57">
        <v>260</v>
      </c>
      <c r="H102" s="57">
        <v>1344.75</v>
      </c>
      <c r="I102" s="57">
        <v>1180.73</v>
      </c>
      <c r="J102" s="57"/>
      <c r="K102" s="57"/>
      <c r="L102" s="57"/>
      <c r="M102" s="58"/>
      <c r="N102" s="59">
        <v>5.172115384615385</v>
      </c>
      <c r="O102" s="58"/>
      <c r="P102" s="59">
        <v>4.541269230769231</v>
      </c>
    </row>
    <row r="103" spans="1:16" ht="11.25" customHeight="1">
      <c r="A103" s="57" t="s">
        <v>430</v>
      </c>
      <c r="B103" s="57" t="s">
        <v>286</v>
      </c>
      <c r="C103" s="57" t="s">
        <v>67</v>
      </c>
      <c r="D103" s="57">
        <v>300</v>
      </c>
      <c r="E103" s="57">
        <v>1677.23</v>
      </c>
      <c r="F103" s="57">
        <v>1229.98</v>
      </c>
      <c r="G103" s="57">
        <v>665</v>
      </c>
      <c r="H103" s="57">
        <v>3181.18</v>
      </c>
      <c r="I103" s="57">
        <v>2746.89</v>
      </c>
      <c r="J103" s="57">
        <v>121.66666666666667</v>
      </c>
      <c r="K103" s="57">
        <v>89.668679906751</v>
      </c>
      <c r="L103" s="57">
        <v>123.32802159384705</v>
      </c>
      <c r="M103" s="58">
        <v>5.590766666666667</v>
      </c>
      <c r="N103" s="59">
        <v>4.78372932330827</v>
      </c>
      <c r="O103" s="58">
        <v>4.099933333333333</v>
      </c>
      <c r="P103" s="59">
        <v>4.130661654135338</v>
      </c>
    </row>
    <row r="104" spans="1:16" ht="11.25" customHeight="1">
      <c r="A104" s="57" t="s">
        <v>430</v>
      </c>
      <c r="B104" s="57" t="s">
        <v>286</v>
      </c>
      <c r="C104" s="57" t="s">
        <v>351</v>
      </c>
      <c r="D104" s="57">
        <v>194</v>
      </c>
      <c r="E104" s="57">
        <v>1041.68</v>
      </c>
      <c r="F104" s="57">
        <v>765.77</v>
      </c>
      <c r="G104" s="57"/>
      <c r="H104" s="57"/>
      <c r="I104" s="57"/>
      <c r="J104" s="57">
        <v>-100</v>
      </c>
      <c r="K104" s="57">
        <v>-100</v>
      </c>
      <c r="L104" s="57">
        <v>-100</v>
      </c>
      <c r="M104" s="58">
        <v>5.369484536082474</v>
      </c>
      <c r="N104" s="59"/>
      <c r="O104" s="58">
        <v>3.9472680412371135</v>
      </c>
      <c r="P104" s="59"/>
    </row>
    <row r="105" spans="1:16" ht="11.25" customHeight="1">
      <c r="A105" s="57" t="s">
        <v>430</v>
      </c>
      <c r="B105" s="57" t="s">
        <v>286</v>
      </c>
      <c r="C105" s="57" t="s">
        <v>44</v>
      </c>
      <c r="D105" s="57">
        <v>27562</v>
      </c>
      <c r="E105" s="57">
        <v>127980.97</v>
      </c>
      <c r="F105" s="57">
        <v>93793.4</v>
      </c>
      <c r="G105" s="57">
        <v>20149</v>
      </c>
      <c r="H105" s="57">
        <v>88189.59</v>
      </c>
      <c r="I105" s="57">
        <v>76264</v>
      </c>
      <c r="J105" s="57">
        <v>-26.89572599956462</v>
      </c>
      <c r="K105" s="57">
        <v>-31.09163807712975</v>
      </c>
      <c r="L105" s="57">
        <v>-18.689374732124005</v>
      </c>
      <c r="M105" s="58">
        <v>4.643384732602859</v>
      </c>
      <c r="N105" s="59">
        <v>4.376871805052359</v>
      </c>
      <c r="O105" s="58">
        <v>3.4029968797619907</v>
      </c>
      <c r="P105" s="59">
        <v>3.785001737058911</v>
      </c>
    </row>
    <row r="106" spans="1:16" ht="11.25" customHeight="1">
      <c r="A106" s="57" t="s">
        <v>431</v>
      </c>
      <c r="B106" s="57" t="s">
        <v>630</v>
      </c>
      <c r="C106" s="57" t="s">
        <v>48</v>
      </c>
      <c r="D106" s="57">
        <v>84144.8</v>
      </c>
      <c r="E106" s="57">
        <v>323486.16</v>
      </c>
      <c r="F106" s="57">
        <v>236816.32</v>
      </c>
      <c r="G106" s="57">
        <v>55505</v>
      </c>
      <c r="H106" s="57">
        <v>216487.65</v>
      </c>
      <c r="I106" s="57">
        <v>190057.04</v>
      </c>
      <c r="J106" s="57">
        <v>-34.036327853889965</v>
      </c>
      <c r="K106" s="57">
        <v>-33.07668865957047</v>
      </c>
      <c r="L106" s="57">
        <v>-19.744956766493118</v>
      </c>
      <c r="M106" s="58">
        <v>3.8443987031878377</v>
      </c>
      <c r="N106" s="59">
        <v>3.900326997567787</v>
      </c>
      <c r="O106" s="58">
        <v>2.8143904317319666</v>
      </c>
      <c r="P106" s="59">
        <v>3.424142689847762</v>
      </c>
    </row>
    <row r="107" spans="1:16" ht="11.25" customHeight="1">
      <c r="A107" s="57" t="s">
        <v>431</v>
      </c>
      <c r="B107" s="57" t="s">
        <v>630</v>
      </c>
      <c r="C107" s="57" t="s">
        <v>95</v>
      </c>
      <c r="D107" s="57">
        <v>2400</v>
      </c>
      <c r="E107" s="57">
        <v>10743.41</v>
      </c>
      <c r="F107" s="57">
        <v>7874.82</v>
      </c>
      <c r="G107" s="57"/>
      <c r="H107" s="57"/>
      <c r="I107" s="57"/>
      <c r="J107" s="57">
        <v>-100</v>
      </c>
      <c r="K107" s="57">
        <v>-100</v>
      </c>
      <c r="L107" s="57">
        <v>-100</v>
      </c>
      <c r="M107" s="58">
        <v>4.476420833333333</v>
      </c>
      <c r="N107" s="59"/>
      <c r="O107" s="58">
        <v>3.2811749999999997</v>
      </c>
      <c r="P107" s="59"/>
    </row>
    <row r="108" spans="1:16" ht="11.25" customHeight="1">
      <c r="A108" s="57" t="s">
        <v>431</v>
      </c>
      <c r="B108" s="57" t="s">
        <v>630</v>
      </c>
      <c r="C108" s="57" t="s">
        <v>139</v>
      </c>
      <c r="D108" s="57"/>
      <c r="E108" s="57"/>
      <c r="F108" s="57"/>
      <c r="G108" s="57">
        <v>45150</v>
      </c>
      <c r="H108" s="57">
        <v>151993.86</v>
      </c>
      <c r="I108" s="57">
        <v>133619.31</v>
      </c>
      <c r="J108" s="57"/>
      <c r="K108" s="57"/>
      <c r="L108" s="57"/>
      <c r="M108" s="58"/>
      <c r="N108" s="59">
        <v>3.366419933554817</v>
      </c>
      <c r="O108" s="58"/>
      <c r="P108" s="59">
        <v>2.9594531561461794</v>
      </c>
    </row>
    <row r="109" spans="1:16" ht="11.25" customHeight="1">
      <c r="A109" s="57" t="s">
        <v>431</v>
      </c>
      <c r="B109" s="57" t="s">
        <v>630</v>
      </c>
      <c r="C109" s="57" t="s">
        <v>63</v>
      </c>
      <c r="D109" s="57"/>
      <c r="E109" s="57"/>
      <c r="F109" s="57"/>
      <c r="G109" s="57">
        <v>17000</v>
      </c>
      <c r="H109" s="57">
        <v>58585.2</v>
      </c>
      <c r="I109" s="57">
        <v>51135</v>
      </c>
      <c r="J109" s="57"/>
      <c r="K109" s="57"/>
      <c r="L109" s="57"/>
      <c r="M109" s="58"/>
      <c r="N109" s="59">
        <v>3.4461882352941173</v>
      </c>
      <c r="O109" s="58"/>
      <c r="P109" s="59">
        <v>3.007941176470588</v>
      </c>
    </row>
    <row r="110" spans="1:16" ht="11.25" customHeight="1">
      <c r="A110" s="57" t="s">
        <v>431</v>
      </c>
      <c r="B110" s="57" t="s">
        <v>630</v>
      </c>
      <c r="C110" s="57" t="s">
        <v>54</v>
      </c>
      <c r="D110" s="57"/>
      <c r="E110" s="57"/>
      <c r="F110" s="57"/>
      <c r="G110" s="57">
        <v>1961.28</v>
      </c>
      <c r="H110" s="57">
        <v>8101.59</v>
      </c>
      <c r="I110" s="57">
        <v>7105.07</v>
      </c>
      <c r="J110" s="57"/>
      <c r="K110" s="57"/>
      <c r="L110" s="57"/>
      <c r="M110" s="58"/>
      <c r="N110" s="59">
        <v>4.130766642192854</v>
      </c>
      <c r="O110" s="58"/>
      <c r="P110" s="59">
        <v>3.6226698890520477</v>
      </c>
    </row>
    <row r="111" spans="1:16" ht="11.25" customHeight="1">
      <c r="A111" s="57" t="s">
        <v>431</v>
      </c>
      <c r="B111" s="57" t="s">
        <v>630</v>
      </c>
      <c r="C111" s="57" t="s">
        <v>82</v>
      </c>
      <c r="D111" s="57"/>
      <c r="E111" s="57"/>
      <c r="F111" s="57"/>
      <c r="G111" s="57">
        <v>17600</v>
      </c>
      <c r="H111" s="57">
        <v>52632.12</v>
      </c>
      <c r="I111" s="57">
        <v>46820</v>
      </c>
      <c r="J111" s="57"/>
      <c r="K111" s="57"/>
      <c r="L111" s="57"/>
      <c r="M111" s="58"/>
      <c r="N111" s="59">
        <v>2.990461363636364</v>
      </c>
      <c r="O111" s="58"/>
      <c r="P111" s="59">
        <v>2.6602272727272727</v>
      </c>
    </row>
    <row r="112" spans="1:16" ht="11.25" customHeight="1">
      <c r="A112" s="57" t="s">
        <v>431</v>
      </c>
      <c r="B112" s="57" t="s">
        <v>630</v>
      </c>
      <c r="C112" s="57" t="s">
        <v>102</v>
      </c>
      <c r="D112" s="57">
        <v>21095</v>
      </c>
      <c r="E112" s="57">
        <v>73540.67</v>
      </c>
      <c r="F112" s="57">
        <v>53828.6</v>
      </c>
      <c r="G112" s="57">
        <v>36000</v>
      </c>
      <c r="H112" s="57">
        <v>111980.73</v>
      </c>
      <c r="I112" s="57">
        <v>97700</v>
      </c>
      <c r="J112" s="57">
        <v>70.65655368570751</v>
      </c>
      <c r="K112" s="57">
        <v>52.27047836251696</v>
      </c>
      <c r="L112" s="57">
        <v>81.50202680359511</v>
      </c>
      <c r="M112" s="58">
        <v>3.486165916093861</v>
      </c>
      <c r="N112" s="59">
        <v>3.1105758333333333</v>
      </c>
      <c r="O112" s="58">
        <v>2.551723157146243</v>
      </c>
      <c r="P112" s="59">
        <v>2.713888888888889</v>
      </c>
    </row>
    <row r="113" spans="1:16" ht="11.25" customHeight="1">
      <c r="A113" s="57" t="s">
        <v>431</v>
      </c>
      <c r="B113" s="57" t="s">
        <v>630</v>
      </c>
      <c r="C113" s="57" t="s">
        <v>52</v>
      </c>
      <c r="D113" s="57">
        <v>12000</v>
      </c>
      <c r="E113" s="57">
        <v>41764.28</v>
      </c>
      <c r="F113" s="57">
        <v>30466.29</v>
      </c>
      <c r="G113" s="57"/>
      <c r="H113" s="57"/>
      <c r="I113" s="57"/>
      <c r="J113" s="57">
        <v>-100</v>
      </c>
      <c r="K113" s="57">
        <v>-100</v>
      </c>
      <c r="L113" s="57">
        <v>-100</v>
      </c>
      <c r="M113" s="58">
        <v>3.4803566666666668</v>
      </c>
      <c r="N113" s="59"/>
      <c r="O113" s="58">
        <v>2.5388575</v>
      </c>
      <c r="P113" s="59"/>
    </row>
    <row r="114" spans="1:16" ht="11.25" customHeight="1">
      <c r="A114" s="57" t="s">
        <v>431</v>
      </c>
      <c r="B114" s="57" t="s">
        <v>630</v>
      </c>
      <c r="C114" s="57" t="s">
        <v>42</v>
      </c>
      <c r="D114" s="57">
        <v>2000</v>
      </c>
      <c r="E114" s="57">
        <v>9866.65</v>
      </c>
      <c r="F114" s="57">
        <v>7300</v>
      </c>
      <c r="G114" s="57">
        <v>26420</v>
      </c>
      <c r="H114" s="57">
        <v>93322.48</v>
      </c>
      <c r="I114" s="57">
        <v>80928.35</v>
      </c>
      <c r="J114" s="57">
        <v>1221</v>
      </c>
      <c r="K114" s="57">
        <v>845.8375436444994</v>
      </c>
      <c r="L114" s="57">
        <v>1008.6075342465755</v>
      </c>
      <c r="M114" s="58">
        <v>4.933325</v>
      </c>
      <c r="N114" s="59">
        <v>3.5322664647993944</v>
      </c>
      <c r="O114" s="58">
        <v>3.65</v>
      </c>
      <c r="P114" s="59">
        <v>3.063147236941711</v>
      </c>
    </row>
    <row r="115" spans="1:16" ht="11.25" customHeight="1">
      <c r="A115" s="57" t="s">
        <v>431</v>
      </c>
      <c r="B115" s="57" t="s">
        <v>630</v>
      </c>
      <c r="C115" s="57" t="s">
        <v>46</v>
      </c>
      <c r="D115" s="57">
        <v>14000</v>
      </c>
      <c r="E115" s="57">
        <v>48300</v>
      </c>
      <c r="F115" s="57">
        <v>35242.15</v>
      </c>
      <c r="G115" s="57">
        <v>16240</v>
      </c>
      <c r="H115" s="57">
        <v>56028</v>
      </c>
      <c r="I115" s="57">
        <v>47436.36</v>
      </c>
      <c r="J115" s="57">
        <v>16</v>
      </c>
      <c r="K115" s="57">
        <v>16</v>
      </c>
      <c r="L115" s="57">
        <v>34.60120906357869</v>
      </c>
      <c r="M115" s="58">
        <v>3.45</v>
      </c>
      <c r="N115" s="59">
        <v>3.45</v>
      </c>
      <c r="O115" s="58">
        <v>2.5172964285714285</v>
      </c>
      <c r="P115" s="59">
        <v>2.920958128078818</v>
      </c>
    </row>
    <row r="116" spans="1:16" ht="11.25" customHeight="1">
      <c r="A116" s="57" t="s">
        <v>431</v>
      </c>
      <c r="B116" s="57" t="s">
        <v>630</v>
      </c>
      <c r="C116" s="57" t="s">
        <v>61</v>
      </c>
      <c r="D116" s="57"/>
      <c r="E116" s="57"/>
      <c r="F116" s="57"/>
      <c r="G116" s="57">
        <v>1800</v>
      </c>
      <c r="H116" s="57">
        <v>5866.9</v>
      </c>
      <c r="I116" s="57">
        <v>5193.33</v>
      </c>
      <c r="J116" s="57"/>
      <c r="K116" s="57"/>
      <c r="L116" s="57"/>
      <c r="M116" s="58"/>
      <c r="N116" s="59">
        <v>3.2593888888888887</v>
      </c>
      <c r="O116" s="58"/>
      <c r="P116" s="59">
        <v>2.8851833333333334</v>
      </c>
    </row>
    <row r="117" spans="1:16" ht="11.25" customHeight="1">
      <c r="A117" s="57" t="s">
        <v>431</v>
      </c>
      <c r="B117" s="57" t="s">
        <v>630</v>
      </c>
      <c r="C117" s="57" t="s">
        <v>104</v>
      </c>
      <c r="D117" s="57">
        <v>7749.7</v>
      </c>
      <c r="E117" s="57">
        <v>24501.39</v>
      </c>
      <c r="F117" s="57">
        <v>17852.71</v>
      </c>
      <c r="G117" s="57"/>
      <c r="H117" s="57"/>
      <c r="I117" s="57"/>
      <c r="J117" s="57">
        <v>-100</v>
      </c>
      <c r="K117" s="57">
        <v>-100</v>
      </c>
      <c r="L117" s="57">
        <v>-100</v>
      </c>
      <c r="M117" s="58">
        <v>3.161592061628192</v>
      </c>
      <c r="N117" s="59"/>
      <c r="O117" s="58">
        <v>2.3036646579867606</v>
      </c>
      <c r="P117" s="59"/>
    </row>
    <row r="118" spans="1:16" ht="11.25" customHeight="1">
      <c r="A118" s="57" t="s">
        <v>431</v>
      </c>
      <c r="B118" s="57" t="s">
        <v>630</v>
      </c>
      <c r="C118" s="57" t="s">
        <v>96</v>
      </c>
      <c r="D118" s="57">
        <v>95987.6</v>
      </c>
      <c r="E118" s="57">
        <v>391936.06</v>
      </c>
      <c r="F118" s="57">
        <v>286482.32</v>
      </c>
      <c r="G118" s="57">
        <v>163750</v>
      </c>
      <c r="H118" s="57">
        <v>517999.34</v>
      </c>
      <c r="I118" s="57">
        <v>451160.1</v>
      </c>
      <c r="J118" s="57">
        <v>70.59495184794702</v>
      </c>
      <c r="K118" s="57">
        <v>32.1642463824329</v>
      </c>
      <c r="L118" s="57">
        <v>57.48270259749361</v>
      </c>
      <c r="M118" s="58">
        <v>4.083194704315974</v>
      </c>
      <c r="N118" s="59">
        <v>3.1633547480916033</v>
      </c>
      <c r="O118" s="58">
        <v>2.984576341110727</v>
      </c>
      <c r="P118" s="59">
        <v>2.755176183206107</v>
      </c>
    </row>
    <row r="119" spans="1:16" ht="11.25" customHeight="1">
      <c r="A119" s="57" t="s">
        <v>431</v>
      </c>
      <c r="B119" s="57" t="s">
        <v>630</v>
      </c>
      <c r="C119" s="57" t="s">
        <v>71</v>
      </c>
      <c r="D119" s="57">
        <v>20020</v>
      </c>
      <c r="E119" s="57">
        <v>70856.71</v>
      </c>
      <c r="F119" s="57">
        <v>52038.5</v>
      </c>
      <c r="G119" s="57">
        <v>15275</v>
      </c>
      <c r="H119" s="57">
        <v>46041.65</v>
      </c>
      <c r="I119" s="57">
        <v>40271.61</v>
      </c>
      <c r="J119" s="57">
        <v>-23.7012987012987</v>
      </c>
      <c r="K119" s="57">
        <v>-35.02146797388702</v>
      </c>
      <c r="L119" s="57">
        <v>-22.611893117595628</v>
      </c>
      <c r="M119" s="58">
        <v>3.539296203796204</v>
      </c>
      <c r="N119" s="59">
        <v>3.0141833060556467</v>
      </c>
      <c r="O119" s="58">
        <v>2.5993256743256743</v>
      </c>
      <c r="P119" s="59">
        <v>2.6364392798690672</v>
      </c>
    </row>
    <row r="120" spans="1:16" ht="11.25" customHeight="1">
      <c r="A120" s="57" t="s">
        <v>431</v>
      </c>
      <c r="B120" s="57" t="s">
        <v>630</v>
      </c>
      <c r="C120" s="57" t="s">
        <v>67</v>
      </c>
      <c r="D120" s="57">
        <v>75158.28</v>
      </c>
      <c r="E120" s="57">
        <v>296502.41</v>
      </c>
      <c r="F120" s="57">
        <v>217415.97</v>
      </c>
      <c r="G120" s="57">
        <v>34064.4</v>
      </c>
      <c r="H120" s="57">
        <v>122135.49</v>
      </c>
      <c r="I120" s="57">
        <v>105457.54</v>
      </c>
      <c r="J120" s="57">
        <v>-54.67645081819328</v>
      </c>
      <c r="K120" s="57">
        <v>-58.80792672140507</v>
      </c>
      <c r="L120" s="57">
        <v>-51.49503507033085</v>
      </c>
      <c r="M120" s="58">
        <v>3.945039854557608</v>
      </c>
      <c r="N120" s="59">
        <v>3.5854290696445554</v>
      </c>
      <c r="O120" s="58">
        <v>2.8927746882978163</v>
      </c>
      <c r="P120" s="59">
        <v>3.09582848956682</v>
      </c>
    </row>
    <row r="121" spans="1:16" ht="11.25" customHeight="1">
      <c r="A121" s="57" t="s">
        <v>431</v>
      </c>
      <c r="B121" s="57" t="s">
        <v>630</v>
      </c>
      <c r="C121" s="57" t="s">
        <v>110</v>
      </c>
      <c r="D121" s="57"/>
      <c r="E121" s="57"/>
      <c r="F121" s="57"/>
      <c r="G121" s="57">
        <v>4200</v>
      </c>
      <c r="H121" s="57">
        <v>12564.02</v>
      </c>
      <c r="I121" s="57">
        <v>11067.7</v>
      </c>
      <c r="J121" s="57"/>
      <c r="K121" s="57"/>
      <c r="L121" s="57"/>
      <c r="M121" s="58"/>
      <c r="N121" s="59">
        <v>2.9914333333333336</v>
      </c>
      <c r="O121" s="58"/>
      <c r="P121" s="59">
        <v>2.6351666666666667</v>
      </c>
    </row>
    <row r="122" spans="1:16" ht="11.25" customHeight="1">
      <c r="A122" s="57" t="s">
        <v>431</v>
      </c>
      <c r="B122" s="57" t="s">
        <v>630</v>
      </c>
      <c r="C122" s="57" t="s">
        <v>531</v>
      </c>
      <c r="D122" s="57"/>
      <c r="E122" s="57"/>
      <c r="F122" s="57"/>
      <c r="G122" s="57">
        <v>42720</v>
      </c>
      <c r="H122" s="57">
        <v>140704.82</v>
      </c>
      <c r="I122" s="57">
        <v>121901.18</v>
      </c>
      <c r="J122" s="57"/>
      <c r="K122" s="57"/>
      <c r="L122" s="57"/>
      <c r="M122" s="58"/>
      <c r="N122" s="59">
        <v>3.2936521535580527</v>
      </c>
      <c r="O122" s="58"/>
      <c r="P122" s="59">
        <v>2.8534920411985016</v>
      </c>
    </row>
    <row r="123" spans="1:16" ht="11.25" customHeight="1">
      <c r="A123" s="57" t="s">
        <v>432</v>
      </c>
      <c r="B123" s="57" t="s">
        <v>412</v>
      </c>
      <c r="C123" s="57" t="s">
        <v>46</v>
      </c>
      <c r="D123" s="57">
        <v>18720</v>
      </c>
      <c r="E123" s="57">
        <v>13104</v>
      </c>
      <c r="F123" s="57">
        <v>9638.9</v>
      </c>
      <c r="G123" s="57">
        <v>120120</v>
      </c>
      <c r="H123" s="57">
        <v>66066</v>
      </c>
      <c r="I123" s="57">
        <v>57869.64</v>
      </c>
      <c r="J123" s="57">
        <v>541.6666666666666</v>
      </c>
      <c r="K123" s="57">
        <v>404.1666666666667</v>
      </c>
      <c r="L123" s="57">
        <v>500.3759765118427</v>
      </c>
      <c r="M123" s="58">
        <v>0.7</v>
      </c>
      <c r="N123" s="59">
        <v>0.55</v>
      </c>
      <c r="O123" s="58">
        <v>0.5148985042735043</v>
      </c>
      <c r="P123" s="59">
        <v>0.48176523476523475</v>
      </c>
    </row>
    <row r="124" spans="1:16" ht="11.25" customHeight="1">
      <c r="A124" s="57" t="s">
        <v>534</v>
      </c>
      <c r="B124" s="57" t="s">
        <v>533</v>
      </c>
      <c r="C124" s="57" t="s">
        <v>139</v>
      </c>
      <c r="D124" s="57">
        <v>108</v>
      </c>
      <c r="E124" s="57">
        <v>1058.4</v>
      </c>
      <c r="F124" s="57">
        <v>782.2</v>
      </c>
      <c r="G124" s="57"/>
      <c r="H124" s="57"/>
      <c r="I124" s="57"/>
      <c r="J124" s="57">
        <v>-100</v>
      </c>
      <c r="K124" s="57">
        <v>-100</v>
      </c>
      <c r="L124" s="57">
        <v>-100</v>
      </c>
      <c r="M124" s="58">
        <v>9.8</v>
      </c>
      <c r="N124" s="59"/>
      <c r="O124" s="58">
        <v>7.242592592592593</v>
      </c>
      <c r="P124" s="59"/>
    </row>
    <row r="125" spans="1:16" ht="11.25" customHeight="1">
      <c r="A125" s="57" t="s">
        <v>534</v>
      </c>
      <c r="B125" s="57" t="s">
        <v>533</v>
      </c>
      <c r="C125" s="57" t="s">
        <v>83</v>
      </c>
      <c r="D125" s="57">
        <v>360</v>
      </c>
      <c r="E125" s="57">
        <v>3672</v>
      </c>
      <c r="F125" s="57">
        <v>2688.99</v>
      </c>
      <c r="G125" s="57"/>
      <c r="H125" s="57"/>
      <c r="I125" s="57"/>
      <c r="J125" s="57">
        <v>-100</v>
      </c>
      <c r="K125" s="57">
        <v>-100</v>
      </c>
      <c r="L125" s="57">
        <v>-100.00000000000001</v>
      </c>
      <c r="M125" s="58">
        <v>10.2</v>
      </c>
      <c r="N125" s="59"/>
      <c r="O125" s="58">
        <v>7.469416666666666</v>
      </c>
      <c r="P125" s="59"/>
    </row>
    <row r="126" spans="1:16" ht="11.25" customHeight="1">
      <c r="A126" s="57" t="s">
        <v>437</v>
      </c>
      <c r="B126" s="57" t="s">
        <v>438</v>
      </c>
      <c r="C126" s="57" t="s">
        <v>48</v>
      </c>
      <c r="D126" s="57">
        <v>420</v>
      </c>
      <c r="E126" s="57">
        <v>2317.63</v>
      </c>
      <c r="F126" s="57">
        <v>1693.99</v>
      </c>
      <c r="G126" s="57">
        <v>2260</v>
      </c>
      <c r="H126" s="57">
        <v>11323.33</v>
      </c>
      <c r="I126" s="57">
        <v>10039.41</v>
      </c>
      <c r="J126" s="57">
        <v>438.0952380952381</v>
      </c>
      <c r="K126" s="57">
        <v>388.57367224276527</v>
      </c>
      <c r="L126" s="57">
        <v>492.64871693457457</v>
      </c>
      <c r="M126" s="58">
        <v>5.518166666666667</v>
      </c>
      <c r="N126" s="59">
        <v>5.010323008849557</v>
      </c>
      <c r="O126" s="58">
        <v>4.033309523809524</v>
      </c>
      <c r="P126" s="59">
        <v>4.442216814159292</v>
      </c>
    </row>
    <row r="127" spans="1:16" ht="11.25" customHeight="1">
      <c r="A127" s="57" t="s">
        <v>437</v>
      </c>
      <c r="B127" s="57" t="s">
        <v>438</v>
      </c>
      <c r="C127" s="57" t="s">
        <v>139</v>
      </c>
      <c r="D127" s="57"/>
      <c r="E127" s="57"/>
      <c r="F127" s="57"/>
      <c r="G127" s="57">
        <v>13300</v>
      </c>
      <c r="H127" s="57">
        <v>72765.94</v>
      </c>
      <c r="I127" s="57">
        <v>63717.27</v>
      </c>
      <c r="J127" s="57"/>
      <c r="K127" s="57"/>
      <c r="L127" s="57"/>
      <c r="M127" s="58"/>
      <c r="N127" s="59">
        <v>5.471123308270677</v>
      </c>
      <c r="O127" s="58"/>
      <c r="P127" s="59">
        <v>4.790772180451127</v>
      </c>
    </row>
    <row r="128" spans="1:16" ht="11.25" customHeight="1">
      <c r="A128" s="57" t="s">
        <v>437</v>
      </c>
      <c r="B128" s="57" t="s">
        <v>438</v>
      </c>
      <c r="C128" s="57" t="s">
        <v>63</v>
      </c>
      <c r="D128" s="57">
        <v>10</v>
      </c>
      <c r="E128" s="57">
        <v>1</v>
      </c>
      <c r="F128" s="57">
        <v>0.73</v>
      </c>
      <c r="G128" s="57">
        <v>19090</v>
      </c>
      <c r="H128" s="57">
        <v>165401.5</v>
      </c>
      <c r="I128" s="57">
        <v>137272.86</v>
      </c>
      <c r="J128" s="57">
        <v>190800</v>
      </c>
      <c r="K128" s="57">
        <v>16540050</v>
      </c>
      <c r="L128" s="57">
        <v>18804401.36986301</v>
      </c>
      <c r="M128" s="58">
        <v>0.1</v>
      </c>
      <c r="N128" s="59">
        <v>8.664300680984809</v>
      </c>
      <c r="O128" s="58">
        <v>0.073</v>
      </c>
      <c r="P128" s="59">
        <v>7.190825563122052</v>
      </c>
    </row>
    <row r="129" spans="1:16" ht="11.25" customHeight="1">
      <c r="A129" s="57" t="s">
        <v>437</v>
      </c>
      <c r="B129" s="57" t="s">
        <v>438</v>
      </c>
      <c r="C129" s="57" t="s">
        <v>54</v>
      </c>
      <c r="D129" s="57">
        <v>12876.09</v>
      </c>
      <c r="E129" s="57">
        <v>119123.17</v>
      </c>
      <c r="F129" s="57">
        <v>87760.65</v>
      </c>
      <c r="G129" s="57">
        <v>16005.62</v>
      </c>
      <c r="H129" s="57">
        <v>163031.03</v>
      </c>
      <c r="I129" s="57">
        <v>141546.85</v>
      </c>
      <c r="J129" s="57">
        <v>24.30497146261016</v>
      </c>
      <c r="K129" s="57">
        <v>36.85921051295059</v>
      </c>
      <c r="L129" s="57">
        <v>61.28737651783574</v>
      </c>
      <c r="M129" s="58">
        <v>9.251501814603657</v>
      </c>
      <c r="N129" s="59">
        <v>10.18586159111612</v>
      </c>
      <c r="O129" s="58">
        <v>6.815784139439845</v>
      </c>
      <c r="P129" s="59">
        <v>8.843571820398084</v>
      </c>
    </row>
    <row r="130" spans="1:16" ht="11.25" customHeight="1">
      <c r="A130" s="57" t="s">
        <v>437</v>
      </c>
      <c r="B130" s="57" t="s">
        <v>438</v>
      </c>
      <c r="C130" s="57" t="s">
        <v>56</v>
      </c>
      <c r="D130" s="57">
        <v>2951</v>
      </c>
      <c r="E130" s="57">
        <v>30262.83</v>
      </c>
      <c r="F130" s="57">
        <v>22136.78</v>
      </c>
      <c r="G130" s="57">
        <v>2000</v>
      </c>
      <c r="H130" s="57">
        <v>12955.83</v>
      </c>
      <c r="I130" s="57">
        <v>10756.1</v>
      </c>
      <c r="J130" s="57">
        <v>-32.22636394442562</v>
      </c>
      <c r="K130" s="57">
        <v>-57.188967456116956</v>
      </c>
      <c r="L130" s="57">
        <v>-51.41072911236412</v>
      </c>
      <c r="M130" s="58">
        <v>10.25511013215859</v>
      </c>
      <c r="N130" s="59">
        <v>6.477915</v>
      </c>
      <c r="O130" s="58">
        <v>7.501450355811589</v>
      </c>
      <c r="P130" s="59">
        <v>5.37805</v>
      </c>
    </row>
    <row r="131" spans="1:16" ht="11.25" customHeight="1">
      <c r="A131" s="57" t="s">
        <v>437</v>
      </c>
      <c r="B131" s="57" t="s">
        <v>438</v>
      </c>
      <c r="C131" s="57" t="s">
        <v>42</v>
      </c>
      <c r="D131" s="57">
        <v>1040</v>
      </c>
      <c r="E131" s="57">
        <v>8192.12</v>
      </c>
      <c r="F131" s="57">
        <v>5990.79</v>
      </c>
      <c r="G131" s="57">
        <v>4380</v>
      </c>
      <c r="H131" s="57">
        <v>22752.35</v>
      </c>
      <c r="I131" s="57">
        <v>20044.74</v>
      </c>
      <c r="J131" s="57">
        <v>321.15384615384613</v>
      </c>
      <c r="K131" s="57">
        <v>177.73457908331417</v>
      </c>
      <c r="L131" s="57">
        <v>234.5925996404481</v>
      </c>
      <c r="M131" s="58">
        <v>7.877038461538462</v>
      </c>
      <c r="N131" s="59">
        <v>5.1946004566210044</v>
      </c>
      <c r="O131" s="58">
        <v>5.760375</v>
      </c>
      <c r="P131" s="59">
        <v>4.576424657534247</v>
      </c>
    </row>
    <row r="132" spans="1:16" ht="11.25" customHeight="1">
      <c r="A132" s="57" t="s">
        <v>437</v>
      </c>
      <c r="B132" s="57" t="s">
        <v>438</v>
      </c>
      <c r="C132" s="57" t="s">
        <v>45</v>
      </c>
      <c r="D132" s="57"/>
      <c r="E132" s="57"/>
      <c r="F132" s="57"/>
      <c r="G132" s="57">
        <v>2340</v>
      </c>
      <c r="H132" s="57">
        <v>13051.87</v>
      </c>
      <c r="I132" s="57">
        <v>11091.6</v>
      </c>
      <c r="J132" s="57"/>
      <c r="K132" s="57"/>
      <c r="L132" s="57"/>
      <c r="M132" s="58"/>
      <c r="N132" s="59">
        <v>5.5777222222222225</v>
      </c>
      <c r="O132" s="58"/>
      <c r="P132" s="59">
        <v>4.74</v>
      </c>
    </row>
    <row r="133" spans="1:16" ht="11.25" customHeight="1">
      <c r="A133" s="57" t="s">
        <v>437</v>
      </c>
      <c r="B133" s="57" t="s">
        <v>438</v>
      </c>
      <c r="C133" s="57" t="s">
        <v>61</v>
      </c>
      <c r="D133" s="57"/>
      <c r="E133" s="57"/>
      <c r="F133" s="57"/>
      <c r="G133" s="57">
        <v>900</v>
      </c>
      <c r="H133" s="57">
        <v>5373.6</v>
      </c>
      <c r="I133" s="57">
        <v>4756.67</v>
      </c>
      <c r="J133" s="57"/>
      <c r="K133" s="57"/>
      <c r="L133" s="57"/>
      <c r="M133" s="58"/>
      <c r="N133" s="59">
        <v>5.970666666666667</v>
      </c>
      <c r="O133" s="58"/>
      <c r="P133" s="59">
        <v>5.285188888888889</v>
      </c>
    </row>
    <row r="134" spans="1:16" ht="11.25" customHeight="1">
      <c r="A134" s="57" t="s">
        <v>437</v>
      </c>
      <c r="B134" s="57" t="s">
        <v>438</v>
      </c>
      <c r="C134" s="57" t="s">
        <v>104</v>
      </c>
      <c r="D134" s="57">
        <v>3599</v>
      </c>
      <c r="E134" s="57">
        <v>21718.52</v>
      </c>
      <c r="F134" s="57">
        <v>15825</v>
      </c>
      <c r="G134" s="57"/>
      <c r="H134" s="57"/>
      <c r="I134" s="57"/>
      <c r="J134" s="57">
        <v>-100</v>
      </c>
      <c r="K134" s="57">
        <v>-100</v>
      </c>
      <c r="L134" s="57">
        <v>-100</v>
      </c>
      <c r="M134" s="58">
        <v>6.034598499583217</v>
      </c>
      <c r="N134" s="59"/>
      <c r="O134" s="58">
        <v>4.397054737427063</v>
      </c>
      <c r="P134" s="59"/>
    </row>
    <row r="135" spans="1:16" ht="11.25" customHeight="1">
      <c r="A135" s="148" t="s">
        <v>437</v>
      </c>
      <c r="B135" s="148" t="s">
        <v>438</v>
      </c>
      <c r="C135" s="148" t="s">
        <v>85</v>
      </c>
      <c r="D135" s="148">
        <v>5000</v>
      </c>
      <c r="E135" s="148">
        <v>26226.49</v>
      </c>
      <c r="F135" s="148">
        <v>19400</v>
      </c>
      <c r="G135" s="148">
        <v>13990</v>
      </c>
      <c r="H135" s="148">
        <v>72546.16</v>
      </c>
      <c r="I135" s="148">
        <v>61143.17</v>
      </c>
      <c r="J135" s="57">
        <v>179.8</v>
      </c>
      <c r="K135" s="57">
        <v>176.6140646346499</v>
      </c>
      <c r="L135" s="57">
        <v>215.1709793814433</v>
      </c>
      <c r="M135" s="58">
        <v>5.245298</v>
      </c>
      <c r="N135" s="59">
        <v>5.185572551822731</v>
      </c>
      <c r="O135" s="58">
        <v>3.88</v>
      </c>
      <c r="P135" s="59">
        <v>4.370491065046462</v>
      </c>
    </row>
    <row r="136" spans="1:16" ht="11.25" customHeight="1">
      <c r="A136" s="148" t="s">
        <v>437</v>
      </c>
      <c r="B136" s="148" t="s">
        <v>438</v>
      </c>
      <c r="C136" s="148" t="s">
        <v>67</v>
      </c>
      <c r="D136" s="148">
        <v>19300</v>
      </c>
      <c r="E136" s="148">
        <v>105859.47</v>
      </c>
      <c r="F136" s="148">
        <v>77473.45</v>
      </c>
      <c r="G136" s="148"/>
      <c r="H136" s="148"/>
      <c r="I136" s="148"/>
      <c r="J136" s="57">
        <v>-100</v>
      </c>
      <c r="K136" s="57">
        <v>-100</v>
      </c>
      <c r="L136" s="57">
        <v>-100</v>
      </c>
      <c r="M136" s="58">
        <v>5.484946632124353</v>
      </c>
      <c r="N136" s="59"/>
      <c r="O136" s="58">
        <v>4.014168393782383</v>
      </c>
      <c r="P136" s="59"/>
    </row>
    <row r="137" spans="1:16" ht="11.25" customHeight="1">
      <c r="A137" s="57" t="s">
        <v>437</v>
      </c>
      <c r="B137" s="57" t="s">
        <v>438</v>
      </c>
      <c r="C137" s="57" t="s">
        <v>531</v>
      </c>
      <c r="D137" s="57"/>
      <c r="E137" s="57"/>
      <c r="F137" s="57"/>
      <c r="G137" s="57">
        <v>1120</v>
      </c>
      <c r="H137" s="57">
        <v>5849.24</v>
      </c>
      <c r="I137" s="57">
        <v>5035.86</v>
      </c>
      <c r="J137" s="57"/>
      <c r="K137" s="57"/>
      <c r="L137" s="57"/>
      <c r="M137" s="58"/>
      <c r="N137" s="59">
        <v>5.222535714285714</v>
      </c>
      <c r="O137" s="58"/>
      <c r="P137" s="59">
        <v>4.496303571428571</v>
      </c>
    </row>
    <row r="138" spans="1:16" ht="11.25" customHeight="1">
      <c r="A138" s="57" t="s">
        <v>439</v>
      </c>
      <c r="B138" s="57" t="s">
        <v>631</v>
      </c>
      <c r="C138" s="57" t="s">
        <v>139</v>
      </c>
      <c r="D138" s="57">
        <v>315</v>
      </c>
      <c r="E138" s="57">
        <v>2964.15</v>
      </c>
      <c r="F138" s="57">
        <v>2191.32</v>
      </c>
      <c r="G138" s="57">
        <v>840</v>
      </c>
      <c r="H138" s="57">
        <v>7904.4</v>
      </c>
      <c r="I138" s="57">
        <v>6895.31</v>
      </c>
      <c r="J138" s="57">
        <v>166.66666666666666</v>
      </c>
      <c r="K138" s="57">
        <v>166.66666666666666</v>
      </c>
      <c r="L138" s="57">
        <v>214.66467699833888</v>
      </c>
      <c r="M138" s="58">
        <v>9.41</v>
      </c>
      <c r="N138" s="59">
        <v>9.41</v>
      </c>
      <c r="O138" s="58">
        <v>6.956571428571429</v>
      </c>
      <c r="P138" s="59">
        <v>8.208702380952381</v>
      </c>
    </row>
    <row r="139" spans="1:16" ht="11.25" customHeight="1">
      <c r="A139" s="57" t="s">
        <v>439</v>
      </c>
      <c r="B139" s="57" t="s">
        <v>631</v>
      </c>
      <c r="C139" s="57" t="s">
        <v>63</v>
      </c>
      <c r="D139" s="57"/>
      <c r="E139" s="57"/>
      <c r="F139" s="57"/>
      <c r="G139" s="57">
        <v>4.54</v>
      </c>
      <c r="H139" s="57">
        <v>101.4</v>
      </c>
      <c r="I139" s="57">
        <v>89.5</v>
      </c>
      <c r="J139" s="57"/>
      <c r="K139" s="57"/>
      <c r="L139" s="57"/>
      <c r="M139" s="58"/>
      <c r="N139" s="59">
        <v>22.334801762114537</v>
      </c>
      <c r="O139" s="58"/>
      <c r="P139" s="59">
        <v>19.7136563876652</v>
      </c>
    </row>
    <row r="140" spans="1:16" ht="11.25" customHeight="1">
      <c r="A140" s="57" t="s">
        <v>439</v>
      </c>
      <c r="B140" s="57" t="s">
        <v>631</v>
      </c>
      <c r="C140" s="57" t="s">
        <v>54</v>
      </c>
      <c r="D140" s="57">
        <v>23804.8</v>
      </c>
      <c r="E140" s="57">
        <v>216702.83</v>
      </c>
      <c r="F140" s="57">
        <v>159181.19</v>
      </c>
      <c r="G140" s="57">
        <v>2184</v>
      </c>
      <c r="H140" s="57">
        <v>24231.98</v>
      </c>
      <c r="I140" s="57">
        <v>21372.57</v>
      </c>
      <c r="J140" s="57">
        <v>-90.82537975534346</v>
      </c>
      <c r="K140" s="57">
        <v>-88.81787561334569</v>
      </c>
      <c r="L140" s="57">
        <v>-86.57343245140962</v>
      </c>
      <c r="M140" s="58">
        <v>9.103324959672</v>
      </c>
      <c r="N140" s="59">
        <v>11.095228937728937</v>
      </c>
      <c r="O140" s="58">
        <v>6.686936668234978</v>
      </c>
      <c r="P140" s="59">
        <v>9.785975274725274</v>
      </c>
    </row>
    <row r="141" spans="1:16" ht="11.25" customHeight="1">
      <c r="A141" s="148" t="s">
        <v>439</v>
      </c>
      <c r="B141" s="148" t="s">
        <v>631</v>
      </c>
      <c r="C141" s="148" t="s">
        <v>56</v>
      </c>
      <c r="D141" s="148">
        <v>500</v>
      </c>
      <c r="E141" s="148">
        <v>3029.34</v>
      </c>
      <c r="F141" s="148">
        <v>2220.48</v>
      </c>
      <c r="G141" s="148"/>
      <c r="H141" s="148"/>
      <c r="I141" s="148"/>
      <c r="J141" s="57">
        <v>-100</v>
      </c>
      <c r="K141" s="57">
        <v>-100</v>
      </c>
      <c r="L141" s="57">
        <v>-100</v>
      </c>
      <c r="M141" s="58">
        <v>6.058680000000001</v>
      </c>
      <c r="N141" s="59"/>
      <c r="O141" s="58">
        <v>4.4409600000000005</v>
      </c>
      <c r="P141" s="59"/>
    </row>
    <row r="142" spans="1:16" ht="11.25" customHeight="1">
      <c r="A142" s="148" t="s">
        <v>439</v>
      </c>
      <c r="B142" s="148" t="s">
        <v>631</v>
      </c>
      <c r="C142" s="148" t="s">
        <v>46</v>
      </c>
      <c r="D142" s="148">
        <v>200</v>
      </c>
      <c r="E142" s="148">
        <v>2000</v>
      </c>
      <c r="F142" s="148">
        <v>1464.67</v>
      </c>
      <c r="G142" s="148"/>
      <c r="H142" s="148"/>
      <c r="I142" s="148"/>
      <c r="J142" s="57">
        <v>-100</v>
      </c>
      <c r="K142" s="57">
        <v>-100</v>
      </c>
      <c r="L142" s="57">
        <v>-100</v>
      </c>
      <c r="M142" s="58">
        <v>10</v>
      </c>
      <c r="N142" s="59"/>
      <c r="O142" s="58">
        <v>7.3233500000000005</v>
      </c>
      <c r="P142" s="59"/>
    </row>
    <row r="143" spans="1:16" ht="11.25" customHeight="1">
      <c r="A143" s="57" t="s">
        <v>439</v>
      </c>
      <c r="B143" s="57" t="s">
        <v>631</v>
      </c>
      <c r="C143" s="57" t="s">
        <v>61</v>
      </c>
      <c r="D143" s="57">
        <v>1620</v>
      </c>
      <c r="E143" s="57">
        <v>10373.03</v>
      </c>
      <c r="F143" s="57">
        <v>7566.94</v>
      </c>
      <c r="G143" s="57"/>
      <c r="H143" s="57"/>
      <c r="I143" s="57"/>
      <c r="J143" s="57">
        <v>-100</v>
      </c>
      <c r="K143" s="57">
        <v>-100</v>
      </c>
      <c r="L143" s="57">
        <v>-100</v>
      </c>
      <c r="M143" s="58">
        <v>6.403104938271605</v>
      </c>
      <c r="N143" s="59"/>
      <c r="O143" s="58">
        <v>4.670950617283951</v>
      </c>
      <c r="P143" s="59"/>
    </row>
    <row r="144" spans="1:16" ht="11.25" customHeight="1">
      <c r="A144" s="57" t="s">
        <v>441</v>
      </c>
      <c r="B144" s="57" t="s">
        <v>402</v>
      </c>
      <c r="C144" s="57" t="s">
        <v>139</v>
      </c>
      <c r="D144" s="57">
        <v>591.5</v>
      </c>
      <c r="E144" s="57">
        <v>3371.55</v>
      </c>
      <c r="F144" s="57">
        <v>2493.42</v>
      </c>
      <c r="G144" s="57">
        <v>4056</v>
      </c>
      <c r="H144" s="57">
        <v>23119.2</v>
      </c>
      <c r="I144" s="57">
        <v>20027.5</v>
      </c>
      <c r="J144" s="57">
        <v>585.7142857142857</v>
      </c>
      <c r="K144" s="57">
        <v>585.7142857142858</v>
      </c>
      <c r="L144" s="57">
        <v>703.2140594043524</v>
      </c>
      <c r="M144" s="58">
        <v>5.7</v>
      </c>
      <c r="N144" s="59">
        <v>5.7</v>
      </c>
      <c r="O144" s="58">
        <v>4.21541842772612</v>
      </c>
      <c r="P144" s="59">
        <v>4.937746548323472</v>
      </c>
    </row>
    <row r="145" spans="1:16" ht="11.25" customHeight="1">
      <c r="A145" s="148" t="s">
        <v>441</v>
      </c>
      <c r="B145" s="148" t="s">
        <v>402</v>
      </c>
      <c r="C145" s="148" t="s">
        <v>61</v>
      </c>
      <c r="D145" s="148">
        <v>2000</v>
      </c>
      <c r="E145" s="148">
        <v>7721.04</v>
      </c>
      <c r="F145" s="148">
        <v>5651.19</v>
      </c>
      <c r="G145" s="148"/>
      <c r="H145" s="148"/>
      <c r="I145" s="148"/>
      <c r="J145" s="57">
        <v>-100</v>
      </c>
      <c r="K145" s="57">
        <v>-100</v>
      </c>
      <c r="L145" s="57">
        <v>-100</v>
      </c>
      <c r="M145" s="58">
        <v>3.86052</v>
      </c>
      <c r="N145" s="59"/>
      <c r="O145" s="58">
        <v>2.825595</v>
      </c>
      <c r="P145" s="59"/>
    </row>
    <row r="146" spans="1:16" ht="11.25" customHeight="1">
      <c r="A146" s="148" t="s">
        <v>441</v>
      </c>
      <c r="B146" s="148" t="s">
        <v>402</v>
      </c>
      <c r="C146" s="148" t="s">
        <v>157</v>
      </c>
      <c r="D146" s="148">
        <v>1690</v>
      </c>
      <c r="E146" s="148">
        <v>5586.78</v>
      </c>
      <c r="F146" s="148">
        <v>4122.36</v>
      </c>
      <c r="G146" s="148">
        <v>1183</v>
      </c>
      <c r="H146" s="148">
        <v>4180.57</v>
      </c>
      <c r="I146" s="148">
        <v>3644.94</v>
      </c>
      <c r="J146" s="57">
        <v>-30</v>
      </c>
      <c r="K146" s="57">
        <v>-25.170312774084536</v>
      </c>
      <c r="L146" s="57">
        <v>-11.581230169126416</v>
      </c>
      <c r="M146" s="58">
        <v>3.3057869822485206</v>
      </c>
      <c r="N146" s="59">
        <v>3.533871513102282</v>
      </c>
      <c r="O146" s="58">
        <v>2.4392662721893488</v>
      </c>
      <c r="P146" s="59">
        <v>3.081098901098901</v>
      </c>
    </row>
    <row r="147" spans="1:16" ht="11.25" customHeight="1">
      <c r="A147" s="57" t="s">
        <v>441</v>
      </c>
      <c r="B147" s="57" t="s">
        <v>402</v>
      </c>
      <c r="C147" s="57" t="s">
        <v>83</v>
      </c>
      <c r="D147" s="57">
        <v>840</v>
      </c>
      <c r="E147" s="57">
        <v>5208</v>
      </c>
      <c r="F147" s="57">
        <v>3800.36</v>
      </c>
      <c r="G147" s="57">
        <v>420</v>
      </c>
      <c r="H147" s="57">
        <v>2604</v>
      </c>
      <c r="I147" s="57">
        <v>2292.61</v>
      </c>
      <c r="J147" s="57">
        <v>-50</v>
      </c>
      <c r="K147" s="57">
        <v>-50</v>
      </c>
      <c r="L147" s="57">
        <v>-39.67387300150512</v>
      </c>
      <c r="M147" s="58">
        <v>6.2</v>
      </c>
      <c r="N147" s="59">
        <v>6.2</v>
      </c>
      <c r="O147" s="58">
        <v>4.524238095238095</v>
      </c>
      <c r="P147" s="59">
        <v>5.4585952380952385</v>
      </c>
    </row>
    <row r="148" spans="1:16" ht="11.25" customHeight="1">
      <c r="A148" s="57" t="s">
        <v>442</v>
      </c>
      <c r="B148" s="57" t="s">
        <v>425</v>
      </c>
      <c r="C148" s="57" t="s">
        <v>48</v>
      </c>
      <c r="D148" s="57">
        <v>2520</v>
      </c>
      <c r="E148" s="57">
        <v>14422.97</v>
      </c>
      <c r="F148" s="57">
        <v>10541.96</v>
      </c>
      <c r="G148" s="57">
        <v>13540</v>
      </c>
      <c r="H148" s="57">
        <v>78641.86</v>
      </c>
      <c r="I148" s="57">
        <v>68955.91</v>
      </c>
      <c r="J148" s="57">
        <v>437.3015873015873</v>
      </c>
      <c r="K148" s="57">
        <v>445.2542714849993</v>
      </c>
      <c r="L148" s="57">
        <v>554.109008192025</v>
      </c>
      <c r="M148" s="58">
        <v>5.723400793650794</v>
      </c>
      <c r="N148" s="59">
        <v>5.808113737075332</v>
      </c>
      <c r="O148" s="58">
        <v>4.18331746031746</v>
      </c>
      <c r="P148" s="59">
        <v>5.09275553914328</v>
      </c>
    </row>
    <row r="149" spans="1:16" ht="11.25" customHeight="1">
      <c r="A149" s="148" t="s">
        <v>442</v>
      </c>
      <c r="B149" s="148" t="s">
        <v>425</v>
      </c>
      <c r="C149" s="148" t="s">
        <v>139</v>
      </c>
      <c r="D149" s="148">
        <v>90</v>
      </c>
      <c r="E149" s="148">
        <v>882</v>
      </c>
      <c r="F149" s="148">
        <v>652.46</v>
      </c>
      <c r="G149" s="148">
        <v>13550</v>
      </c>
      <c r="H149" s="148">
        <v>73461.2</v>
      </c>
      <c r="I149" s="148">
        <v>64223.73</v>
      </c>
      <c r="J149" s="57">
        <v>14955.555555555555</v>
      </c>
      <c r="K149" s="57">
        <v>8228.934240362812</v>
      </c>
      <c r="L149" s="57">
        <v>9743.320663335682</v>
      </c>
      <c r="M149" s="58">
        <v>9.8</v>
      </c>
      <c r="N149" s="59">
        <v>5.421490774907749</v>
      </c>
      <c r="O149" s="58">
        <v>7.249555555555556</v>
      </c>
      <c r="P149" s="59">
        <v>4.739758671586716</v>
      </c>
    </row>
    <row r="150" spans="1:16" ht="11.25" customHeight="1">
      <c r="A150" s="148" t="s">
        <v>442</v>
      </c>
      <c r="B150" s="148" t="s">
        <v>425</v>
      </c>
      <c r="C150" s="148" t="s">
        <v>54</v>
      </c>
      <c r="D150" s="148">
        <v>5140</v>
      </c>
      <c r="E150" s="148">
        <v>38427.93</v>
      </c>
      <c r="F150" s="148">
        <v>28013.4</v>
      </c>
      <c r="G150" s="148"/>
      <c r="H150" s="148"/>
      <c r="I150" s="148"/>
      <c r="J150" s="57">
        <v>-100</v>
      </c>
      <c r="K150" s="57">
        <v>-100</v>
      </c>
      <c r="L150" s="57">
        <v>-100</v>
      </c>
      <c r="M150" s="58">
        <v>7.476250972762646</v>
      </c>
      <c r="N150" s="59"/>
      <c r="O150" s="58">
        <v>5.450077821011673</v>
      </c>
      <c r="P150" s="59"/>
    </row>
    <row r="151" spans="1:16" ht="11.25" customHeight="1">
      <c r="A151" s="148" t="s">
        <v>442</v>
      </c>
      <c r="B151" s="148" t="s">
        <v>425</v>
      </c>
      <c r="C151" s="148" t="s">
        <v>56</v>
      </c>
      <c r="D151" s="148">
        <v>4480</v>
      </c>
      <c r="E151" s="148">
        <v>26741.66</v>
      </c>
      <c r="F151" s="148">
        <v>19629.02</v>
      </c>
      <c r="G151" s="148">
        <v>6000</v>
      </c>
      <c r="H151" s="148">
        <v>38555.52</v>
      </c>
      <c r="I151" s="148">
        <v>32460.61</v>
      </c>
      <c r="J151" s="57">
        <v>33.92857142857143</v>
      </c>
      <c r="K151" s="57">
        <v>44.17773616147987</v>
      </c>
      <c r="L151" s="57">
        <v>65.37050754444185</v>
      </c>
      <c r="M151" s="58">
        <v>5.969120535714286</v>
      </c>
      <c r="N151" s="59">
        <v>6.42592</v>
      </c>
      <c r="O151" s="58">
        <v>4.381477678571429</v>
      </c>
      <c r="P151" s="59">
        <v>5.410101666666667</v>
      </c>
    </row>
    <row r="152" spans="1:16" ht="11.25" customHeight="1">
      <c r="A152" s="57" t="s">
        <v>442</v>
      </c>
      <c r="B152" s="57" t="s">
        <v>425</v>
      </c>
      <c r="C152" s="57" t="s">
        <v>42</v>
      </c>
      <c r="D152" s="57">
        <v>13000</v>
      </c>
      <c r="E152" s="57">
        <v>65637.92</v>
      </c>
      <c r="F152" s="57">
        <v>47987.95</v>
      </c>
      <c r="G152" s="57">
        <v>7655</v>
      </c>
      <c r="H152" s="57">
        <v>36526.66</v>
      </c>
      <c r="I152" s="57">
        <v>31254.83</v>
      </c>
      <c r="J152" s="57">
        <v>-41.11538461538461</v>
      </c>
      <c r="K152" s="57">
        <v>-44.351283526351835</v>
      </c>
      <c r="L152" s="57">
        <v>-34.86942034406553</v>
      </c>
      <c r="M152" s="58">
        <v>5.049070769230769</v>
      </c>
      <c r="N152" s="59">
        <v>4.771608099281516</v>
      </c>
      <c r="O152" s="58">
        <v>3.691380769230769</v>
      </c>
      <c r="P152" s="59">
        <v>4.082930111038537</v>
      </c>
    </row>
    <row r="153" spans="1:16" ht="11.25" customHeight="1">
      <c r="A153" s="57" t="s">
        <v>442</v>
      </c>
      <c r="B153" s="57" t="s">
        <v>425</v>
      </c>
      <c r="C153" s="57" t="s">
        <v>46</v>
      </c>
      <c r="D153" s="57">
        <v>250</v>
      </c>
      <c r="E153" s="57">
        <v>2500</v>
      </c>
      <c r="F153" s="57">
        <v>1830.83</v>
      </c>
      <c r="G153" s="57"/>
      <c r="H153" s="57"/>
      <c r="I153" s="57"/>
      <c r="J153" s="57">
        <v>-100</v>
      </c>
      <c r="K153" s="57">
        <v>-100</v>
      </c>
      <c r="L153" s="57">
        <v>-100</v>
      </c>
      <c r="M153" s="58">
        <v>10</v>
      </c>
      <c r="N153" s="59"/>
      <c r="O153" s="58">
        <v>7.32332</v>
      </c>
      <c r="P153" s="59"/>
    </row>
    <row r="154" spans="1:16" ht="11.25" customHeight="1">
      <c r="A154" s="57" t="s">
        <v>442</v>
      </c>
      <c r="B154" s="57" t="s">
        <v>425</v>
      </c>
      <c r="C154" s="57" t="s">
        <v>45</v>
      </c>
      <c r="D154" s="57"/>
      <c r="E154" s="57"/>
      <c r="F154" s="57"/>
      <c r="G154" s="57">
        <v>2860</v>
      </c>
      <c r="H154" s="57">
        <v>16671.27</v>
      </c>
      <c r="I154" s="57">
        <v>14167.4</v>
      </c>
      <c r="J154" s="57"/>
      <c r="K154" s="57"/>
      <c r="L154" s="57"/>
      <c r="M154" s="58"/>
      <c r="N154" s="59">
        <v>5.829115384615385</v>
      </c>
      <c r="O154" s="58"/>
      <c r="P154" s="59">
        <v>4.953636363636363</v>
      </c>
    </row>
    <row r="155" spans="1:16" ht="11.25" customHeight="1">
      <c r="A155" s="57" t="s">
        <v>442</v>
      </c>
      <c r="B155" s="57" t="s">
        <v>425</v>
      </c>
      <c r="C155" s="57" t="s">
        <v>61</v>
      </c>
      <c r="D155" s="57">
        <v>5400</v>
      </c>
      <c r="E155" s="57">
        <v>40493.17</v>
      </c>
      <c r="F155" s="57">
        <v>29539.04</v>
      </c>
      <c r="G155" s="57">
        <v>5400</v>
      </c>
      <c r="H155" s="57">
        <v>32896.35</v>
      </c>
      <c r="I155" s="57">
        <v>29002.23</v>
      </c>
      <c r="J155" s="57">
        <v>0</v>
      </c>
      <c r="K155" s="57">
        <v>-18.760744095856165</v>
      </c>
      <c r="L155" s="57">
        <v>-1.8172899322388314</v>
      </c>
      <c r="M155" s="58">
        <v>7.4987351851851844</v>
      </c>
      <c r="N155" s="59">
        <v>6.091916666666666</v>
      </c>
      <c r="O155" s="58">
        <v>5.470192592592593</v>
      </c>
      <c r="P155" s="59">
        <v>5.370783333333334</v>
      </c>
    </row>
    <row r="156" spans="1:16" ht="11.25" customHeight="1">
      <c r="A156" s="57" t="s">
        <v>442</v>
      </c>
      <c r="B156" s="57" t="s">
        <v>425</v>
      </c>
      <c r="C156" s="57" t="s">
        <v>104</v>
      </c>
      <c r="D156" s="57">
        <v>3299</v>
      </c>
      <c r="E156" s="57">
        <v>18793.33</v>
      </c>
      <c r="F156" s="57">
        <v>13693.58</v>
      </c>
      <c r="G156" s="57"/>
      <c r="H156" s="57"/>
      <c r="I156" s="57"/>
      <c r="J156" s="57">
        <v>-100</v>
      </c>
      <c r="K156" s="57">
        <v>-100</v>
      </c>
      <c r="L156" s="57">
        <v>-100</v>
      </c>
      <c r="M156" s="58">
        <v>5.69667474992422</v>
      </c>
      <c r="N156" s="59"/>
      <c r="O156" s="58">
        <v>4.150827523491968</v>
      </c>
      <c r="P156" s="59"/>
    </row>
    <row r="157" spans="1:16" ht="11.25" customHeight="1">
      <c r="A157" s="57" t="s">
        <v>442</v>
      </c>
      <c r="B157" s="57" t="s">
        <v>425</v>
      </c>
      <c r="C157" s="57" t="s">
        <v>85</v>
      </c>
      <c r="D157" s="57">
        <v>33920</v>
      </c>
      <c r="E157" s="57">
        <v>173993.32</v>
      </c>
      <c r="F157" s="57">
        <v>128709.16</v>
      </c>
      <c r="G157" s="57">
        <v>160410</v>
      </c>
      <c r="H157" s="57">
        <v>813003.3</v>
      </c>
      <c r="I157" s="57">
        <v>695670.5</v>
      </c>
      <c r="J157" s="57">
        <v>372.9068396226415</v>
      </c>
      <c r="K157" s="57">
        <v>367.2612143960469</v>
      </c>
      <c r="L157" s="57">
        <v>440.49805002223616</v>
      </c>
      <c r="M157" s="58">
        <v>5.1295200471698115</v>
      </c>
      <c r="N157" s="59">
        <v>5.068283149429587</v>
      </c>
      <c r="O157" s="58">
        <v>3.794491745283019</v>
      </c>
      <c r="P157" s="59">
        <v>4.336827504519668</v>
      </c>
    </row>
    <row r="158" spans="1:16" ht="11.25" customHeight="1">
      <c r="A158" s="57" t="s">
        <v>442</v>
      </c>
      <c r="B158" s="57" t="s">
        <v>425</v>
      </c>
      <c r="C158" s="57" t="s">
        <v>71</v>
      </c>
      <c r="D158" s="57">
        <v>400</v>
      </c>
      <c r="E158" s="57">
        <v>2251.61</v>
      </c>
      <c r="F158" s="57">
        <v>1648</v>
      </c>
      <c r="G158" s="57"/>
      <c r="H158" s="57"/>
      <c r="I158" s="57"/>
      <c r="J158" s="57">
        <v>-100</v>
      </c>
      <c r="K158" s="57">
        <v>-100</v>
      </c>
      <c r="L158" s="57">
        <v>-100</v>
      </c>
      <c r="M158" s="58">
        <v>5.629025</v>
      </c>
      <c r="N158" s="59"/>
      <c r="O158" s="58">
        <v>4.12</v>
      </c>
      <c r="P158" s="59"/>
    </row>
    <row r="159" spans="1:16" ht="11.25" customHeight="1">
      <c r="A159" s="57" t="s">
        <v>442</v>
      </c>
      <c r="B159" s="57" t="s">
        <v>425</v>
      </c>
      <c r="C159" s="57" t="s">
        <v>67</v>
      </c>
      <c r="D159" s="57">
        <v>31300</v>
      </c>
      <c r="E159" s="57">
        <v>165014.57</v>
      </c>
      <c r="F159" s="57">
        <v>120866.74</v>
      </c>
      <c r="G159" s="57"/>
      <c r="H159" s="57"/>
      <c r="I159" s="57"/>
      <c r="J159" s="57">
        <v>-100</v>
      </c>
      <c r="K159" s="57">
        <v>-100</v>
      </c>
      <c r="L159" s="57">
        <v>-100</v>
      </c>
      <c r="M159" s="58">
        <v>5.2720309904153355</v>
      </c>
      <c r="N159" s="59"/>
      <c r="O159" s="58">
        <v>3.8615571884984026</v>
      </c>
      <c r="P159" s="59"/>
    </row>
    <row r="160" spans="1:16" ht="11.25" customHeight="1">
      <c r="A160" s="57" t="s">
        <v>442</v>
      </c>
      <c r="B160" s="57" t="s">
        <v>425</v>
      </c>
      <c r="C160" s="57" t="s">
        <v>531</v>
      </c>
      <c r="D160" s="57"/>
      <c r="E160" s="57"/>
      <c r="F160" s="57"/>
      <c r="G160" s="57">
        <v>1400</v>
      </c>
      <c r="H160" s="57">
        <v>7311.55</v>
      </c>
      <c r="I160" s="57">
        <v>6294.83</v>
      </c>
      <c r="J160" s="57"/>
      <c r="K160" s="57"/>
      <c r="L160" s="57"/>
      <c r="M160" s="58"/>
      <c r="N160" s="59">
        <v>5.222535714285715</v>
      </c>
      <c r="O160" s="58"/>
      <c r="P160" s="59">
        <v>4.496307142857143</v>
      </c>
    </row>
    <row r="161" spans="1:16" ht="11.25" customHeight="1">
      <c r="A161" s="57" t="s">
        <v>442</v>
      </c>
      <c r="B161" s="57" t="s">
        <v>425</v>
      </c>
      <c r="C161" s="57" t="s">
        <v>83</v>
      </c>
      <c r="D161" s="57">
        <v>180</v>
      </c>
      <c r="E161" s="57">
        <v>1836</v>
      </c>
      <c r="F161" s="57">
        <v>1335.02</v>
      </c>
      <c r="G161" s="57">
        <v>180</v>
      </c>
      <c r="H161" s="57">
        <v>1836</v>
      </c>
      <c r="I161" s="57">
        <v>1616.45</v>
      </c>
      <c r="J161" s="57">
        <v>0</v>
      </c>
      <c r="K161" s="57">
        <v>0</v>
      </c>
      <c r="L161" s="57">
        <v>21.080583062426037</v>
      </c>
      <c r="M161" s="58">
        <v>10.2</v>
      </c>
      <c r="N161" s="59">
        <v>10.2</v>
      </c>
      <c r="O161" s="58">
        <v>7.416777777777778</v>
      </c>
      <c r="P161" s="59">
        <v>8.980277777777777</v>
      </c>
    </row>
    <row r="162" spans="1:16" ht="11.25" customHeight="1">
      <c r="A162" s="57" t="s">
        <v>443</v>
      </c>
      <c r="B162" s="57" t="s">
        <v>286</v>
      </c>
      <c r="C162" s="57" t="s">
        <v>104</v>
      </c>
      <c r="D162" s="57">
        <v>50</v>
      </c>
      <c r="E162" s="57">
        <v>269</v>
      </c>
      <c r="F162" s="57">
        <v>196</v>
      </c>
      <c r="G162" s="57"/>
      <c r="H162" s="57"/>
      <c r="I162" s="57"/>
      <c r="J162" s="57">
        <v>-100</v>
      </c>
      <c r="K162" s="57">
        <v>-100</v>
      </c>
      <c r="L162" s="57">
        <v>-100</v>
      </c>
      <c r="M162" s="58">
        <v>5.38</v>
      </c>
      <c r="N162" s="59"/>
      <c r="O162" s="58">
        <v>3.92</v>
      </c>
      <c r="P162" s="59"/>
    </row>
    <row r="163" spans="1:16" ht="11.25" customHeight="1">
      <c r="A163" s="57" t="s">
        <v>444</v>
      </c>
      <c r="B163" s="57" t="s">
        <v>632</v>
      </c>
      <c r="C163" s="57" t="s">
        <v>48</v>
      </c>
      <c r="D163" s="57">
        <v>3</v>
      </c>
      <c r="E163" s="57">
        <v>27</v>
      </c>
      <c r="F163" s="57">
        <v>20</v>
      </c>
      <c r="G163" s="57"/>
      <c r="H163" s="57"/>
      <c r="I163" s="57"/>
      <c r="J163" s="57">
        <v>-100</v>
      </c>
      <c r="K163" s="57">
        <v>-100</v>
      </c>
      <c r="L163" s="57">
        <v>-100</v>
      </c>
      <c r="M163" s="58">
        <v>9</v>
      </c>
      <c r="N163" s="59"/>
      <c r="O163" s="58">
        <v>6.666666666666667</v>
      </c>
      <c r="P163" s="59"/>
    </row>
    <row r="164" spans="1:16" ht="11.25" customHeight="1">
      <c r="A164" s="57" t="s">
        <v>444</v>
      </c>
      <c r="B164" s="57" t="s">
        <v>632</v>
      </c>
      <c r="C164" s="57" t="s">
        <v>71</v>
      </c>
      <c r="D164" s="57">
        <v>828</v>
      </c>
      <c r="E164" s="57">
        <v>5055.36</v>
      </c>
      <c r="F164" s="57">
        <v>3703.37</v>
      </c>
      <c r="G164" s="57">
        <v>150</v>
      </c>
      <c r="H164" s="57">
        <v>821.24</v>
      </c>
      <c r="I164" s="57">
        <v>716.1</v>
      </c>
      <c r="J164" s="57">
        <v>-81.8840579710145</v>
      </c>
      <c r="K164" s="57">
        <v>-83.75506393214332</v>
      </c>
      <c r="L164" s="57">
        <v>-80.66355778655657</v>
      </c>
      <c r="M164" s="58">
        <v>6.105507246376812</v>
      </c>
      <c r="N164" s="59">
        <v>5.474933333333333</v>
      </c>
      <c r="O164" s="58">
        <v>4.472669082125604</v>
      </c>
      <c r="P164" s="59">
        <v>4.774</v>
      </c>
    </row>
    <row r="165" spans="1:16" ht="11.25" customHeight="1">
      <c r="A165" s="57" t="s">
        <v>447</v>
      </c>
      <c r="B165" s="57" t="s">
        <v>313</v>
      </c>
      <c r="C165" s="57" t="s">
        <v>48</v>
      </c>
      <c r="D165" s="57">
        <v>116</v>
      </c>
      <c r="E165" s="57">
        <v>1579.45</v>
      </c>
      <c r="F165" s="57">
        <v>1161.57</v>
      </c>
      <c r="G165" s="57">
        <v>64</v>
      </c>
      <c r="H165" s="57">
        <v>728.67</v>
      </c>
      <c r="I165" s="57">
        <v>632.6</v>
      </c>
      <c r="J165" s="57">
        <v>-44.827586206896555</v>
      </c>
      <c r="K165" s="57">
        <v>-53.86558612175125</v>
      </c>
      <c r="L165" s="57">
        <v>-45.5392270805892</v>
      </c>
      <c r="M165" s="58">
        <v>13.615948275862069</v>
      </c>
      <c r="N165" s="59">
        <v>11.38546875</v>
      </c>
      <c r="O165" s="58">
        <v>10.01353448275862</v>
      </c>
      <c r="P165" s="59">
        <v>9.884375</v>
      </c>
    </row>
    <row r="166" spans="1:16" ht="11.25" customHeight="1">
      <c r="A166" s="57" t="s">
        <v>447</v>
      </c>
      <c r="B166" s="57" t="s">
        <v>313</v>
      </c>
      <c r="C166" s="57" t="s">
        <v>140</v>
      </c>
      <c r="D166" s="57">
        <v>6</v>
      </c>
      <c r="E166" s="57">
        <v>2.31</v>
      </c>
      <c r="F166" s="57">
        <v>1.69</v>
      </c>
      <c r="G166" s="57">
        <v>500</v>
      </c>
      <c r="H166" s="57">
        <v>7644.7</v>
      </c>
      <c r="I166" s="57">
        <v>6810.65</v>
      </c>
      <c r="J166" s="57">
        <v>8233.333333333334</v>
      </c>
      <c r="K166" s="57">
        <v>330839.3939393939</v>
      </c>
      <c r="L166" s="57">
        <v>402897.04142011836</v>
      </c>
      <c r="M166" s="58">
        <v>0.385</v>
      </c>
      <c r="N166" s="59">
        <v>15.289399999999999</v>
      </c>
      <c r="O166" s="58">
        <v>0.2816666666666667</v>
      </c>
      <c r="P166" s="59">
        <v>13.6213</v>
      </c>
    </row>
    <row r="167" spans="1:16" ht="11.25" customHeight="1">
      <c r="A167" s="57" t="s">
        <v>447</v>
      </c>
      <c r="B167" s="57" t="s">
        <v>313</v>
      </c>
      <c r="C167" s="57" t="s">
        <v>63</v>
      </c>
      <c r="D167" s="57">
        <v>3266</v>
      </c>
      <c r="E167" s="57">
        <v>43352.07</v>
      </c>
      <c r="F167" s="57">
        <v>31803.17</v>
      </c>
      <c r="G167" s="57">
        <v>9210.45</v>
      </c>
      <c r="H167" s="57">
        <v>125270.71</v>
      </c>
      <c r="I167" s="57">
        <v>109090.28</v>
      </c>
      <c r="J167" s="57">
        <v>182.0101041028782</v>
      </c>
      <c r="K167" s="57">
        <v>188.96131142065423</v>
      </c>
      <c r="L167" s="57">
        <v>243.01700113542142</v>
      </c>
      <c r="M167" s="58">
        <v>13.273750765462339</v>
      </c>
      <c r="N167" s="59">
        <v>13.600932636298985</v>
      </c>
      <c r="O167" s="58">
        <v>9.73765156154317</v>
      </c>
      <c r="P167" s="59">
        <v>11.844185680395636</v>
      </c>
    </row>
    <row r="168" spans="1:16" ht="11.25" customHeight="1">
      <c r="A168" s="57" t="s">
        <v>447</v>
      </c>
      <c r="B168" s="57" t="s">
        <v>313</v>
      </c>
      <c r="C168" s="57" t="s">
        <v>54</v>
      </c>
      <c r="D168" s="57">
        <v>9632</v>
      </c>
      <c r="E168" s="57">
        <v>138951.14</v>
      </c>
      <c r="F168" s="57">
        <v>101766.61</v>
      </c>
      <c r="G168" s="57">
        <v>24040</v>
      </c>
      <c r="H168" s="57">
        <v>306219.72</v>
      </c>
      <c r="I168" s="57">
        <v>264445.03</v>
      </c>
      <c r="J168" s="57">
        <v>149.58471760797343</v>
      </c>
      <c r="K168" s="57">
        <v>120.37942257976432</v>
      </c>
      <c r="L168" s="57">
        <v>159.8544159032123</v>
      </c>
      <c r="M168" s="58">
        <v>14.425990448504985</v>
      </c>
      <c r="N168" s="59">
        <v>12.737925124792012</v>
      </c>
      <c r="O168" s="58">
        <v>10.56547030730897</v>
      </c>
      <c r="P168" s="59">
        <v>11.000209234608986</v>
      </c>
    </row>
    <row r="169" spans="1:16" ht="11.25" customHeight="1">
      <c r="A169" s="57" t="s">
        <v>447</v>
      </c>
      <c r="B169" s="57" t="s">
        <v>313</v>
      </c>
      <c r="C169" s="57" t="s">
        <v>42</v>
      </c>
      <c r="D169" s="57">
        <v>435747</v>
      </c>
      <c r="E169" s="57">
        <v>5642304.6</v>
      </c>
      <c r="F169" s="57">
        <v>4137558.55</v>
      </c>
      <c r="G169" s="57">
        <v>724190</v>
      </c>
      <c r="H169" s="57">
        <v>8060338.77</v>
      </c>
      <c r="I169" s="57">
        <v>6989287.81</v>
      </c>
      <c r="J169" s="57">
        <v>66.19506273135558</v>
      </c>
      <c r="K169" s="57">
        <v>42.85543481647552</v>
      </c>
      <c r="L169" s="57">
        <v>68.92299469695722</v>
      </c>
      <c r="M169" s="58">
        <v>12.948579336174431</v>
      </c>
      <c r="N169" s="59">
        <v>11.130143705381183</v>
      </c>
      <c r="O169" s="58">
        <v>9.495323088856606</v>
      </c>
      <c r="P169" s="59">
        <v>9.651179676604206</v>
      </c>
    </row>
    <row r="170" spans="1:16" ht="11.25" customHeight="1">
      <c r="A170" s="57" t="s">
        <v>447</v>
      </c>
      <c r="B170" s="57" t="s">
        <v>313</v>
      </c>
      <c r="C170" s="57" t="s">
        <v>45</v>
      </c>
      <c r="D170" s="57">
        <v>204</v>
      </c>
      <c r="E170" s="57">
        <v>2967.83</v>
      </c>
      <c r="F170" s="57">
        <v>2170</v>
      </c>
      <c r="G170" s="57">
        <v>986</v>
      </c>
      <c r="H170" s="57">
        <v>12127.16</v>
      </c>
      <c r="I170" s="57">
        <v>10501.04</v>
      </c>
      <c r="J170" s="57">
        <v>383.3333333333333</v>
      </c>
      <c r="K170" s="57">
        <v>308.62043984999144</v>
      </c>
      <c r="L170" s="57">
        <v>383.9188940092167</v>
      </c>
      <c r="M170" s="58">
        <v>14.548186274509803</v>
      </c>
      <c r="N170" s="59">
        <v>12.299350912778905</v>
      </c>
      <c r="O170" s="58">
        <v>10.637254901960784</v>
      </c>
      <c r="P170" s="59">
        <v>10.650141987829615</v>
      </c>
    </row>
    <row r="171" spans="1:16" ht="11.25" customHeight="1">
      <c r="A171" s="57" t="s">
        <v>447</v>
      </c>
      <c r="B171" s="57" t="s">
        <v>313</v>
      </c>
      <c r="C171" s="57" t="s">
        <v>43</v>
      </c>
      <c r="D171" s="57">
        <v>14224</v>
      </c>
      <c r="E171" s="57">
        <v>190186.02</v>
      </c>
      <c r="F171" s="57">
        <v>139342.53</v>
      </c>
      <c r="G171" s="57">
        <v>40480</v>
      </c>
      <c r="H171" s="57">
        <v>442011.9</v>
      </c>
      <c r="I171" s="57">
        <v>385487.81</v>
      </c>
      <c r="J171" s="57">
        <v>184.5894263217098</v>
      </c>
      <c r="K171" s="57">
        <v>132.41030018925684</v>
      </c>
      <c r="L171" s="57">
        <v>176.64763227709443</v>
      </c>
      <c r="M171" s="58">
        <v>13.37078318335208</v>
      </c>
      <c r="N171" s="59">
        <v>10.919266304347827</v>
      </c>
      <c r="O171" s="58">
        <v>9.796297103487063</v>
      </c>
      <c r="P171" s="59">
        <v>9.522920207509882</v>
      </c>
    </row>
    <row r="172" spans="1:16" ht="11.25" customHeight="1">
      <c r="A172" s="57" t="s">
        <v>447</v>
      </c>
      <c r="B172" s="57" t="s">
        <v>313</v>
      </c>
      <c r="C172" s="57" t="s">
        <v>100</v>
      </c>
      <c r="D172" s="57"/>
      <c r="E172" s="57"/>
      <c r="F172" s="57"/>
      <c r="G172" s="57">
        <v>6</v>
      </c>
      <c r="H172" s="57">
        <v>2.17</v>
      </c>
      <c r="I172" s="57">
        <v>1.91</v>
      </c>
      <c r="J172" s="57"/>
      <c r="K172" s="57"/>
      <c r="L172" s="57"/>
      <c r="M172" s="58"/>
      <c r="N172" s="59">
        <v>0.36166666666666664</v>
      </c>
      <c r="O172" s="58"/>
      <c r="P172" s="59">
        <v>0.3183333333333333</v>
      </c>
    </row>
    <row r="173" spans="1:16" ht="11.25" customHeight="1">
      <c r="A173" s="57" t="s">
        <v>447</v>
      </c>
      <c r="B173" s="57" t="s">
        <v>313</v>
      </c>
      <c r="C173" s="57" t="s">
        <v>67</v>
      </c>
      <c r="D173" s="57">
        <v>1244</v>
      </c>
      <c r="E173" s="57">
        <v>17431.13</v>
      </c>
      <c r="F173" s="57">
        <v>12779.32</v>
      </c>
      <c r="G173" s="57">
        <v>940</v>
      </c>
      <c r="H173" s="57">
        <v>10633.04</v>
      </c>
      <c r="I173" s="57">
        <v>9274.92</v>
      </c>
      <c r="J173" s="57">
        <v>-24.437299035369776</v>
      </c>
      <c r="K173" s="57">
        <v>-38.9997091410597</v>
      </c>
      <c r="L173" s="57">
        <v>-27.422429362438685</v>
      </c>
      <c r="M173" s="58">
        <v>14.012162379421223</v>
      </c>
      <c r="N173" s="59">
        <v>11.311744680851065</v>
      </c>
      <c r="O173" s="58">
        <v>10.272765273311897</v>
      </c>
      <c r="P173" s="59">
        <v>9.866936170212766</v>
      </c>
    </row>
    <row r="174" spans="1:16" ht="11.25" customHeight="1">
      <c r="A174" s="57" t="s">
        <v>447</v>
      </c>
      <c r="B174" s="57" t="s">
        <v>313</v>
      </c>
      <c r="C174" s="57" t="s">
        <v>66</v>
      </c>
      <c r="D174" s="57">
        <v>380</v>
      </c>
      <c r="E174" s="57">
        <v>4768.97</v>
      </c>
      <c r="F174" s="57">
        <v>3496.14</v>
      </c>
      <c r="G174" s="57">
        <v>620</v>
      </c>
      <c r="H174" s="57">
        <v>6418.73</v>
      </c>
      <c r="I174" s="57">
        <v>5594.27</v>
      </c>
      <c r="J174" s="57">
        <v>63.1578947368421</v>
      </c>
      <c r="K174" s="57">
        <v>34.5936334260857</v>
      </c>
      <c r="L174" s="57">
        <v>60.012756926210066</v>
      </c>
      <c r="M174" s="58">
        <v>12.54992105263158</v>
      </c>
      <c r="N174" s="59">
        <v>10.352790322580644</v>
      </c>
      <c r="O174" s="58">
        <v>9.200368421052632</v>
      </c>
      <c r="P174" s="59">
        <v>9.023016129032259</v>
      </c>
    </row>
    <row r="175" spans="1:16" ht="11.25" customHeight="1">
      <c r="A175" s="57" t="s">
        <v>448</v>
      </c>
      <c r="B175" s="57" t="s">
        <v>314</v>
      </c>
      <c r="C175" s="57" t="s">
        <v>48</v>
      </c>
      <c r="D175" s="57">
        <v>158</v>
      </c>
      <c r="E175" s="57">
        <v>2204.7</v>
      </c>
      <c r="F175" s="57">
        <v>1619.88</v>
      </c>
      <c r="G175" s="57">
        <v>90</v>
      </c>
      <c r="H175" s="57">
        <v>1862.01</v>
      </c>
      <c r="I175" s="57">
        <v>1615.92</v>
      </c>
      <c r="J175" s="57">
        <v>-43.037974683544306</v>
      </c>
      <c r="K175" s="57">
        <v>-15.543611375697369</v>
      </c>
      <c r="L175" s="57">
        <v>-0.24446255278168977</v>
      </c>
      <c r="M175" s="58">
        <v>13.953797468354429</v>
      </c>
      <c r="N175" s="59">
        <v>20.689</v>
      </c>
      <c r="O175" s="58">
        <v>10.25240506329114</v>
      </c>
      <c r="P175" s="59">
        <v>17.954666666666668</v>
      </c>
    </row>
    <row r="176" spans="1:16" ht="11.25" customHeight="1">
      <c r="A176" s="57" t="s">
        <v>448</v>
      </c>
      <c r="B176" s="57" t="s">
        <v>314</v>
      </c>
      <c r="C176" s="57" t="s">
        <v>63</v>
      </c>
      <c r="D176" s="57">
        <v>150</v>
      </c>
      <c r="E176" s="57">
        <v>2070.01</v>
      </c>
      <c r="F176" s="57">
        <v>1515.33</v>
      </c>
      <c r="G176" s="57">
        <v>66</v>
      </c>
      <c r="H176" s="57">
        <v>796.42</v>
      </c>
      <c r="I176" s="57">
        <v>697.41</v>
      </c>
      <c r="J176" s="57">
        <v>-56</v>
      </c>
      <c r="K176" s="57">
        <v>-61.52578973048439</v>
      </c>
      <c r="L176" s="57">
        <v>-53.976361584605336</v>
      </c>
      <c r="M176" s="58">
        <v>13.800066666666668</v>
      </c>
      <c r="N176" s="59">
        <v>12.066969696969696</v>
      </c>
      <c r="O176" s="58">
        <v>10.1022</v>
      </c>
      <c r="P176" s="59">
        <v>10.566818181818181</v>
      </c>
    </row>
    <row r="177" spans="1:16" ht="11.25" customHeight="1">
      <c r="A177" s="57" t="s">
        <v>448</v>
      </c>
      <c r="B177" s="57" t="s">
        <v>314</v>
      </c>
      <c r="C177" s="57" t="s">
        <v>54</v>
      </c>
      <c r="D177" s="57">
        <v>470</v>
      </c>
      <c r="E177" s="57">
        <v>6560.44</v>
      </c>
      <c r="F177" s="57">
        <v>4805.12</v>
      </c>
      <c r="G177" s="57">
        <v>2030</v>
      </c>
      <c r="H177" s="57">
        <v>23094.93</v>
      </c>
      <c r="I177" s="57">
        <v>20119.22</v>
      </c>
      <c r="J177" s="57">
        <v>331.9148936170213</v>
      </c>
      <c r="K177" s="57">
        <v>252.0332477699667</v>
      </c>
      <c r="L177" s="57">
        <v>318.7037992807672</v>
      </c>
      <c r="M177" s="58">
        <v>13.958382978723403</v>
      </c>
      <c r="N177" s="59">
        <v>11.376812807881773</v>
      </c>
      <c r="O177" s="58">
        <v>10.223659574468085</v>
      </c>
      <c r="P177" s="59">
        <v>9.910945812807883</v>
      </c>
    </row>
    <row r="178" spans="1:16" ht="11.25" customHeight="1">
      <c r="A178" s="57" t="s">
        <v>448</v>
      </c>
      <c r="B178" s="57" t="s">
        <v>314</v>
      </c>
      <c r="C178" s="57" t="s">
        <v>42</v>
      </c>
      <c r="D178" s="57">
        <v>206754</v>
      </c>
      <c r="E178" s="57">
        <v>2298841.93</v>
      </c>
      <c r="F178" s="57">
        <v>1686476.3</v>
      </c>
      <c r="G178" s="57">
        <v>171110</v>
      </c>
      <c r="H178" s="57">
        <v>1845971.23</v>
      </c>
      <c r="I178" s="57">
        <v>1598910.65</v>
      </c>
      <c r="J178" s="57">
        <v>-17.239811563500584</v>
      </c>
      <c r="K178" s="57">
        <v>-19.699949530675216</v>
      </c>
      <c r="L178" s="57">
        <v>-5.192225351758584</v>
      </c>
      <c r="M178" s="58">
        <v>11.118730133395243</v>
      </c>
      <c r="N178" s="59">
        <v>10.78821360528315</v>
      </c>
      <c r="O178" s="58">
        <v>8.15692223608733</v>
      </c>
      <c r="P178" s="59">
        <v>9.344343697036994</v>
      </c>
    </row>
    <row r="179" spans="1:16" ht="11.25" customHeight="1">
      <c r="A179" s="57" t="s">
        <v>448</v>
      </c>
      <c r="B179" s="57" t="s">
        <v>314</v>
      </c>
      <c r="C179" s="57" t="s">
        <v>45</v>
      </c>
      <c r="D179" s="57">
        <v>204</v>
      </c>
      <c r="E179" s="57">
        <v>2967.83</v>
      </c>
      <c r="F179" s="57">
        <v>2170</v>
      </c>
      <c r="G179" s="57">
        <v>640</v>
      </c>
      <c r="H179" s="57">
        <v>8112.33</v>
      </c>
      <c r="I179" s="57">
        <v>7000.03</v>
      </c>
      <c r="J179" s="57">
        <v>213.72549019607843</v>
      </c>
      <c r="K179" s="57">
        <v>173.3421388691401</v>
      </c>
      <c r="L179" s="57">
        <v>222.58202764976957</v>
      </c>
      <c r="M179" s="58">
        <v>14.548186274509803</v>
      </c>
      <c r="N179" s="59">
        <v>12.675515625</v>
      </c>
      <c r="O179" s="58">
        <v>10.637254901960784</v>
      </c>
      <c r="P179" s="59">
        <v>10.937546874999999</v>
      </c>
    </row>
    <row r="180" spans="1:16" ht="11.25" customHeight="1">
      <c r="A180" s="57" t="s">
        <v>448</v>
      </c>
      <c r="B180" s="57" t="s">
        <v>314</v>
      </c>
      <c r="C180" s="57" t="s">
        <v>43</v>
      </c>
      <c r="D180" s="57">
        <v>10072</v>
      </c>
      <c r="E180" s="57">
        <v>122367.91</v>
      </c>
      <c r="F180" s="57">
        <v>89536.88</v>
      </c>
      <c r="G180" s="57">
        <v>28838</v>
      </c>
      <c r="H180" s="57">
        <v>309355.36</v>
      </c>
      <c r="I180" s="57">
        <v>270377.16</v>
      </c>
      <c r="J180" s="57">
        <v>186.31850675139</v>
      </c>
      <c r="K180" s="57">
        <v>152.80758656415722</v>
      </c>
      <c r="L180" s="57">
        <v>201.97295237448517</v>
      </c>
      <c r="M180" s="58">
        <v>12.14931592533757</v>
      </c>
      <c r="N180" s="59">
        <v>10.72735141133227</v>
      </c>
      <c r="O180" s="58">
        <v>8.889682287529785</v>
      </c>
      <c r="P180" s="59">
        <v>9.375725084957347</v>
      </c>
    </row>
    <row r="181" spans="1:16" ht="11.25" customHeight="1">
      <c r="A181" s="57" t="s">
        <v>448</v>
      </c>
      <c r="B181" s="57" t="s">
        <v>314</v>
      </c>
      <c r="C181" s="57" t="s">
        <v>100</v>
      </c>
      <c r="D181" s="57"/>
      <c r="E181" s="57"/>
      <c r="F181" s="57"/>
      <c r="G181" s="57">
        <v>48</v>
      </c>
      <c r="H181" s="57">
        <v>558.78</v>
      </c>
      <c r="I181" s="57">
        <v>493.01</v>
      </c>
      <c r="J181" s="57"/>
      <c r="K181" s="57"/>
      <c r="L181" s="57"/>
      <c r="M181" s="58"/>
      <c r="N181" s="59">
        <v>11.64125</v>
      </c>
      <c r="O181" s="58"/>
      <c r="P181" s="59">
        <v>10.271041666666667</v>
      </c>
    </row>
    <row r="182" spans="1:16" ht="11.25" customHeight="1">
      <c r="A182" s="57" t="s">
        <v>448</v>
      </c>
      <c r="B182" s="57" t="s">
        <v>314</v>
      </c>
      <c r="C182" s="57" t="s">
        <v>96</v>
      </c>
      <c r="D182" s="57"/>
      <c r="E182" s="57"/>
      <c r="F182" s="57"/>
      <c r="G182" s="57">
        <v>669</v>
      </c>
      <c r="H182" s="57">
        <v>7638.71</v>
      </c>
      <c r="I182" s="57">
        <v>6613</v>
      </c>
      <c r="J182" s="57"/>
      <c r="K182" s="57"/>
      <c r="L182" s="57"/>
      <c r="M182" s="58"/>
      <c r="N182" s="59">
        <v>11.418101644245143</v>
      </c>
      <c r="O182" s="58"/>
      <c r="P182" s="59">
        <v>9.884902840059791</v>
      </c>
    </row>
    <row r="183" spans="1:16" ht="11.25" customHeight="1">
      <c r="A183" s="57" t="s">
        <v>448</v>
      </c>
      <c r="B183" s="57" t="s">
        <v>314</v>
      </c>
      <c r="C183" s="57" t="s">
        <v>67</v>
      </c>
      <c r="D183" s="57">
        <v>1194</v>
      </c>
      <c r="E183" s="57">
        <v>16032.97</v>
      </c>
      <c r="F183" s="57">
        <v>11753.53</v>
      </c>
      <c r="G183" s="57">
        <v>900</v>
      </c>
      <c r="H183" s="57">
        <v>10130.97</v>
      </c>
      <c r="I183" s="57">
        <v>8849.91</v>
      </c>
      <c r="J183" s="57">
        <v>-24.623115577889447</v>
      </c>
      <c r="K183" s="57">
        <v>-36.811645004013606</v>
      </c>
      <c r="L183" s="57">
        <v>-24.70423779068927</v>
      </c>
      <c r="M183" s="58">
        <v>13.427948073701842</v>
      </c>
      <c r="N183" s="59">
        <v>11.256633333333333</v>
      </c>
      <c r="O183" s="58">
        <v>9.843827470686767</v>
      </c>
      <c r="P183" s="59">
        <v>9.833233333333332</v>
      </c>
    </row>
    <row r="184" spans="1:16" ht="11.25" customHeight="1">
      <c r="A184" s="57" t="s">
        <v>625</v>
      </c>
      <c r="B184" s="57" t="s">
        <v>626</v>
      </c>
      <c r="C184" s="57" t="s">
        <v>140</v>
      </c>
      <c r="D184" s="57">
        <v>6</v>
      </c>
      <c r="E184" s="57">
        <v>2.33</v>
      </c>
      <c r="F184" s="57">
        <v>1.69</v>
      </c>
      <c r="G184" s="57"/>
      <c r="H184" s="57"/>
      <c r="I184" s="57"/>
      <c r="J184" s="57">
        <v>-100</v>
      </c>
      <c r="K184" s="57">
        <v>-100</v>
      </c>
      <c r="L184" s="57">
        <v>-100</v>
      </c>
      <c r="M184" s="58">
        <v>0.38833333333333336</v>
      </c>
      <c r="N184" s="59"/>
      <c r="O184" s="58">
        <v>0.2816666666666667</v>
      </c>
      <c r="P184" s="59"/>
    </row>
    <row r="185" spans="1:16" ht="11.25" customHeight="1">
      <c r="A185" s="57" t="s">
        <v>625</v>
      </c>
      <c r="B185" s="57" t="s">
        <v>626</v>
      </c>
      <c r="C185" s="57" t="s">
        <v>63</v>
      </c>
      <c r="D185" s="57"/>
      <c r="E185" s="57"/>
      <c r="F185" s="57"/>
      <c r="G185" s="57">
        <v>6</v>
      </c>
      <c r="H185" s="57">
        <v>2.38</v>
      </c>
      <c r="I185" s="57">
        <v>2.11</v>
      </c>
      <c r="J185" s="57"/>
      <c r="K185" s="57"/>
      <c r="L185" s="57"/>
      <c r="M185" s="58"/>
      <c r="N185" s="59">
        <v>0.39666666666666667</v>
      </c>
      <c r="O185" s="58"/>
      <c r="P185" s="59">
        <v>0.3516666666666666</v>
      </c>
    </row>
    <row r="186" spans="1:16" ht="11.25" customHeight="1">
      <c r="A186" s="57" t="s">
        <v>625</v>
      </c>
      <c r="B186" s="57" t="s">
        <v>626</v>
      </c>
      <c r="C186" s="57" t="s">
        <v>54</v>
      </c>
      <c r="D186" s="57">
        <v>20</v>
      </c>
      <c r="E186" s="57">
        <v>231.04</v>
      </c>
      <c r="F186" s="57">
        <v>168.73</v>
      </c>
      <c r="G186" s="57"/>
      <c r="H186" s="57"/>
      <c r="I186" s="57"/>
      <c r="J186" s="57">
        <v>-100</v>
      </c>
      <c r="K186" s="57">
        <v>-100</v>
      </c>
      <c r="L186" s="57">
        <v>-100</v>
      </c>
      <c r="M186" s="58">
        <v>11.552</v>
      </c>
      <c r="N186" s="59"/>
      <c r="O186" s="58">
        <v>8.436499999999999</v>
      </c>
      <c r="P186" s="59"/>
    </row>
    <row r="187" spans="1:16" ht="11.25" customHeight="1">
      <c r="A187" s="57" t="s">
        <v>625</v>
      </c>
      <c r="B187" s="57" t="s">
        <v>626</v>
      </c>
      <c r="C187" s="57" t="s">
        <v>67</v>
      </c>
      <c r="D187" s="57"/>
      <c r="E187" s="57"/>
      <c r="F187" s="57"/>
      <c r="G187" s="57">
        <v>40</v>
      </c>
      <c r="H187" s="57">
        <v>448.78</v>
      </c>
      <c r="I187" s="57">
        <v>380</v>
      </c>
      <c r="J187" s="57"/>
      <c r="K187" s="57"/>
      <c r="L187" s="57"/>
      <c r="M187" s="58"/>
      <c r="N187" s="59">
        <v>11.2195</v>
      </c>
      <c r="O187" s="58"/>
      <c r="P187" s="59">
        <v>9.5</v>
      </c>
    </row>
    <row r="188" spans="1:16" ht="11.25" customHeight="1">
      <c r="A188" s="57" t="s">
        <v>553</v>
      </c>
      <c r="B188" s="57" t="s">
        <v>554</v>
      </c>
      <c r="C188" s="57" t="s">
        <v>139</v>
      </c>
      <c r="D188" s="57">
        <v>375</v>
      </c>
      <c r="E188" s="57">
        <v>2718.75</v>
      </c>
      <c r="F188" s="57">
        <v>2009.91</v>
      </c>
      <c r="G188" s="57">
        <v>800</v>
      </c>
      <c r="H188" s="57">
        <v>5800</v>
      </c>
      <c r="I188" s="57">
        <v>5013.35</v>
      </c>
      <c r="J188" s="57">
        <v>113.33333333333333</v>
      </c>
      <c r="K188" s="57">
        <v>113.33333333333333</v>
      </c>
      <c r="L188" s="57">
        <v>149.43156658755868</v>
      </c>
      <c r="M188" s="58">
        <v>7.25</v>
      </c>
      <c r="N188" s="59">
        <v>7.25</v>
      </c>
      <c r="O188" s="58">
        <v>5.3597600000000005</v>
      </c>
      <c r="P188" s="59">
        <v>6.266687500000001</v>
      </c>
    </row>
    <row r="189" spans="1:16" ht="11.25" customHeight="1">
      <c r="A189" s="57" t="s">
        <v>553</v>
      </c>
      <c r="B189" s="57" t="s">
        <v>554</v>
      </c>
      <c r="C189" s="57" t="s">
        <v>46</v>
      </c>
      <c r="D189" s="57">
        <v>75</v>
      </c>
      <c r="E189" s="57">
        <v>510</v>
      </c>
      <c r="F189" s="57">
        <v>373.49</v>
      </c>
      <c r="G189" s="57"/>
      <c r="H189" s="57"/>
      <c r="I189" s="57"/>
      <c r="J189" s="57">
        <v>-100</v>
      </c>
      <c r="K189" s="57">
        <v>-100</v>
      </c>
      <c r="L189" s="57">
        <v>-100</v>
      </c>
      <c r="M189" s="58">
        <v>6.8</v>
      </c>
      <c r="N189" s="59"/>
      <c r="O189" s="58">
        <v>4.979866666666667</v>
      </c>
      <c r="P189" s="59"/>
    </row>
    <row r="190" spans="1:16" ht="11.25" customHeight="1">
      <c r="A190" s="57" t="s">
        <v>553</v>
      </c>
      <c r="B190" s="57" t="s">
        <v>554</v>
      </c>
      <c r="C190" s="57" t="s">
        <v>157</v>
      </c>
      <c r="D190" s="57">
        <v>75</v>
      </c>
      <c r="E190" s="57">
        <v>343.75</v>
      </c>
      <c r="F190" s="57">
        <v>251.74</v>
      </c>
      <c r="G190" s="57">
        <v>175</v>
      </c>
      <c r="H190" s="57">
        <v>870.74</v>
      </c>
      <c r="I190" s="57">
        <v>750.18</v>
      </c>
      <c r="J190" s="57">
        <v>133.33333333333334</v>
      </c>
      <c r="K190" s="57">
        <v>153.3061818181818</v>
      </c>
      <c r="L190" s="57">
        <v>197.99793437673787</v>
      </c>
      <c r="M190" s="58">
        <v>4.583333333333333</v>
      </c>
      <c r="N190" s="59">
        <v>4.975657142857143</v>
      </c>
      <c r="O190" s="58">
        <v>3.3565333333333336</v>
      </c>
      <c r="P190" s="59">
        <v>4.2867428571428565</v>
      </c>
    </row>
    <row r="191" spans="1:16" ht="11.25" customHeight="1">
      <c r="A191" s="57" t="s">
        <v>451</v>
      </c>
      <c r="B191" s="57" t="s">
        <v>633</v>
      </c>
      <c r="C191" s="57" t="s">
        <v>54</v>
      </c>
      <c r="D191" s="57">
        <v>75886.92</v>
      </c>
      <c r="E191" s="57">
        <v>1135750.93</v>
      </c>
      <c r="F191" s="57">
        <v>834990.19</v>
      </c>
      <c r="G191" s="57"/>
      <c r="H191" s="57"/>
      <c r="I191" s="57"/>
      <c r="J191" s="57">
        <v>-100</v>
      </c>
      <c r="K191" s="57">
        <v>-100</v>
      </c>
      <c r="L191" s="57">
        <v>-100</v>
      </c>
      <c r="M191" s="58">
        <v>14.966359551817362</v>
      </c>
      <c r="N191" s="59"/>
      <c r="O191" s="58">
        <v>11.003084457769534</v>
      </c>
      <c r="P191" s="59"/>
    </row>
    <row r="192" spans="1:16" ht="11.25" customHeight="1">
      <c r="A192" s="57" t="s">
        <v>451</v>
      </c>
      <c r="B192" s="57" t="s">
        <v>633</v>
      </c>
      <c r="C192" s="57" t="s">
        <v>56</v>
      </c>
      <c r="D192" s="57">
        <v>4320</v>
      </c>
      <c r="E192" s="57">
        <v>56437.5</v>
      </c>
      <c r="F192" s="57">
        <v>41495.75</v>
      </c>
      <c r="G192" s="57"/>
      <c r="H192" s="57"/>
      <c r="I192" s="57"/>
      <c r="J192" s="57">
        <v>-100</v>
      </c>
      <c r="K192" s="57">
        <v>-100</v>
      </c>
      <c r="L192" s="57">
        <v>-100</v>
      </c>
      <c r="M192" s="58">
        <v>13.06423611111111</v>
      </c>
      <c r="N192" s="59"/>
      <c r="O192" s="58">
        <v>9.605497685185185</v>
      </c>
      <c r="P192" s="59"/>
    </row>
    <row r="193" spans="1:16" ht="11.25" customHeight="1">
      <c r="A193" s="57" t="s">
        <v>451</v>
      </c>
      <c r="B193" s="57" t="s">
        <v>633</v>
      </c>
      <c r="C193" s="57" t="s">
        <v>43</v>
      </c>
      <c r="D193" s="57">
        <v>54321</v>
      </c>
      <c r="E193" s="57">
        <v>615287.86</v>
      </c>
      <c r="F193" s="57">
        <v>452869.88</v>
      </c>
      <c r="G193" s="57"/>
      <c r="H193" s="57"/>
      <c r="I193" s="57"/>
      <c r="J193" s="57">
        <v>-100</v>
      </c>
      <c r="K193" s="57">
        <v>-100</v>
      </c>
      <c r="L193" s="57">
        <v>-100</v>
      </c>
      <c r="M193" s="58">
        <v>11.326887575707369</v>
      </c>
      <c r="N193" s="59"/>
      <c r="O193" s="58">
        <v>8.336920896154341</v>
      </c>
      <c r="P193" s="59"/>
    </row>
    <row r="194" spans="1:16" ht="11.25" customHeight="1">
      <c r="A194" s="57" t="s">
        <v>452</v>
      </c>
      <c r="B194" s="57" t="s">
        <v>453</v>
      </c>
      <c r="C194" s="57" t="s">
        <v>48</v>
      </c>
      <c r="D194" s="57">
        <v>7840</v>
      </c>
      <c r="E194" s="57">
        <v>45631.17</v>
      </c>
      <c r="F194" s="57">
        <v>33398.4</v>
      </c>
      <c r="G194" s="57">
        <v>18480</v>
      </c>
      <c r="H194" s="57">
        <v>94021.55</v>
      </c>
      <c r="I194" s="57">
        <v>81760</v>
      </c>
      <c r="J194" s="57">
        <v>135.71428571428572</v>
      </c>
      <c r="K194" s="57">
        <v>106.04676584010447</v>
      </c>
      <c r="L194" s="57">
        <v>144.8021462105969</v>
      </c>
      <c r="M194" s="58">
        <v>5.820302295918367</v>
      </c>
      <c r="N194" s="59">
        <v>5.087746212121212</v>
      </c>
      <c r="O194" s="58">
        <v>4.26</v>
      </c>
      <c r="P194" s="59">
        <v>4.424242424242424</v>
      </c>
    </row>
    <row r="195" spans="1:16" ht="11.25" customHeight="1">
      <c r="A195" s="57" t="s">
        <v>452</v>
      </c>
      <c r="B195" s="57" t="s">
        <v>453</v>
      </c>
      <c r="C195" s="57" t="s">
        <v>63</v>
      </c>
      <c r="D195" s="57"/>
      <c r="E195" s="57"/>
      <c r="F195" s="57"/>
      <c r="G195" s="57">
        <v>50</v>
      </c>
      <c r="H195" s="57">
        <v>555.49</v>
      </c>
      <c r="I195" s="57">
        <v>485.22</v>
      </c>
      <c r="J195" s="57"/>
      <c r="K195" s="57"/>
      <c r="L195" s="57"/>
      <c r="M195" s="58"/>
      <c r="N195" s="59">
        <v>11.1098</v>
      </c>
      <c r="O195" s="58"/>
      <c r="P195" s="59">
        <v>9.7044</v>
      </c>
    </row>
    <row r="196" spans="1:16" ht="11.25" customHeight="1">
      <c r="A196" s="57" t="s">
        <v>452</v>
      </c>
      <c r="B196" s="57" t="s">
        <v>453</v>
      </c>
      <c r="C196" s="57" t="s">
        <v>54</v>
      </c>
      <c r="D196" s="57"/>
      <c r="E196" s="57"/>
      <c r="F196" s="57"/>
      <c r="G196" s="57">
        <v>2400</v>
      </c>
      <c r="H196" s="57">
        <v>20762.86</v>
      </c>
      <c r="I196" s="57">
        <v>18280</v>
      </c>
      <c r="J196" s="57"/>
      <c r="K196" s="57"/>
      <c r="L196" s="57"/>
      <c r="M196" s="58"/>
      <c r="N196" s="59">
        <v>8.651191666666668</v>
      </c>
      <c r="O196" s="58"/>
      <c r="P196" s="59">
        <v>7.616666666666666</v>
      </c>
    </row>
    <row r="197" spans="1:16" ht="11.25" customHeight="1">
      <c r="A197" s="57" t="s">
        <v>452</v>
      </c>
      <c r="B197" s="57" t="s">
        <v>453</v>
      </c>
      <c r="C197" s="57" t="s">
        <v>102</v>
      </c>
      <c r="D197" s="57">
        <v>9890</v>
      </c>
      <c r="E197" s="57">
        <v>53618.53</v>
      </c>
      <c r="F197" s="57">
        <v>39269</v>
      </c>
      <c r="G197" s="57"/>
      <c r="H197" s="57"/>
      <c r="I197" s="57"/>
      <c r="J197" s="57">
        <v>-100</v>
      </c>
      <c r="K197" s="57">
        <v>-100</v>
      </c>
      <c r="L197" s="57">
        <v>-100</v>
      </c>
      <c r="M197" s="58">
        <v>5.421489383215369</v>
      </c>
      <c r="N197" s="59"/>
      <c r="O197" s="58">
        <v>3.970576339737108</v>
      </c>
      <c r="P197" s="59"/>
    </row>
    <row r="198" spans="1:16" ht="11.25" customHeight="1">
      <c r="A198" s="57" t="s">
        <v>452</v>
      </c>
      <c r="B198" s="57" t="s">
        <v>453</v>
      </c>
      <c r="C198" s="57" t="s">
        <v>52</v>
      </c>
      <c r="D198" s="57">
        <v>2000</v>
      </c>
      <c r="E198" s="57">
        <v>11895.71</v>
      </c>
      <c r="F198" s="57">
        <v>8677.71</v>
      </c>
      <c r="G198" s="57"/>
      <c r="H198" s="57"/>
      <c r="I198" s="57"/>
      <c r="J198" s="57">
        <v>-100</v>
      </c>
      <c r="K198" s="57">
        <v>-100.00000000000001</v>
      </c>
      <c r="L198" s="57">
        <v>-100</v>
      </c>
      <c r="M198" s="58">
        <v>5.947855</v>
      </c>
      <c r="N198" s="59"/>
      <c r="O198" s="58">
        <v>4.338855</v>
      </c>
      <c r="P198" s="59"/>
    </row>
    <row r="199" spans="1:16" ht="11.25" customHeight="1">
      <c r="A199" s="57" t="s">
        <v>452</v>
      </c>
      <c r="B199" s="57" t="s">
        <v>453</v>
      </c>
      <c r="C199" s="57" t="s">
        <v>42</v>
      </c>
      <c r="D199" s="57"/>
      <c r="E199" s="57"/>
      <c r="F199" s="57"/>
      <c r="G199" s="57">
        <v>18450</v>
      </c>
      <c r="H199" s="57">
        <v>93113.54</v>
      </c>
      <c r="I199" s="57">
        <v>81898</v>
      </c>
      <c r="J199" s="57"/>
      <c r="K199" s="57"/>
      <c r="L199" s="57"/>
      <c r="M199" s="58"/>
      <c r="N199" s="59">
        <v>5.04680433604336</v>
      </c>
      <c r="O199" s="58"/>
      <c r="P199" s="59">
        <v>4.4389159891598915</v>
      </c>
    </row>
    <row r="200" spans="1:16" ht="11.25" customHeight="1">
      <c r="A200" s="57" t="s">
        <v>452</v>
      </c>
      <c r="B200" s="57" t="s">
        <v>453</v>
      </c>
      <c r="C200" s="57" t="s">
        <v>46</v>
      </c>
      <c r="D200" s="57">
        <v>3136</v>
      </c>
      <c r="E200" s="57">
        <v>18816</v>
      </c>
      <c r="F200" s="57">
        <v>13729.11</v>
      </c>
      <c r="G200" s="57">
        <v>1344</v>
      </c>
      <c r="H200" s="57">
        <v>8064</v>
      </c>
      <c r="I200" s="57">
        <v>6827.42</v>
      </c>
      <c r="J200" s="57">
        <v>-57.142857142857146</v>
      </c>
      <c r="K200" s="57">
        <v>-57.142857142857146</v>
      </c>
      <c r="L200" s="57">
        <v>-50.27048366572924</v>
      </c>
      <c r="M200" s="58">
        <v>6</v>
      </c>
      <c r="N200" s="59">
        <v>6</v>
      </c>
      <c r="O200" s="58">
        <v>4.377904974489796</v>
      </c>
      <c r="P200" s="59">
        <v>5.0799255952380955</v>
      </c>
    </row>
    <row r="201" spans="1:16" ht="11.25" customHeight="1">
      <c r="A201" s="57" t="s">
        <v>452</v>
      </c>
      <c r="B201" s="57" t="s">
        <v>453</v>
      </c>
      <c r="C201" s="57" t="s">
        <v>61</v>
      </c>
      <c r="D201" s="57">
        <v>5</v>
      </c>
      <c r="E201" s="57">
        <v>40.34</v>
      </c>
      <c r="F201" s="57">
        <v>29.54</v>
      </c>
      <c r="G201" s="57">
        <v>8268</v>
      </c>
      <c r="H201" s="57">
        <v>52689.18</v>
      </c>
      <c r="I201" s="57">
        <v>46603.2</v>
      </c>
      <c r="J201" s="57">
        <v>165260</v>
      </c>
      <c r="K201" s="57">
        <v>130512.7416955875</v>
      </c>
      <c r="L201" s="57">
        <v>157663.03317535546</v>
      </c>
      <c r="M201" s="58">
        <v>8.068000000000001</v>
      </c>
      <c r="N201" s="59">
        <v>6.37266328011611</v>
      </c>
      <c r="O201" s="58">
        <v>5.9079999999999995</v>
      </c>
      <c r="P201" s="59">
        <v>5.636574746008708</v>
      </c>
    </row>
    <row r="202" spans="1:16" ht="11.25" customHeight="1">
      <c r="A202" s="57" t="s">
        <v>452</v>
      </c>
      <c r="B202" s="57" t="s">
        <v>453</v>
      </c>
      <c r="C202" s="57" t="s">
        <v>71</v>
      </c>
      <c r="D202" s="57">
        <v>560</v>
      </c>
      <c r="E202" s="57">
        <v>3152.25</v>
      </c>
      <c r="F202" s="57">
        <v>2307.2</v>
      </c>
      <c r="G202" s="57"/>
      <c r="H202" s="57"/>
      <c r="I202" s="57"/>
      <c r="J202" s="57">
        <v>-100</v>
      </c>
      <c r="K202" s="57">
        <v>-100</v>
      </c>
      <c r="L202" s="57">
        <v>-100</v>
      </c>
      <c r="M202" s="58">
        <v>5.629017857142857</v>
      </c>
      <c r="N202" s="59"/>
      <c r="O202" s="58">
        <v>4.12</v>
      </c>
      <c r="P202" s="59"/>
    </row>
    <row r="203" spans="1:16" ht="11.25" customHeight="1">
      <c r="A203" s="57" t="s">
        <v>452</v>
      </c>
      <c r="B203" s="57" t="s">
        <v>453</v>
      </c>
      <c r="C203" s="57" t="s">
        <v>110</v>
      </c>
      <c r="D203" s="57"/>
      <c r="E203" s="57"/>
      <c r="F203" s="57"/>
      <c r="G203" s="57">
        <v>1800</v>
      </c>
      <c r="H203" s="57">
        <v>9266.96</v>
      </c>
      <c r="I203" s="57">
        <v>8163.3</v>
      </c>
      <c r="J203" s="57"/>
      <c r="K203" s="57"/>
      <c r="L203" s="57"/>
      <c r="M203" s="58"/>
      <c r="N203" s="59">
        <v>5.148311111111111</v>
      </c>
      <c r="O203" s="58"/>
      <c r="P203" s="59">
        <v>4.535166666666667</v>
      </c>
    </row>
    <row r="204" spans="1:16" ht="11.25" customHeight="1">
      <c r="A204" s="57" t="s">
        <v>452</v>
      </c>
      <c r="B204" s="57" t="s">
        <v>453</v>
      </c>
      <c r="C204" s="57" t="s">
        <v>531</v>
      </c>
      <c r="D204" s="57"/>
      <c r="E204" s="57"/>
      <c r="F204" s="57"/>
      <c r="G204" s="57">
        <v>6680</v>
      </c>
      <c r="H204" s="57">
        <v>34191.98</v>
      </c>
      <c r="I204" s="57">
        <v>29437.34</v>
      </c>
      <c r="J204" s="57"/>
      <c r="K204" s="57"/>
      <c r="L204" s="57"/>
      <c r="M204" s="58"/>
      <c r="N204" s="59">
        <v>5.118559880239522</v>
      </c>
      <c r="O204" s="58"/>
      <c r="P204" s="59">
        <v>4.406787425149701</v>
      </c>
    </row>
    <row r="205" spans="1:16" ht="11.25" customHeight="1">
      <c r="A205" s="57" t="s">
        <v>454</v>
      </c>
      <c r="B205" s="57" t="s">
        <v>634</v>
      </c>
      <c r="C205" s="57" t="s">
        <v>139</v>
      </c>
      <c r="D205" s="57">
        <v>240</v>
      </c>
      <c r="E205" s="57">
        <v>1776</v>
      </c>
      <c r="F205" s="57">
        <v>1312.95</v>
      </c>
      <c r="G205" s="57">
        <v>2160</v>
      </c>
      <c r="H205" s="57">
        <v>15984</v>
      </c>
      <c r="I205" s="57">
        <v>13852.39</v>
      </c>
      <c r="J205" s="57">
        <v>800</v>
      </c>
      <c r="K205" s="57">
        <v>800</v>
      </c>
      <c r="L205" s="57">
        <v>955.058456148368</v>
      </c>
      <c r="M205" s="58">
        <v>7.4</v>
      </c>
      <c r="N205" s="59">
        <v>7.4</v>
      </c>
      <c r="O205" s="58">
        <v>5.470625</v>
      </c>
      <c r="P205" s="59">
        <v>6.413143518518519</v>
      </c>
    </row>
    <row r="206" spans="1:16" ht="11.25" customHeight="1">
      <c r="A206" s="57" t="s">
        <v>454</v>
      </c>
      <c r="B206" s="57" t="s">
        <v>634</v>
      </c>
      <c r="C206" s="57" t="s">
        <v>46</v>
      </c>
      <c r="D206" s="57">
        <v>32</v>
      </c>
      <c r="E206" s="57">
        <v>256</v>
      </c>
      <c r="F206" s="57">
        <v>187.48</v>
      </c>
      <c r="G206" s="57"/>
      <c r="H206" s="57"/>
      <c r="I206" s="57"/>
      <c r="J206" s="57">
        <v>-100</v>
      </c>
      <c r="K206" s="57">
        <v>-100</v>
      </c>
      <c r="L206" s="57">
        <v>-100</v>
      </c>
      <c r="M206" s="58">
        <v>8</v>
      </c>
      <c r="N206" s="59"/>
      <c r="O206" s="58">
        <v>5.85875</v>
      </c>
      <c r="P206" s="59"/>
    </row>
    <row r="207" spans="1:16" ht="11.25" customHeight="1">
      <c r="A207" s="57" t="s">
        <v>454</v>
      </c>
      <c r="B207" s="57" t="s">
        <v>634</v>
      </c>
      <c r="C207" s="57" t="s">
        <v>43</v>
      </c>
      <c r="D207" s="57">
        <v>9320</v>
      </c>
      <c r="E207" s="57">
        <v>88054.54</v>
      </c>
      <c r="F207" s="57">
        <v>64074.4</v>
      </c>
      <c r="G207" s="57"/>
      <c r="H207" s="57"/>
      <c r="I207" s="57"/>
      <c r="J207" s="57">
        <v>-100</v>
      </c>
      <c r="K207" s="57">
        <v>-100.00000000000001</v>
      </c>
      <c r="L207" s="57">
        <v>-100</v>
      </c>
      <c r="M207" s="58">
        <v>9.447912017167381</v>
      </c>
      <c r="N207" s="59"/>
      <c r="O207" s="58">
        <v>6.874935622317596</v>
      </c>
      <c r="P207" s="59"/>
    </row>
    <row r="208" spans="1:16" ht="11.25" customHeight="1">
      <c r="A208" s="57" t="s">
        <v>454</v>
      </c>
      <c r="B208" s="57" t="s">
        <v>634</v>
      </c>
      <c r="C208" s="57" t="s">
        <v>157</v>
      </c>
      <c r="D208" s="57">
        <v>1300</v>
      </c>
      <c r="E208" s="57">
        <v>6397.95</v>
      </c>
      <c r="F208" s="57">
        <v>4701.18</v>
      </c>
      <c r="G208" s="57">
        <v>480</v>
      </c>
      <c r="H208" s="57">
        <v>2759.96</v>
      </c>
      <c r="I208" s="57">
        <v>2401.52</v>
      </c>
      <c r="J208" s="57">
        <v>-63.07692307692308</v>
      </c>
      <c r="K208" s="57">
        <v>-56.86180729765003</v>
      </c>
      <c r="L208" s="57">
        <v>-48.916654967476255</v>
      </c>
      <c r="M208" s="58">
        <v>4.9215</v>
      </c>
      <c r="N208" s="59">
        <v>5.749916666666667</v>
      </c>
      <c r="O208" s="58">
        <v>3.6162923076923077</v>
      </c>
      <c r="P208" s="59">
        <v>5.003166666666667</v>
      </c>
    </row>
    <row r="209" spans="1:16" ht="11.25" customHeight="1">
      <c r="A209" s="57" t="s">
        <v>454</v>
      </c>
      <c r="B209" s="57" t="s">
        <v>634</v>
      </c>
      <c r="C209" s="57" t="s">
        <v>83</v>
      </c>
      <c r="D209" s="57">
        <v>200</v>
      </c>
      <c r="E209" s="57">
        <v>1798</v>
      </c>
      <c r="F209" s="57">
        <v>1312.96</v>
      </c>
      <c r="G209" s="57"/>
      <c r="H209" s="57"/>
      <c r="I209" s="57"/>
      <c r="J209" s="57">
        <v>-100</v>
      </c>
      <c r="K209" s="57">
        <v>-100</v>
      </c>
      <c r="L209" s="57">
        <v>-100</v>
      </c>
      <c r="M209" s="58">
        <v>8.99</v>
      </c>
      <c r="N209" s="59"/>
      <c r="O209" s="58">
        <v>6.5648</v>
      </c>
      <c r="P209" s="59"/>
    </row>
    <row r="210" spans="1:16" ht="11.25" customHeight="1">
      <c r="A210" s="57" t="s">
        <v>458</v>
      </c>
      <c r="B210" s="57" t="s">
        <v>320</v>
      </c>
      <c r="C210" s="57" t="s">
        <v>48</v>
      </c>
      <c r="D210" s="57">
        <v>2000</v>
      </c>
      <c r="E210" s="57">
        <v>18253.66</v>
      </c>
      <c r="F210" s="57">
        <v>13368.5</v>
      </c>
      <c r="G210" s="57">
        <v>17270</v>
      </c>
      <c r="H210" s="57">
        <v>166905.5</v>
      </c>
      <c r="I210" s="57">
        <v>145329.77</v>
      </c>
      <c r="J210" s="57">
        <v>763.5</v>
      </c>
      <c r="K210" s="57">
        <v>814.3673104462338</v>
      </c>
      <c r="L210" s="57">
        <v>987.1060328383886</v>
      </c>
      <c r="M210" s="58">
        <v>9.12683</v>
      </c>
      <c r="N210" s="59">
        <v>9.664475969889983</v>
      </c>
      <c r="O210" s="58">
        <v>6.68425</v>
      </c>
      <c r="P210" s="59">
        <v>8.415157498552402</v>
      </c>
    </row>
    <row r="211" spans="1:16" ht="11.25" customHeight="1">
      <c r="A211" s="57" t="s">
        <v>458</v>
      </c>
      <c r="B211" s="57" t="s">
        <v>320</v>
      </c>
      <c r="C211" s="57" t="s">
        <v>139</v>
      </c>
      <c r="D211" s="57">
        <v>297</v>
      </c>
      <c r="E211" s="57">
        <v>1651.32</v>
      </c>
      <c r="F211" s="57">
        <v>1220.97</v>
      </c>
      <c r="G211" s="57">
        <v>891</v>
      </c>
      <c r="H211" s="57">
        <v>4953.96</v>
      </c>
      <c r="I211" s="57">
        <v>4309.03</v>
      </c>
      <c r="J211" s="57">
        <v>200</v>
      </c>
      <c r="K211" s="57">
        <v>200.00000000000006</v>
      </c>
      <c r="L211" s="57">
        <v>252.9185811281194</v>
      </c>
      <c r="M211" s="58">
        <v>5.56</v>
      </c>
      <c r="N211" s="59">
        <v>5.56</v>
      </c>
      <c r="O211" s="58">
        <v>4.111010101010101</v>
      </c>
      <c r="P211" s="59">
        <v>4.8361728395061725</v>
      </c>
    </row>
    <row r="212" spans="1:16" ht="11.25" customHeight="1">
      <c r="A212" s="57" t="s">
        <v>458</v>
      </c>
      <c r="B212" s="57" t="s">
        <v>320</v>
      </c>
      <c r="C212" s="57" t="s">
        <v>140</v>
      </c>
      <c r="D212" s="57"/>
      <c r="E212" s="57"/>
      <c r="F212" s="57"/>
      <c r="G212" s="57">
        <v>500</v>
      </c>
      <c r="H212" s="57">
        <v>7807.25</v>
      </c>
      <c r="I212" s="57">
        <v>6747.02</v>
      </c>
      <c r="J212" s="57"/>
      <c r="K212" s="57"/>
      <c r="L212" s="57"/>
      <c r="M212" s="58"/>
      <c r="N212" s="59">
        <v>15.6145</v>
      </c>
      <c r="O212" s="58"/>
      <c r="P212" s="59">
        <v>13.49404</v>
      </c>
    </row>
    <row r="213" spans="1:16" ht="11.25" customHeight="1">
      <c r="A213" s="57" t="s">
        <v>458</v>
      </c>
      <c r="B213" s="57" t="s">
        <v>320</v>
      </c>
      <c r="C213" s="57" t="s">
        <v>63</v>
      </c>
      <c r="D213" s="57"/>
      <c r="E213" s="57"/>
      <c r="F213" s="57"/>
      <c r="G213" s="57">
        <v>10018</v>
      </c>
      <c r="H213" s="57">
        <v>140080</v>
      </c>
      <c r="I213" s="57">
        <v>120661.92</v>
      </c>
      <c r="J213" s="57"/>
      <c r="K213" s="57"/>
      <c r="L213" s="57"/>
      <c r="M213" s="58"/>
      <c r="N213" s="59">
        <v>13.98283090437213</v>
      </c>
      <c r="O213" s="58"/>
      <c r="P213" s="59">
        <v>12.044511878618486</v>
      </c>
    </row>
    <row r="214" spans="1:16" ht="11.25" customHeight="1">
      <c r="A214" s="57" t="s">
        <v>458</v>
      </c>
      <c r="B214" s="57" t="s">
        <v>320</v>
      </c>
      <c r="C214" s="57" t="s">
        <v>54</v>
      </c>
      <c r="D214" s="57">
        <v>68128.75</v>
      </c>
      <c r="E214" s="57">
        <v>928082.86</v>
      </c>
      <c r="F214" s="57">
        <v>680286.43</v>
      </c>
      <c r="G214" s="57">
        <v>420149.44</v>
      </c>
      <c r="H214" s="57">
        <v>5442513.92</v>
      </c>
      <c r="I214" s="57">
        <v>4714027.58</v>
      </c>
      <c r="J214" s="57">
        <v>516.6991761921362</v>
      </c>
      <c r="K214" s="57">
        <v>486.4254318843901</v>
      </c>
      <c r="L214" s="57">
        <v>592.9474662606455</v>
      </c>
      <c r="M214" s="58">
        <v>13.622484780654275</v>
      </c>
      <c r="N214" s="59">
        <v>12.953757405936326</v>
      </c>
      <c r="O214" s="58">
        <v>9.985306203328259</v>
      </c>
      <c r="P214" s="59">
        <v>11.219883049231244</v>
      </c>
    </row>
    <row r="215" spans="1:16" ht="11.25" customHeight="1">
      <c r="A215" s="57" t="s">
        <v>458</v>
      </c>
      <c r="B215" s="57" t="s">
        <v>320</v>
      </c>
      <c r="C215" s="57" t="s">
        <v>56</v>
      </c>
      <c r="D215" s="57">
        <v>24336</v>
      </c>
      <c r="E215" s="57">
        <v>344144.06</v>
      </c>
      <c r="F215" s="57">
        <v>252216.79</v>
      </c>
      <c r="G215" s="57">
        <v>28142</v>
      </c>
      <c r="H215" s="57">
        <v>365012.8</v>
      </c>
      <c r="I215" s="57">
        <v>313912.56</v>
      </c>
      <c r="J215" s="57">
        <v>15.639381985535831</v>
      </c>
      <c r="K215" s="57">
        <v>6.0639547287261015</v>
      </c>
      <c r="L215" s="57">
        <v>24.461404809727373</v>
      </c>
      <c r="M215" s="58">
        <v>14.141356837606837</v>
      </c>
      <c r="N215" s="59">
        <v>12.97039300689361</v>
      </c>
      <c r="O215" s="58">
        <v>10.363937787639712</v>
      </c>
      <c r="P215" s="59">
        <v>11.154593134816288</v>
      </c>
    </row>
    <row r="216" spans="1:16" ht="11.25" customHeight="1">
      <c r="A216" s="57" t="s">
        <v>458</v>
      </c>
      <c r="B216" s="57" t="s">
        <v>320</v>
      </c>
      <c r="C216" s="57" t="s">
        <v>42</v>
      </c>
      <c r="D216" s="57">
        <v>172785</v>
      </c>
      <c r="E216" s="57">
        <v>1717010.46</v>
      </c>
      <c r="F216" s="57">
        <v>1258537.21</v>
      </c>
      <c r="G216" s="57">
        <v>172933</v>
      </c>
      <c r="H216" s="57">
        <v>1556459.86</v>
      </c>
      <c r="I216" s="57">
        <v>1347267.78</v>
      </c>
      <c r="J216" s="57">
        <v>0.08565558352866279</v>
      </c>
      <c r="K216" s="57">
        <v>-9.350589512424976</v>
      </c>
      <c r="L216" s="57">
        <v>7.050293729495696</v>
      </c>
      <c r="M216" s="58">
        <v>9.937265734872819</v>
      </c>
      <c r="N216" s="59">
        <v>9.000363493376048</v>
      </c>
      <c r="O216" s="58">
        <v>7.283833723992244</v>
      </c>
      <c r="P216" s="59">
        <v>7.790692233408314</v>
      </c>
    </row>
    <row r="217" spans="1:16" ht="11.25" customHeight="1">
      <c r="A217" s="57" t="s">
        <v>458</v>
      </c>
      <c r="B217" s="57" t="s">
        <v>320</v>
      </c>
      <c r="C217" s="57" t="s">
        <v>93</v>
      </c>
      <c r="D217" s="57">
        <v>301</v>
      </c>
      <c r="E217" s="57">
        <v>3652.9</v>
      </c>
      <c r="F217" s="57">
        <v>2695.39</v>
      </c>
      <c r="G217" s="57">
        <v>2565</v>
      </c>
      <c r="H217" s="57">
        <v>36116.2</v>
      </c>
      <c r="I217" s="57">
        <v>31557.61</v>
      </c>
      <c r="J217" s="57">
        <v>752.1594684385382</v>
      </c>
      <c r="K217" s="57">
        <v>888.6993895261297</v>
      </c>
      <c r="L217" s="57">
        <v>1070.799401941834</v>
      </c>
      <c r="M217" s="58">
        <v>12.135880398671096</v>
      </c>
      <c r="N217" s="59">
        <v>14.080389863547758</v>
      </c>
      <c r="O217" s="58">
        <v>8.954784053156146</v>
      </c>
      <c r="P217" s="59">
        <v>12.30316179337232</v>
      </c>
    </row>
    <row r="218" spans="1:16" ht="11.25" customHeight="1">
      <c r="A218" s="57" t="s">
        <v>458</v>
      </c>
      <c r="B218" s="57" t="s">
        <v>320</v>
      </c>
      <c r="C218" s="57" t="s">
        <v>45</v>
      </c>
      <c r="D218" s="57"/>
      <c r="E218" s="57"/>
      <c r="F218" s="57"/>
      <c r="G218" s="57">
        <v>3740</v>
      </c>
      <c r="H218" s="57">
        <v>43684.41</v>
      </c>
      <c r="I218" s="57">
        <v>38261.83</v>
      </c>
      <c r="J218" s="57"/>
      <c r="K218" s="57"/>
      <c r="L218" s="57"/>
      <c r="M218" s="58"/>
      <c r="N218" s="59">
        <v>11.680323529411766</v>
      </c>
      <c r="O218" s="58"/>
      <c r="P218" s="59">
        <v>10.230435828877006</v>
      </c>
    </row>
    <row r="219" spans="1:16" ht="11.25" customHeight="1">
      <c r="A219" s="57" t="s">
        <v>458</v>
      </c>
      <c r="B219" s="57" t="s">
        <v>320</v>
      </c>
      <c r="C219" s="57" t="s">
        <v>61</v>
      </c>
      <c r="D219" s="57">
        <v>14560</v>
      </c>
      <c r="E219" s="57">
        <v>171986.46</v>
      </c>
      <c r="F219" s="57">
        <v>125697.73</v>
      </c>
      <c r="G219" s="57">
        <v>17870</v>
      </c>
      <c r="H219" s="57">
        <v>187888.29</v>
      </c>
      <c r="I219" s="57">
        <v>164542.02</v>
      </c>
      <c r="J219" s="57">
        <v>22.733516483516482</v>
      </c>
      <c r="K219" s="57">
        <v>9.245977851977427</v>
      </c>
      <c r="L219" s="57">
        <v>30.902936751522876</v>
      </c>
      <c r="M219" s="58">
        <v>11.812256868131868</v>
      </c>
      <c r="N219" s="59">
        <v>10.51417403469502</v>
      </c>
      <c r="O219" s="58">
        <v>8.633085851648351</v>
      </c>
      <c r="P219" s="59">
        <v>9.207723559037493</v>
      </c>
    </row>
    <row r="220" spans="1:16" ht="11.25" customHeight="1">
      <c r="A220" s="57" t="s">
        <v>458</v>
      </c>
      <c r="B220" s="57" t="s">
        <v>320</v>
      </c>
      <c r="C220" s="57" t="s">
        <v>43</v>
      </c>
      <c r="D220" s="57">
        <v>70675.6</v>
      </c>
      <c r="E220" s="57">
        <v>825009.36</v>
      </c>
      <c r="F220" s="57">
        <v>603147.18</v>
      </c>
      <c r="G220" s="57">
        <v>215826.9</v>
      </c>
      <c r="H220" s="57">
        <v>2195295.65</v>
      </c>
      <c r="I220" s="57">
        <v>1904252.34</v>
      </c>
      <c r="J220" s="57">
        <v>205.3768202887559</v>
      </c>
      <c r="K220" s="57">
        <v>166.09342347340157</v>
      </c>
      <c r="L220" s="57">
        <v>215.71934730756763</v>
      </c>
      <c r="M220" s="58">
        <v>11.673185087922846</v>
      </c>
      <c r="N220" s="59">
        <v>10.171557159927701</v>
      </c>
      <c r="O220" s="58">
        <v>8.534022774479453</v>
      </c>
      <c r="P220" s="59">
        <v>8.823053752799119</v>
      </c>
    </row>
    <row r="221" spans="1:16" ht="11.25" customHeight="1">
      <c r="A221" s="57" t="s">
        <v>458</v>
      </c>
      <c r="B221" s="57" t="s">
        <v>320</v>
      </c>
      <c r="C221" s="57" t="s">
        <v>104</v>
      </c>
      <c r="D221" s="57">
        <v>500</v>
      </c>
      <c r="E221" s="57">
        <v>5</v>
      </c>
      <c r="F221" s="57">
        <v>3.64</v>
      </c>
      <c r="G221" s="57"/>
      <c r="H221" s="57"/>
      <c r="I221" s="57"/>
      <c r="J221" s="57">
        <v>-100</v>
      </c>
      <c r="K221" s="57">
        <v>-100</v>
      </c>
      <c r="L221" s="57">
        <v>-100</v>
      </c>
      <c r="M221" s="58">
        <v>0.01</v>
      </c>
      <c r="N221" s="59"/>
      <c r="O221" s="58">
        <v>0.00728</v>
      </c>
      <c r="P221" s="59"/>
    </row>
    <row r="222" spans="1:16" ht="11.25" customHeight="1">
      <c r="A222" s="57" t="s">
        <v>458</v>
      </c>
      <c r="B222" s="57" t="s">
        <v>320</v>
      </c>
      <c r="C222" s="57" t="s">
        <v>67</v>
      </c>
      <c r="D222" s="57">
        <v>1800</v>
      </c>
      <c r="E222" s="57">
        <v>23569.31</v>
      </c>
      <c r="F222" s="57">
        <v>17205</v>
      </c>
      <c r="G222" s="57"/>
      <c r="H222" s="57"/>
      <c r="I222" s="57"/>
      <c r="J222" s="57">
        <v>-100</v>
      </c>
      <c r="K222" s="57">
        <v>-100</v>
      </c>
      <c r="L222" s="57">
        <v>-100</v>
      </c>
      <c r="M222" s="58">
        <v>13.094061111111111</v>
      </c>
      <c r="N222" s="59"/>
      <c r="O222" s="58">
        <v>9.558333333333334</v>
      </c>
      <c r="P222" s="59"/>
    </row>
    <row r="223" spans="1:16" ht="11.25" customHeight="1">
      <c r="A223" s="57" t="s">
        <v>458</v>
      </c>
      <c r="B223" s="57" t="s">
        <v>320</v>
      </c>
      <c r="C223" s="57" t="s">
        <v>531</v>
      </c>
      <c r="D223" s="57"/>
      <c r="E223" s="57"/>
      <c r="F223" s="57"/>
      <c r="G223" s="57">
        <v>560</v>
      </c>
      <c r="H223" s="57">
        <v>5168.67</v>
      </c>
      <c r="I223" s="57">
        <v>4449.93</v>
      </c>
      <c r="J223" s="57"/>
      <c r="K223" s="57"/>
      <c r="L223" s="57"/>
      <c r="M223" s="58"/>
      <c r="N223" s="59">
        <v>9.229767857142857</v>
      </c>
      <c r="O223" s="58"/>
      <c r="P223" s="59">
        <v>7.946303571428572</v>
      </c>
    </row>
    <row r="224" spans="1:16" ht="11.25" customHeight="1">
      <c r="A224" s="57" t="s">
        <v>458</v>
      </c>
      <c r="B224" s="57" t="s">
        <v>320</v>
      </c>
      <c r="C224" s="57" t="s">
        <v>83</v>
      </c>
      <c r="D224" s="57">
        <v>113.75</v>
      </c>
      <c r="E224" s="57">
        <v>682.5</v>
      </c>
      <c r="F224" s="57">
        <v>499.79</v>
      </c>
      <c r="G224" s="57"/>
      <c r="H224" s="57"/>
      <c r="I224" s="57"/>
      <c r="J224" s="57">
        <v>-100</v>
      </c>
      <c r="K224" s="57">
        <v>-100</v>
      </c>
      <c r="L224" s="57">
        <v>-100</v>
      </c>
      <c r="M224" s="58">
        <v>6</v>
      </c>
      <c r="N224" s="59"/>
      <c r="O224" s="58">
        <v>4.393758241758242</v>
      </c>
      <c r="P224" s="59"/>
    </row>
    <row r="225" spans="1:16" ht="11.25" customHeight="1">
      <c r="A225" s="57" t="s">
        <v>459</v>
      </c>
      <c r="B225" s="57" t="s">
        <v>321</v>
      </c>
      <c r="C225" s="57" t="s">
        <v>48</v>
      </c>
      <c r="D225" s="57">
        <v>1500</v>
      </c>
      <c r="E225" s="57">
        <v>12828.95</v>
      </c>
      <c r="F225" s="57">
        <v>9403.5</v>
      </c>
      <c r="G225" s="57"/>
      <c r="H225" s="57"/>
      <c r="I225" s="57"/>
      <c r="J225" s="57">
        <v>-100</v>
      </c>
      <c r="K225" s="57">
        <v>-100</v>
      </c>
      <c r="L225" s="57">
        <v>-100</v>
      </c>
      <c r="M225" s="58">
        <v>8.552633333333334</v>
      </c>
      <c r="N225" s="59"/>
      <c r="O225" s="58">
        <v>6.269</v>
      </c>
      <c r="P225" s="59"/>
    </row>
    <row r="226" spans="1:16" ht="11.25" customHeight="1">
      <c r="A226" s="57" t="s">
        <v>459</v>
      </c>
      <c r="B226" s="57" t="s">
        <v>321</v>
      </c>
      <c r="C226" s="57" t="s">
        <v>56</v>
      </c>
      <c r="D226" s="57">
        <v>1284</v>
      </c>
      <c r="E226" s="57">
        <v>21793.83</v>
      </c>
      <c r="F226" s="57">
        <v>15913.07</v>
      </c>
      <c r="G226" s="57">
        <v>8650</v>
      </c>
      <c r="H226" s="57">
        <v>130550.75</v>
      </c>
      <c r="I226" s="57">
        <v>114619.23</v>
      </c>
      <c r="J226" s="57">
        <v>573.6760124610591</v>
      </c>
      <c r="K226" s="57">
        <v>499.02619227552015</v>
      </c>
      <c r="L226" s="57">
        <v>620.2835782158943</v>
      </c>
      <c r="M226" s="58">
        <v>16.97338785046729</v>
      </c>
      <c r="N226" s="59">
        <v>15.092572254335261</v>
      </c>
      <c r="O226" s="58">
        <v>12.393356697819314</v>
      </c>
      <c r="P226" s="59">
        <v>13.25077803468208</v>
      </c>
    </row>
    <row r="227" spans="1:16" ht="11.25" customHeight="1">
      <c r="A227" s="57" t="s">
        <v>459</v>
      </c>
      <c r="B227" s="57" t="s">
        <v>321</v>
      </c>
      <c r="C227" s="57" t="s">
        <v>42</v>
      </c>
      <c r="D227" s="57">
        <v>97757</v>
      </c>
      <c r="E227" s="57">
        <v>924805.76</v>
      </c>
      <c r="F227" s="57">
        <v>678157.76</v>
      </c>
      <c r="G227" s="57">
        <v>124668</v>
      </c>
      <c r="H227" s="57">
        <v>1130695.97</v>
      </c>
      <c r="I227" s="57">
        <v>988278.75</v>
      </c>
      <c r="J227" s="57">
        <v>27.52846343484354</v>
      </c>
      <c r="K227" s="57">
        <v>22.263076086377314</v>
      </c>
      <c r="L227" s="57">
        <v>45.7299183599993</v>
      </c>
      <c r="M227" s="58">
        <v>9.460251030616734</v>
      </c>
      <c r="N227" s="59">
        <v>9.06965676837681</v>
      </c>
      <c r="O227" s="58">
        <v>6.937178514070604</v>
      </c>
      <c r="P227" s="59">
        <v>7.927284868611031</v>
      </c>
    </row>
    <row r="228" spans="1:16" ht="11.25" customHeight="1">
      <c r="A228" s="57" t="s">
        <v>459</v>
      </c>
      <c r="B228" s="57" t="s">
        <v>321</v>
      </c>
      <c r="C228" s="57" t="s">
        <v>93</v>
      </c>
      <c r="D228" s="57">
        <v>2709</v>
      </c>
      <c r="E228" s="57">
        <v>32302.1</v>
      </c>
      <c r="F228" s="57">
        <v>23793.19</v>
      </c>
      <c r="G228" s="57"/>
      <c r="H228" s="57"/>
      <c r="I228" s="57"/>
      <c r="J228" s="57">
        <v>-100</v>
      </c>
      <c r="K228" s="57">
        <v>-100</v>
      </c>
      <c r="L228" s="57">
        <v>-100</v>
      </c>
      <c r="M228" s="58">
        <v>11.923994093761536</v>
      </c>
      <c r="N228" s="59"/>
      <c r="O228" s="58">
        <v>8.783015873015872</v>
      </c>
      <c r="P228" s="59"/>
    </row>
    <row r="229" spans="1:16" ht="11.25" customHeight="1">
      <c r="A229" s="57" t="s">
        <v>459</v>
      </c>
      <c r="B229" s="57" t="s">
        <v>321</v>
      </c>
      <c r="C229" s="57" t="s">
        <v>45</v>
      </c>
      <c r="D229" s="57"/>
      <c r="E229" s="57"/>
      <c r="F229" s="57"/>
      <c r="G229" s="57">
        <v>1600</v>
      </c>
      <c r="H229" s="57">
        <v>18872.58</v>
      </c>
      <c r="I229" s="57">
        <v>16526.17</v>
      </c>
      <c r="J229" s="57"/>
      <c r="K229" s="57"/>
      <c r="L229" s="57"/>
      <c r="M229" s="58"/>
      <c r="N229" s="59">
        <v>11.795362500000001</v>
      </c>
      <c r="O229" s="58"/>
      <c r="P229" s="59">
        <v>10.32885625</v>
      </c>
    </row>
    <row r="230" spans="1:16" ht="11.25" customHeight="1">
      <c r="A230" s="57" t="s">
        <v>459</v>
      </c>
      <c r="B230" s="57" t="s">
        <v>321</v>
      </c>
      <c r="C230" s="57" t="s">
        <v>43</v>
      </c>
      <c r="D230" s="57">
        <v>525</v>
      </c>
      <c r="E230" s="57">
        <v>6448.32</v>
      </c>
      <c r="F230" s="57">
        <v>4708.33</v>
      </c>
      <c r="G230" s="57">
        <v>8100</v>
      </c>
      <c r="H230" s="57">
        <v>78265.18</v>
      </c>
      <c r="I230" s="57">
        <v>68508.45</v>
      </c>
      <c r="J230" s="57">
        <v>1442.857142857143</v>
      </c>
      <c r="K230" s="57">
        <v>1113.729777678527</v>
      </c>
      <c r="L230" s="57">
        <v>1355.0477557860218</v>
      </c>
      <c r="M230" s="58">
        <v>12.282514285714285</v>
      </c>
      <c r="N230" s="59">
        <v>9.662367901234568</v>
      </c>
      <c r="O230" s="58">
        <v>8.968247619047618</v>
      </c>
      <c r="P230" s="59">
        <v>8.457833333333333</v>
      </c>
    </row>
    <row r="231" spans="1:16" ht="11.25" customHeight="1">
      <c r="A231" s="57" t="s">
        <v>459</v>
      </c>
      <c r="B231" s="57" t="s">
        <v>321</v>
      </c>
      <c r="C231" s="57" t="s">
        <v>67</v>
      </c>
      <c r="D231" s="57">
        <v>1800</v>
      </c>
      <c r="E231" s="57">
        <v>22809</v>
      </c>
      <c r="F231" s="57">
        <v>16649.99</v>
      </c>
      <c r="G231" s="57"/>
      <c r="H231" s="57"/>
      <c r="I231" s="57"/>
      <c r="J231" s="57">
        <v>-100</v>
      </c>
      <c r="K231" s="57">
        <v>-100</v>
      </c>
      <c r="L231" s="57">
        <v>-100</v>
      </c>
      <c r="M231" s="58">
        <v>12.671666666666667</v>
      </c>
      <c r="N231" s="59"/>
      <c r="O231" s="58">
        <v>9.249994444444445</v>
      </c>
      <c r="P231" s="59"/>
    </row>
    <row r="232" spans="1:16" ht="11.25" customHeight="1">
      <c r="A232" s="57" t="s">
        <v>459</v>
      </c>
      <c r="B232" s="57" t="s">
        <v>321</v>
      </c>
      <c r="C232" s="57" t="s">
        <v>531</v>
      </c>
      <c r="D232" s="57"/>
      <c r="E232" s="57"/>
      <c r="F232" s="57"/>
      <c r="G232" s="57">
        <v>1120</v>
      </c>
      <c r="H232" s="57">
        <v>9947.07</v>
      </c>
      <c r="I232" s="57">
        <v>8563.86</v>
      </c>
      <c r="J232" s="57"/>
      <c r="K232" s="57"/>
      <c r="L232" s="57"/>
      <c r="M232" s="58"/>
      <c r="N232" s="59">
        <v>8.8813125</v>
      </c>
      <c r="O232" s="58"/>
      <c r="P232" s="59">
        <v>7.646303571428572</v>
      </c>
    </row>
    <row r="233" spans="1:16" ht="11.25" customHeight="1">
      <c r="A233" s="57" t="s">
        <v>460</v>
      </c>
      <c r="B233" s="57" t="s">
        <v>322</v>
      </c>
      <c r="C233" s="57" t="s">
        <v>42</v>
      </c>
      <c r="D233" s="57">
        <v>500</v>
      </c>
      <c r="E233" s="57">
        <v>3234.64</v>
      </c>
      <c r="F233" s="57">
        <v>2393.2</v>
      </c>
      <c r="G233" s="57"/>
      <c r="H233" s="57"/>
      <c r="I233" s="57"/>
      <c r="J233" s="57">
        <v>-100</v>
      </c>
      <c r="K233" s="57">
        <v>-100</v>
      </c>
      <c r="L233" s="57">
        <v>-100</v>
      </c>
      <c r="M233" s="58">
        <v>6.4692799999999995</v>
      </c>
      <c r="N233" s="59"/>
      <c r="O233" s="58">
        <v>4.7863999999999995</v>
      </c>
      <c r="P233" s="59"/>
    </row>
    <row r="234" spans="1:16" ht="11.25" customHeight="1">
      <c r="A234" s="57" t="s">
        <v>721</v>
      </c>
      <c r="B234" s="57" t="s">
        <v>722</v>
      </c>
      <c r="C234" s="57" t="s">
        <v>140</v>
      </c>
      <c r="D234" s="57"/>
      <c r="E234" s="57"/>
      <c r="F234" s="57"/>
      <c r="G234" s="57">
        <v>800</v>
      </c>
      <c r="H234" s="57">
        <v>8687.16</v>
      </c>
      <c r="I234" s="57">
        <v>7739.37</v>
      </c>
      <c r="J234" s="57"/>
      <c r="K234" s="57"/>
      <c r="L234" s="57"/>
      <c r="M234" s="58"/>
      <c r="N234" s="59">
        <v>10.85895</v>
      </c>
      <c r="O234" s="58"/>
      <c r="P234" s="59">
        <v>9.6742125</v>
      </c>
    </row>
    <row r="235" spans="1:16" ht="11.25" customHeight="1">
      <c r="A235" s="57" t="s">
        <v>323</v>
      </c>
      <c r="B235" s="57" t="s">
        <v>324</v>
      </c>
      <c r="C235" s="57" t="s">
        <v>63</v>
      </c>
      <c r="D235" s="57">
        <v>9556.7</v>
      </c>
      <c r="E235" s="57">
        <v>131672.97</v>
      </c>
      <c r="F235" s="57">
        <v>96136.23</v>
      </c>
      <c r="G235" s="57"/>
      <c r="H235" s="57"/>
      <c r="I235" s="57"/>
      <c r="J235" s="57">
        <v>-100</v>
      </c>
      <c r="K235" s="57">
        <v>-100</v>
      </c>
      <c r="L235" s="57">
        <v>-100</v>
      </c>
      <c r="M235" s="58">
        <v>13.778079253298731</v>
      </c>
      <c r="N235" s="59"/>
      <c r="O235" s="58">
        <v>10.059563447633597</v>
      </c>
      <c r="P235" s="59"/>
    </row>
    <row r="236" spans="1:16" ht="11.25" customHeight="1">
      <c r="A236" s="57" t="s">
        <v>323</v>
      </c>
      <c r="B236" s="57" t="s">
        <v>324</v>
      </c>
      <c r="C236" s="57" t="s">
        <v>54</v>
      </c>
      <c r="D236" s="57">
        <v>34856.16</v>
      </c>
      <c r="E236" s="57">
        <v>528570.28</v>
      </c>
      <c r="F236" s="57">
        <v>385131.89</v>
      </c>
      <c r="G236" s="57"/>
      <c r="H236" s="57"/>
      <c r="I236" s="57"/>
      <c r="J236" s="57">
        <v>-100</v>
      </c>
      <c r="K236" s="57">
        <v>-100</v>
      </c>
      <c r="L236" s="57">
        <v>-100</v>
      </c>
      <c r="M236" s="58">
        <v>15.164329059770209</v>
      </c>
      <c r="N236" s="59"/>
      <c r="O236" s="58">
        <v>11.049177247292874</v>
      </c>
      <c r="P236" s="59"/>
    </row>
    <row r="237" spans="1:16" ht="11.25" customHeight="1">
      <c r="A237" s="57" t="s">
        <v>323</v>
      </c>
      <c r="B237" s="57" t="s">
        <v>324</v>
      </c>
      <c r="C237" s="57" t="s">
        <v>157</v>
      </c>
      <c r="D237" s="57"/>
      <c r="E237" s="57"/>
      <c r="F237" s="57"/>
      <c r="G237" s="57">
        <v>136.8</v>
      </c>
      <c r="H237" s="57">
        <v>760.66</v>
      </c>
      <c r="I237" s="57">
        <v>644.08</v>
      </c>
      <c r="J237" s="57"/>
      <c r="K237" s="57"/>
      <c r="L237" s="57"/>
      <c r="M237" s="58"/>
      <c r="N237" s="59">
        <v>5.560380116959063</v>
      </c>
      <c r="O237" s="58"/>
      <c r="P237" s="59">
        <v>4.708187134502924</v>
      </c>
    </row>
    <row r="238" spans="1:16" ht="11.25" customHeight="1">
      <c r="A238" s="57" t="s">
        <v>325</v>
      </c>
      <c r="B238" s="57" t="s">
        <v>326</v>
      </c>
      <c r="C238" s="57" t="s">
        <v>157</v>
      </c>
      <c r="D238" s="57">
        <v>24</v>
      </c>
      <c r="E238" s="57">
        <v>409.64</v>
      </c>
      <c r="F238" s="57">
        <v>299.11</v>
      </c>
      <c r="G238" s="57"/>
      <c r="H238" s="57"/>
      <c r="I238" s="57"/>
      <c r="J238" s="57">
        <v>-100</v>
      </c>
      <c r="K238" s="57">
        <v>-100</v>
      </c>
      <c r="L238" s="57">
        <v>-100</v>
      </c>
      <c r="M238" s="58">
        <v>17.06833333333333</v>
      </c>
      <c r="N238" s="59"/>
      <c r="O238" s="58">
        <v>12.462916666666667</v>
      </c>
      <c r="P238" s="59"/>
    </row>
    <row r="239" spans="1:16" ht="11.25" customHeight="1">
      <c r="A239" s="57" t="s">
        <v>723</v>
      </c>
      <c r="B239" s="57" t="s">
        <v>724</v>
      </c>
      <c r="C239" s="57" t="s">
        <v>157</v>
      </c>
      <c r="D239" s="57">
        <v>91.2</v>
      </c>
      <c r="E239" s="57">
        <v>454.12</v>
      </c>
      <c r="F239" s="57">
        <v>332.57</v>
      </c>
      <c r="G239" s="57">
        <v>91.2</v>
      </c>
      <c r="H239" s="57">
        <v>475.56</v>
      </c>
      <c r="I239" s="57">
        <v>419.73</v>
      </c>
      <c r="J239" s="57">
        <v>0</v>
      </c>
      <c r="K239" s="57">
        <v>4.721219061041134</v>
      </c>
      <c r="L239" s="57">
        <v>26.208016357458586</v>
      </c>
      <c r="M239" s="58">
        <v>4.9793859649122805</v>
      </c>
      <c r="N239" s="59">
        <v>5.214473684210526</v>
      </c>
      <c r="O239" s="58">
        <v>3.646600877192982</v>
      </c>
      <c r="P239" s="59">
        <v>4.602302631578947</v>
      </c>
    </row>
    <row r="240" spans="1:16" ht="11.25" customHeight="1">
      <c r="A240" s="57" t="s">
        <v>461</v>
      </c>
      <c r="B240" s="57" t="s">
        <v>462</v>
      </c>
      <c r="C240" s="57" t="s">
        <v>48</v>
      </c>
      <c r="D240" s="57">
        <v>302635.95</v>
      </c>
      <c r="E240" s="57">
        <v>3079416.93</v>
      </c>
      <c r="F240" s="57">
        <v>2259604.02</v>
      </c>
      <c r="G240" s="57">
        <v>516662.04</v>
      </c>
      <c r="H240" s="57">
        <v>4707553.83</v>
      </c>
      <c r="I240" s="57">
        <v>4101665.24</v>
      </c>
      <c r="J240" s="57">
        <v>70.72064306966834</v>
      </c>
      <c r="K240" s="57">
        <v>52.871596701912004</v>
      </c>
      <c r="L240" s="57">
        <v>81.52141719061025</v>
      </c>
      <c r="M240" s="58">
        <v>10.175317671281286</v>
      </c>
      <c r="N240" s="59">
        <v>9.111476101476315</v>
      </c>
      <c r="O240" s="58">
        <v>7.466409790376853</v>
      </c>
      <c r="P240" s="59">
        <v>7.938778006605634</v>
      </c>
    </row>
    <row r="241" spans="1:16" ht="11.25" customHeight="1">
      <c r="A241" s="57" t="s">
        <v>461</v>
      </c>
      <c r="B241" s="57" t="s">
        <v>462</v>
      </c>
      <c r="C241" s="57" t="s">
        <v>95</v>
      </c>
      <c r="D241" s="57">
        <v>1000</v>
      </c>
      <c r="E241" s="57">
        <v>9728.88</v>
      </c>
      <c r="F241" s="57">
        <v>7131.18</v>
      </c>
      <c r="G241" s="57"/>
      <c r="H241" s="57"/>
      <c r="I241" s="57"/>
      <c r="J241" s="57">
        <v>-100</v>
      </c>
      <c r="K241" s="57">
        <v>-100</v>
      </c>
      <c r="L241" s="57">
        <v>-100</v>
      </c>
      <c r="M241" s="58">
        <v>9.728879999999998</v>
      </c>
      <c r="N241" s="59"/>
      <c r="O241" s="58">
        <v>7.1311800000000005</v>
      </c>
      <c r="P241" s="59"/>
    </row>
    <row r="242" spans="1:16" ht="11.25" customHeight="1">
      <c r="A242" s="57" t="s">
        <v>461</v>
      </c>
      <c r="B242" s="57" t="s">
        <v>462</v>
      </c>
      <c r="C242" s="57" t="s">
        <v>64</v>
      </c>
      <c r="D242" s="57"/>
      <c r="E242" s="57"/>
      <c r="F242" s="57"/>
      <c r="G242" s="57">
        <v>2000</v>
      </c>
      <c r="H242" s="57">
        <v>18085.15</v>
      </c>
      <c r="I242" s="57">
        <v>15740</v>
      </c>
      <c r="J242" s="57"/>
      <c r="K242" s="57"/>
      <c r="L242" s="57"/>
      <c r="M242" s="58"/>
      <c r="N242" s="59">
        <v>9.042575000000001</v>
      </c>
      <c r="O242" s="58"/>
      <c r="P242" s="59">
        <v>7.87</v>
      </c>
    </row>
    <row r="243" spans="1:16" ht="11.25" customHeight="1">
      <c r="A243" s="57" t="s">
        <v>461</v>
      </c>
      <c r="B243" s="57" t="s">
        <v>462</v>
      </c>
      <c r="C243" s="57" t="s">
        <v>140</v>
      </c>
      <c r="D243" s="57">
        <v>1000</v>
      </c>
      <c r="E243" s="57">
        <v>8560</v>
      </c>
      <c r="F243" s="57">
        <v>6248.58</v>
      </c>
      <c r="G243" s="57"/>
      <c r="H243" s="57"/>
      <c r="I243" s="57"/>
      <c r="J243" s="57">
        <v>-100</v>
      </c>
      <c r="K243" s="57">
        <v>-100</v>
      </c>
      <c r="L243" s="57">
        <v>-100</v>
      </c>
      <c r="M243" s="58">
        <v>8.56</v>
      </c>
      <c r="N243" s="59"/>
      <c r="O243" s="58">
        <v>6.24858</v>
      </c>
      <c r="P243" s="59"/>
    </row>
    <row r="244" spans="1:16" ht="11.25" customHeight="1">
      <c r="A244" s="57" t="s">
        <v>461</v>
      </c>
      <c r="B244" s="57" t="s">
        <v>462</v>
      </c>
      <c r="C244" s="57" t="s">
        <v>42</v>
      </c>
      <c r="D244" s="57">
        <v>49600</v>
      </c>
      <c r="E244" s="57">
        <v>487197.61</v>
      </c>
      <c r="F244" s="57">
        <v>355853.4</v>
      </c>
      <c r="G244" s="57">
        <v>93019</v>
      </c>
      <c r="H244" s="57">
        <v>788612.94</v>
      </c>
      <c r="I244" s="57">
        <v>684178.19</v>
      </c>
      <c r="J244" s="57">
        <v>87.5383064516129</v>
      </c>
      <c r="K244" s="57">
        <v>61.867161047854886</v>
      </c>
      <c r="L244" s="57">
        <v>92.26405873879521</v>
      </c>
      <c r="M244" s="58">
        <v>9.822532459677419</v>
      </c>
      <c r="N244" s="59">
        <v>8.47797697244649</v>
      </c>
      <c r="O244" s="58">
        <v>7.17446370967742</v>
      </c>
      <c r="P244" s="59">
        <v>7.355252045281071</v>
      </c>
    </row>
    <row r="245" spans="1:16" ht="11.25" customHeight="1">
      <c r="A245" s="57" t="s">
        <v>461</v>
      </c>
      <c r="B245" s="57" t="s">
        <v>462</v>
      </c>
      <c r="C245" s="57" t="s">
        <v>43</v>
      </c>
      <c r="D245" s="57">
        <v>5000</v>
      </c>
      <c r="E245" s="57">
        <v>44352.11</v>
      </c>
      <c r="F245" s="57">
        <v>32539</v>
      </c>
      <c r="G245" s="57"/>
      <c r="H245" s="57"/>
      <c r="I245" s="57"/>
      <c r="J245" s="57">
        <v>-100</v>
      </c>
      <c r="K245" s="57">
        <v>-100</v>
      </c>
      <c r="L245" s="57">
        <v>-100</v>
      </c>
      <c r="M245" s="58">
        <v>8.870422</v>
      </c>
      <c r="N245" s="59"/>
      <c r="O245" s="58">
        <v>6.5078</v>
      </c>
      <c r="P245" s="59"/>
    </row>
    <row r="246" spans="1:16" ht="11.25" customHeight="1">
      <c r="A246" s="57" t="s">
        <v>461</v>
      </c>
      <c r="B246" s="57" t="s">
        <v>462</v>
      </c>
      <c r="C246" s="57" t="s">
        <v>71</v>
      </c>
      <c r="D246" s="57">
        <v>320</v>
      </c>
      <c r="E246" s="57">
        <v>3237.34</v>
      </c>
      <c r="F246" s="57">
        <v>2373.98</v>
      </c>
      <c r="G246" s="57">
        <v>600</v>
      </c>
      <c r="H246" s="57">
        <v>5264.71</v>
      </c>
      <c r="I246" s="57">
        <v>4627.68</v>
      </c>
      <c r="J246" s="57">
        <v>87.5</v>
      </c>
      <c r="K246" s="57">
        <v>62.62456214052277</v>
      </c>
      <c r="L246" s="57">
        <v>94.93340297727867</v>
      </c>
      <c r="M246" s="58">
        <v>10.116687500000001</v>
      </c>
      <c r="N246" s="59">
        <v>8.774516666666667</v>
      </c>
      <c r="O246" s="58">
        <v>7.4186875</v>
      </c>
      <c r="P246" s="59">
        <v>7.7128000000000005</v>
      </c>
    </row>
    <row r="247" spans="1:16" ht="11.25" customHeight="1">
      <c r="A247" s="57" t="s">
        <v>463</v>
      </c>
      <c r="B247" s="57" t="s">
        <v>697</v>
      </c>
      <c r="C247" s="57" t="s">
        <v>140</v>
      </c>
      <c r="D247" s="57"/>
      <c r="E247" s="57"/>
      <c r="F247" s="57"/>
      <c r="G247" s="57">
        <v>500</v>
      </c>
      <c r="H247" s="57">
        <v>5732.75</v>
      </c>
      <c r="I247" s="57">
        <v>4954.24</v>
      </c>
      <c r="J247" s="57"/>
      <c r="K247" s="57"/>
      <c r="L247" s="57"/>
      <c r="M247" s="58"/>
      <c r="N247" s="59">
        <v>11.4655</v>
      </c>
      <c r="O247" s="58"/>
      <c r="P247" s="59">
        <v>9.908479999999999</v>
      </c>
    </row>
    <row r="248" spans="1:16" ht="11.25" customHeight="1">
      <c r="A248" s="57" t="s">
        <v>467</v>
      </c>
      <c r="B248" s="57" t="s">
        <v>635</v>
      </c>
      <c r="C248" s="57" t="s">
        <v>139</v>
      </c>
      <c r="D248" s="57">
        <v>84</v>
      </c>
      <c r="E248" s="57">
        <v>1276.8</v>
      </c>
      <c r="F248" s="57">
        <v>944.25</v>
      </c>
      <c r="G248" s="57"/>
      <c r="H248" s="57"/>
      <c r="I248" s="57"/>
      <c r="J248" s="57">
        <v>-100</v>
      </c>
      <c r="K248" s="57">
        <v>-100</v>
      </c>
      <c r="L248" s="57">
        <v>-100</v>
      </c>
      <c r="M248" s="58">
        <v>15.2</v>
      </c>
      <c r="N248" s="59"/>
      <c r="O248" s="58">
        <v>11.241071428571429</v>
      </c>
      <c r="P248" s="59"/>
    </row>
    <row r="249" spans="1:16" ht="11.25" customHeight="1">
      <c r="A249" s="57" t="s">
        <v>467</v>
      </c>
      <c r="B249" s="57" t="s">
        <v>635</v>
      </c>
      <c r="C249" s="57" t="s">
        <v>46</v>
      </c>
      <c r="D249" s="57">
        <v>60</v>
      </c>
      <c r="E249" s="57">
        <v>960</v>
      </c>
      <c r="F249" s="57">
        <v>703.04</v>
      </c>
      <c r="G249" s="57"/>
      <c r="H249" s="57"/>
      <c r="I249" s="57"/>
      <c r="J249" s="57">
        <v>-100</v>
      </c>
      <c r="K249" s="57">
        <v>-100</v>
      </c>
      <c r="L249" s="57">
        <v>-100</v>
      </c>
      <c r="M249" s="58">
        <v>16</v>
      </c>
      <c r="N249" s="59"/>
      <c r="O249" s="58">
        <v>11.717333333333332</v>
      </c>
      <c r="P249" s="59"/>
    </row>
    <row r="250" spans="1:16" ht="11.25" customHeight="1">
      <c r="A250" s="57" t="s">
        <v>467</v>
      </c>
      <c r="B250" s="57" t="s">
        <v>635</v>
      </c>
      <c r="C250" s="57" t="s">
        <v>83</v>
      </c>
      <c r="D250" s="57">
        <v>300</v>
      </c>
      <c r="E250" s="57">
        <v>4845</v>
      </c>
      <c r="F250" s="57">
        <v>3537.98</v>
      </c>
      <c r="G250" s="57">
        <v>240</v>
      </c>
      <c r="H250" s="57">
        <v>3876</v>
      </c>
      <c r="I250" s="57">
        <v>3412.5</v>
      </c>
      <c r="J250" s="57">
        <v>-20</v>
      </c>
      <c r="K250" s="57">
        <v>-20</v>
      </c>
      <c r="L250" s="57">
        <v>-3.5466565667414742</v>
      </c>
      <c r="M250" s="58">
        <v>16.15</v>
      </c>
      <c r="N250" s="59">
        <v>16.15</v>
      </c>
      <c r="O250" s="58">
        <v>11.793266666666666</v>
      </c>
      <c r="P250" s="59">
        <v>14.21875</v>
      </c>
    </row>
    <row r="251" spans="1:16" ht="11.25" customHeight="1">
      <c r="A251" s="57" t="s">
        <v>725</v>
      </c>
      <c r="B251" s="57" t="s">
        <v>726</v>
      </c>
      <c r="C251" s="57" t="s">
        <v>42</v>
      </c>
      <c r="D251" s="57">
        <v>55</v>
      </c>
      <c r="E251" s="57">
        <v>1637.94</v>
      </c>
      <c r="F251" s="57">
        <v>1200</v>
      </c>
      <c r="G251" s="57"/>
      <c r="H251" s="57"/>
      <c r="I251" s="57"/>
      <c r="J251" s="57">
        <v>-100</v>
      </c>
      <c r="K251" s="57">
        <v>-100</v>
      </c>
      <c r="L251" s="57">
        <v>-100</v>
      </c>
      <c r="M251" s="58">
        <v>29.780727272727272</v>
      </c>
      <c r="N251" s="59"/>
      <c r="O251" s="58">
        <v>21.818181818181817</v>
      </c>
      <c r="P251" s="59"/>
    </row>
    <row r="252" spans="1:16" ht="11.25" customHeight="1">
      <c r="A252" s="57" t="s">
        <v>333</v>
      </c>
      <c r="B252" s="57" t="s">
        <v>334</v>
      </c>
      <c r="C252" s="57" t="s">
        <v>44</v>
      </c>
      <c r="D252" s="57">
        <v>49617</v>
      </c>
      <c r="E252" s="57">
        <v>179864.49</v>
      </c>
      <c r="F252" s="57">
        <v>131913.38</v>
      </c>
      <c r="G252" s="57">
        <v>32222</v>
      </c>
      <c r="H252" s="57">
        <v>108839.08</v>
      </c>
      <c r="I252" s="57">
        <v>95540.97</v>
      </c>
      <c r="J252" s="57">
        <v>-35.058548481367275</v>
      </c>
      <c r="K252" s="57">
        <v>-39.48828921150584</v>
      </c>
      <c r="L252" s="57">
        <v>-27.572949764459075</v>
      </c>
      <c r="M252" s="58">
        <v>3.625057742306064</v>
      </c>
      <c r="N252" s="59">
        <v>3.3777878468127365</v>
      </c>
      <c r="O252" s="58">
        <v>2.658632726686418</v>
      </c>
      <c r="P252" s="59">
        <v>2.9650850350692073</v>
      </c>
    </row>
    <row r="253" spans="1:16" ht="11.25" customHeight="1">
      <c r="A253" s="57" t="s">
        <v>557</v>
      </c>
      <c r="B253" s="57" t="s">
        <v>337</v>
      </c>
      <c r="C253" s="57" t="s">
        <v>63</v>
      </c>
      <c r="D253" s="57">
        <v>44.5</v>
      </c>
      <c r="E253" s="57">
        <v>572.47</v>
      </c>
      <c r="F253" s="57">
        <v>421.24</v>
      </c>
      <c r="G253" s="57"/>
      <c r="H253" s="57"/>
      <c r="I253" s="57"/>
      <c r="J253" s="57">
        <v>-100</v>
      </c>
      <c r="K253" s="57">
        <v>-100</v>
      </c>
      <c r="L253" s="57">
        <v>-100</v>
      </c>
      <c r="M253" s="58">
        <v>12.864494382022473</v>
      </c>
      <c r="N253" s="59"/>
      <c r="O253" s="58">
        <v>9.466067415730338</v>
      </c>
      <c r="P253" s="59"/>
    </row>
    <row r="254" spans="1:16" ht="11.25" customHeight="1">
      <c r="A254" s="57" t="s">
        <v>338</v>
      </c>
      <c r="B254" s="57" t="s">
        <v>339</v>
      </c>
      <c r="C254" s="57" t="s">
        <v>43</v>
      </c>
      <c r="D254" s="57"/>
      <c r="E254" s="57"/>
      <c r="F254" s="57"/>
      <c r="G254" s="57">
        <v>8965</v>
      </c>
      <c r="H254" s="57">
        <v>40769.25</v>
      </c>
      <c r="I254" s="57">
        <v>35100</v>
      </c>
      <c r="J254" s="57"/>
      <c r="K254" s="57"/>
      <c r="L254" s="57"/>
      <c r="M254" s="58"/>
      <c r="N254" s="59">
        <v>4.547601784718349</v>
      </c>
      <c r="O254" s="58"/>
      <c r="P254" s="59">
        <v>3.9152258784160625</v>
      </c>
    </row>
    <row r="255" spans="1:16" ht="11.25" customHeight="1">
      <c r="A255" s="57" t="s">
        <v>338</v>
      </c>
      <c r="B255" s="57" t="s">
        <v>339</v>
      </c>
      <c r="C255" s="57" t="s">
        <v>44</v>
      </c>
      <c r="D255" s="57"/>
      <c r="E255" s="57"/>
      <c r="F255" s="57"/>
      <c r="G255" s="57">
        <v>30000</v>
      </c>
      <c r="H255" s="57">
        <v>137671.95</v>
      </c>
      <c r="I255" s="57">
        <v>121000</v>
      </c>
      <c r="J255" s="57"/>
      <c r="K255" s="57"/>
      <c r="L255" s="57"/>
      <c r="M255" s="58"/>
      <c r="N255" s="59">
        <v>4.589065000000001</v>
      </c>
      <c r="O255" s="58"/>
      <c r="P255" s="59">
        <v>4.033333333333333</v>
      </c>
    </row>
    <row r="256" spans="1:16" ht="11.25" customHeight="1">
      <c r="A256" s="57" t="s">
        <v>340</v>
      </c>
      <c r="B256" s="57" t="s">
        <v>341</v>
      </c>
      <c r="C256" s="57" t="s">
        <v>61</v>
      </c>
      <c r="D256" s="57">
        <v>660</v>
      </c>
      <c r="E256" s="57">
        <v>3895.55</v>
      </c>
      <c r="F256" s="57">
        <v>2851.23</v>
      </c>
      <c r="G256" s="57"/>
      <c r="H256" s="57"/>
      <c r="I256" s="57"/>
      <c r="J256" s="57">
        <v>-100</v>
      </c>
      <c r="K256" s="57">
        <v>-100</v>
      </c>
      <c r="L256" s="57">
        <v>-100</v>
      </c>
      <c r="M256" s="58">
        <v>5.902348484848485</v>
      </c>
      <c r="N256" s="59"/>
      <c r="O256" s="58">
        <v>4.320045454545455</v>
      </c>
      <c r="P256" s="59"/>
    </row>
    <row r="257" spans="1:16" ht="11.25" customHeight="1">
      <c r="A257" s="57" t="s">
        <v>340</v>
      </c>
      <c r="B257" s="57" t="s">
        <v>341</v>
      </c>
      <c r="C257" s="57" t="s">
        <v>85</v>
      </c>
      <c r="D257" s="57">
        <v>10008</v>
      </c>
      <c r="E257" s="57">
        <v>20668.8</v>
      </c>
      <c r="F257" s="57">
        <v>15129.44</v>
      </c>
      <c r="G257" s="57"/>
      <c r="H257" s="57"/>
      <c r="I257" s="57"/>
      <c r="J257" s="57">
        <v>-100</v>
      </c>
      <c r="K257" s="57">
        <v>-100</v>
      </c>
      <c r="L257" s="57">
        <v>-100</v>
      </c>
      <c r="M257" s="58">
        <v>2.065227817745803</v>
      </c>
      <c r="N257" s="59"/>
      <c r="O257" s="58">
        <v>1.5117346123101518</v>
      </c>
      <c r="P257" s="59"/>
    </row>
    <row r="258" spans="1:16" ht="11.25" customHeight="1">
      <c r="A258" s="57" t="s">
        <v>340</v>
      </c>
      <c r="B258" s="57" t="s">
        <v>341</v>
      </c>
      <c r="C258" s="57" t="s">
        <v>44</v>
      </c>
      <c r="D258" s="57">
        <v>17158</v>
      </c>
      <c r="E258" s="57">
        <v>63076.84</v>
      </c>
      <c r="F258" s="57">
        <v>46721.9</v>
      </c>
      <c r="G258" s="57">
        <v>12000</v>
      </c>
      <c r="H258" s="57">
        <v>52742.41</v>
      </c>
      <c r="I258" s="57">
        <v>46200</v>
      </c>
      <c r="J258" s="57">
        <v>-30.061778762093486</v>
      </c>
      <c r="K258" s="57">
        <v>-16.38387401778528</v>
      </c>
      <c r="L258" s="57">
        <v>-1.1170350520847856</v>
      </c>
      <c r="M258" s="58">
        <v>3.676234992423359</v>
      </c>
      <c r="N258" s="59">
        <v>4.395200833333334</v>
      </c>
      <c r="O258" s="58">
        <v>2.723038815712787</v>
      </c>
      <c r="P258" s="59">
        <v>3.85</v>
      </c>
    </row>
    <row r="259" spans="1:16" ht="11.25" customHeight="1">
      <c r="A259" s="57" t="s">
        <v>342</v>
      </c>
      <c r="B259" s="57" t="s">
        <v>343</v>
      </c>
      <c r="C259" s="57" t="s">
        <v>43</v>
      </c>
      <c r="D259" s="57"/>
      <c r="E259" s="57"/>
      <c r="F259" s="57"/>
      <c r="G259" s="57">
        <v>20635</v>
      </c>
      <c r="H259" s="57">
        <v>66195.55</v>
      </c>
      <c r="I259" s="57">
        <v>57984.35</v>
      </c>
      <c r="J259" s="57"/>
      <c r="K259" s="57"/>
      <c r="L259" s="57"/>
      <c r="M259" s="58"/>
      <c r="N259" s="59">
        <v>3.2079258541313305</v>
      </c>
      <c r="O259" s="58"/>
      <c r="P259" s="59">
        <v>2.81</v>
      </c>
    </row>
    <row r="260" spans="1:16" ht="11.25" customHeight="1">
      <c r="A260" s="57" t="s">
        <v>342</v>
      </c>
      <c r="B260" s="57" t="s">
        <v>343</v>
      </c>
      <c r="C260" s="57" t="s">
        <v>44</v>
      </c>
      <c r="D260" s="57">
        <v>69580</v>
      </c>
      <c r="E260" s="57">
        <v>274687.33</v>
      </c>
      <c r="F260" s="57">
        <v>201034</v>
      </c>
      <c r="G260" s="57">
        <v>3870</v>
      </c>
      <c r="H260" s="57">
        <v>13711.46</v>
      </c>
      <c r="I260" s="57">
        <v>11610</v>
      </c>
      <c r="J260" s="57">
        <v>-94.438056912906</v>
      </c>
      <c r="K260" s="57">
        <v>-95.00833911778895</v>
      </c>
      <c r="L260" s="57">
        <v>-94.22485748679328</v>
      </c>
      <c r="M260" s="58">
        <v>3.947791463064099</v>
      </c>
      <c r="N260" s="59">
        <v>3.5430129198966407</v>
      </c>
      <c r="O260" s="58">
        <v>2.8892497844208105</v>
      </c>
      <c r="P260" s="59">
        <v>3</v>
      </c>
    </row>
    <row r="261" spans="1:16" ht="11.25" customHeight="1">
      <c r="A261" s="57" t="s">
        <v>558</v>
      </c>
      <c r="B261" s="57" t="s">
        <v>559</v>
      </c>
      <c r="C261" s="57" t="s">
        <v>139</v>
      </c>
      <c r="D261" s="57">
        <v>30</v>
      </c>
      <c r="E261" s="57">
        <v>357</v>
      </c>
      <c r="F261" s="57">
        <v>264.09</v>
      </c>
      <c r="G261" s="57"/>
      <c r="H261" s="57"/>
      <c r="I261" s="57"/>
      <c r="J261" s="57">
        <v>-100</v>
      </c>
      <c r="K261" s="57">
        <v>-100</v>
      </c>
      <c r="L261" s="57">
        <v>-100</v>
      </c>
      <c r="M261" s="58">
        <v>11.9</v>
      </c>
      <c r="N261" s="59"/>
      <c r="O261" s="58">
        <v>8.802999999999999</v>
      </c>
      <c r="P261" s="59"/>
    </row>
    <row r="262" spans="1:16" ht="11.25" customHeight="1">
      <c r="A262" s="57" t="s">
        <v>558</v>
      </c>
      <c r="B262" s="57" t="s">
        <v>559</v>
      </c>
      <c r="C262" s="57" t="s">
        <v>46</v>
      </c>
      <c r="D262" s="57">
        <v>75</v>
      </c>
      <c r="E262" s="57">
        <v>712.5</v>
      </c>
      <c r="F262" s="57">
        <v>521.79</v>
      </c>
      <c r="G262" s="57"/>
      <c r="H262" s="57"/>
      <c r="I262" s="57"/>
      <c r="J262" s="57">
        <v>-100</v>
      </c>
      <c r="K262" s="57">
        <v>-100</v>
      </c>
      <c r="L262" s="57">
        <v>-100</v>
      </c>
      <c r="M262" s="58">
        <v>9.5</v>
      </c>
      <c r="N262" s="59"/>
      <c r="O262" s="58">
        <v>6.957199999999999</v>
      </c>
      <c r="P262" s="59"/>
    </row>
    <row r="263" spans="1:16" ht="11.25" customHeight="1">
      <c r="A263" s="57" t="s">
        <v>344</v>
      </c>
      <c r="B263" s="57" t="s">
        <v>345</v>
      </c>
      <c r="C263" s="57" t="s">
        <v>63</v>
      </c>
      <c r="D263" s="57">
        <v>29.1</v>
      </c>
      <c r="E263" s="57">
        <v>413.79</v>
      </c>
      <c r="F263" s="57">
        <v>303.42</v>
      </c>
      <c r="G263" s="57"/>
      <c r="H263" s="57"/>
      <c r="I263" s="57"/>
      <c r="J263" s="57">
        <v>-100</v>
      </c>
      <c r="K263" s="57">
        <v>-100</v>
      </c>
      <c r="L263" s="57">
        <v>-100</v>
      </c>
      <c r="M263" s="58">
        <v>14.219587628865979</v>
      </c>
      <c r="N263" s="59"/>
      <c r="O263" s="58">
        <v>10.42680412371134</v>
      </c>
      <c r="P263" s="59"/>
    </row>
    <row r="264" spans="1:16" ht="11.25" customHeight="1">
      <c r="A264" s="57" t="s">
        <v>344</v>
      </c>
      <c r="B264" s="57" t="s">
        <v>345</v>
      </c>
      <c r="C264" s="57" t="s">
        <v>44</v>
      </c>
      <c r="D264" s="57">
        <v>13803</v>
      </c>
      <c r="E264" s="57">
        <v>58920.2</v>
      </c>
      <c r="F264" s="57">
        <v>43249.28</v>
      </c>
      <c r="G264" s="57">
        <v>587</v>
      </c>
      <c r="H264" s="57">
        <v>2449.84</v>
      </c>
      <c r="I264" s="57">
        <v>2145.99</v>
      </c>
      <c r="J264" s="57">
        <v>-95.74730131130913</v>
      </c>
      <c r="K264" s="57">
        <v>-95.84210508450413</v>
      </c>
      <c r="L264" s="57">
        <v>-95.03809080752328</v>
      </c>
      <c r="M264" s="58">
        <v>4.268651742374846</v>
      </c>
      <c r="N264" s="59">
        <v>4.1734923339011925</v>
      </c>
      <c r="O264" s="58">
        <v>3.1333246395711076</v>
      </c>
      <c r="P264" s="59">
        <v>3.655860306643952</v>
      </c>
    </row>
    <row r="265" spans="1:16" ht="11.25" customHeight="1">
      <c r="A265" s="57" t="s">
        <v>346</v>
      </c>
      <c r="B265" s="57" t="s">
        <v>347</v>
      </c>
      <c r="C265" s="57" t="s">
        <v>61</v>
      </c>
      <c r="D265" s="57">
        <v>13500</v>
      </c>
      <c r="E265" s="57">
        <v>106041.54</v>
      </c>
      <c r="F265" s="57">
        <v>77614</v>
      </c>
      <c r="G265" s="57"/>
      <c r="H265" s="57"/>
      <c r="I265" s="57"/>
      <c r="J265" s="57">
        <v>-100</v>
      </c>
      <c r="K265" s="57">
        <v>-100</v>
      </c>
      <c r="L265" s="57">
        <v>-100</v>
      </c>
      <c r="M265" s="58">
        <v>7.854928888888889</v>
      </c>
      <c r="N265" s="59"/>
      <c r="O265" s="58">
        <v>5.749185185185185</v>
      </c>
      <c r="P265" s="59"/>
    </row>
    <row r="266" spans="1:16" ht="11.25" customHeight="1">
      <c r="A266" s="57" t="s">
        <v>346</v>
      </c>
      <c r="B266" s="57" t="s">
        <v>347</v>
      </c>
      <c r="C266" s="57" t="s">
        <v>43</v>
      </c>
      <c r="D266" s="57"/>
      <c r="E266" s="57"/>
      <c r="F266" s="57"/>
      <c r="G266" s="57">
        <v>210</v>
      </c>
      <c r="H266" s="57">
        <v>975.67</v>
      </c>
      <c r="I266" s="57">
        <v>840</v>
      </c>
      <c r="J266" s="57"/>
      <c r="K266" s="57"/>
      <c r="L266" s="57"/>
      <c r="M266" s="58"/>
      <c r="N266" s="59">
        <v>4.646047619047619</v>
      </c>
      <c r="O266" s="58"/>
      <c r="P266" s="59">
        <v>4</v>
      </c>
    </row>
    <row r="267" spans="1:16" ht="11.25" customHeight="1">
      <c r="A267" s="57" t="s">
        <v>659</v>
      </c>
      <c r="B267" s="57" t="s">
        <v>660</v>
      </c>
      <c r="C267" s="57" t="s">
        <v>44</v>
      </c>
      <c r="D267" s="57">
        <v>11155</v>
      </c>
      <c r="E267" s="57">
        <v>54731.04</v>
      </c>
      <c r="F267" s="57">
        <v>40158</v>
      </c>
      <c r="G267" s="57">
        <v>330</v>
      </c>
      <c r="H267" s="57">
        <v>1169.19</v>
      </c>
      <c r="I267" s="57">
        <v>990</v>
      </c>
      <c r="J267" s="57">
        <v>-97.04168534289556</v>
      </c>
      <c r="K267" s="57">
        <v>-97.86375336554906</v>
      </c>
      <c r="L267" s="57">
        <v>-97.5347377857463</v>
      </c>
      <c r="M267" s="58">
        <v>4.906413267593008</v>
      </c>
      <c r="N267" s="59">
        <v>3.543</v>
      </c>
      <c r="O267" s="58">
        <v>3.6</v>
      </c>
      <c r="P267" s="59">
        <v>3</v>
      </c>
    </row>
    <row r="268" spans="1:16" ht="11.25" customHeight="1">
      <c r="A268" s="57" t="s">
        <v>470</v>
      </c>
      <c r="B268" s="57" t="s">
        <v>471</v>
      </c>
      <c r="C268" s="57" t="s">
        <v>63</v>
      </c>
      <c r="D268" s="57">
        <v>200</v>
      </c>
      <c r="E268" s="57">
        <v>21690</v>
      </c>
      <c r="F268" s="57">
        <v>15936.1</v>
      </c>
      <c r="G268" s="57">
        <v>1000</v>
      </c>
      <c r="H268" s="57">
        <v>26200</v>
      </c>
      <c r="I268" s="57">
        <v>23074.09</v>
      </c>
      <c r="J268" s="57">
        <v>400</v>
      </c>
      <c r="K268" s="57">
        <v>20.79299216228677</v>
      </c>
      <c r="L268" s="57">
        <v>44.79132284561467</v>
      </c>
      <c r="M268" s="58">
        <v>108.45</v>
      </c>
      <c r="N268" s="59">
        <v>26.2</v>
      </c>
      <c r="O268" s="58">
        <v>79.6805</v>
      </c>
      <c r="P268" s="59">
        <v>23.07409</v>
      </c>
    </row>
    <row r="269" spans="1:16" ht="11.25" customHeight="1">
      <c r="A269" s="57" t="s">
        <v>470</v>
      </c>
      <c r="B269" s="57" t="s">
        <v>471</v>
      </c>
      <c r="C269" s="57" t="s">
        <v>51</v>
      </c>
      <c r="D269" s="57">
        <v>10800</v>
      </c>
      <c r="E269" s="57">
        <v>70770</v>
      </c>
      <c r="F269" s="57">
        <v>52056.25</v>
      </c>
      <c r="G269" s="57"/>
      <c r="H269" s="57"/>
      <c r="I269" s="57"/>
      <c r="J269" s="57">
        <v>-100</v>
      </c>
      <c r="K269" s="57">
        <v>-100</v>
      </c>
      <c r="L269" s="57">
        <v>-100</v>
      </c>
      <c r="M269" s="58">
        <v>6.552777777777778</v>
      </c>
      <c r="N269" s="59"/>
      <c r="O269" s="58">
        <v>4.820023148148148</v>
      </c>
      <c r="P269" s="59"/>
    </row>
    <row r="270" spans="1:16" ht="11.25" customHeight="1">
      <c r="A270" s="57" t="s">
        <v>470</v>
      </c>
      <c r="B270" s="57" t="s">
        <v>471</v>
      </c>
      <c r="C270" s="57" t="s">
        <v>238</v>
      </c>
      <c r="D270" s="57">
        <v>22000</v>
      </c>
      <c r="E270" s="57">
        <v>182250</v>
      </c>
      <c r="F270" s="57">
        <v>134689.54</v>
      </c>
      <c r="G270" s="57"/>
      <c r="H270" s="57"/>
      <c r="I270" s="57"/>
      <c r="J270" s="57">
        <v>-100</v>
      </c>
      <c r="K270" s="57">
        <v>-100</v>
      </c>
      <c r="L270" s="57">
        <v>-100</v>
      </c>
      <c r="M270" s="58">
        <v>8.284090909090908</v>
      </c>
      <c r="N270" s="59"/>
      <c r="O270" s="58">
        <v>6.122251818181819</v>
      </c>
      <c r="P270" s="59"/>
    </row>
    <row r="271" spans="1:16" ht="11.25" customHeight="1">
      <c r="A271" s="57" t="s">
        <v>470</v>
      </c>
      <c r="B271" s="57" t="s">
        <v>471</v>
      </c>
      <c r="C271" s="57" t="s">
        <v>93</v>
      </c>
      <c r="D271" s="57">
        <v>3300</v>
      </c>
      <c r="E271" s="57">
        <v>168030</v>
      </c>
      <c r="F271" s="57">
        <v>123219.19</v>
      </c>
      <c r="G271" s="57"/>
      <c r="H271" s="57"/>
      <c r="I271" s="57"/>
      <c r="J271" s="57">
        <v>-100</v>
      </c>
      <c r="K271" s="57">
        <v>-100</v>
      </c>
      <c r="L271" s="57">
        <v>-100</v>
      </c>
      <c r="M271" s="58">
        <v>50.91818181818182</v>
      </c>
      <c r="N271" s="59"/>
      <c r="O271" s="58">
        <v>37.33914848484849</v>
      </c>
      <c r="P271" s="59"/>
    </row>
    <row r="272" spans="1:16" ht="11.25" customHeight="1">
      <c r="A272" s="57" t="s">
        <v>470</v>
      </c>
      <c r="B272" s="57" t="s">
        <v>471</v>
      </c>
      <c r="C272" s="57" t="s">
        <v>47</v>
      </c>
      <c r="D272" s="57"/>
      <c r="E272" s="57"/>
      <c r="F272" s="57"/>
      <c r="G272" s="57">
        <v>360</v>
      </c>
      <c r="H272" s="57">
        <v>220</v>
      </c>
      <c r="I272" s="57">
        <v>187.63</v>
      </c>
      <c r="J272" s="57"/>
      <c r="K272" s="57"/>
      <c r="L272" s="57"/>
      <c r="M272" s="58"/>
      <c r="N272" s="59">
        <v>0.6111111111111112</v>
      </c>
      <c r="O272" s="58"/>
      <c r="P272" s="59">
        <v>0.5211944444444444</v>
      </c>
    </row>
    <row r="273" spans="1:16" ht="11.25" customHeight="1">
      <c r="A273" s="57" t="s">
        <v>470</v>
      </c>
      <c r="B273" s="57" t="s">
        <v>471</v>
      </c>
      <c r="C273" s="57" t="s">
        <v>58</v>
      </c>
      <c r="D273" s="57">
        <v>43000</v>
      </c>
      <c r="E273" s="57">
        <v>353250</v>
      </c>
      <c r="F273" s="57">
        <v>258676.16</v>
      </c>
      <c r="G273" s="57"/>
      <c r="H273" s="57"/>
      <c r="I273" s="57"/>
      <c r="J273" s="57">
        <v>-100</v>
      </c>
      <c r="K273" s="57">
        <v>-100</v>
      </c>
      <c r="L273" s="57">
        <v>-100</v>
      </c>
      <c r="M273" s="58">
        <v>8.215116279069768</v>
      </c>
      <c r="N273" s="59"/>
      <c r="O273" s="58">
        <v>6.015724651162791</v>
      </c>
      <c r="P273" s="59"/>
    </row>
    <row r="274" spans="1:16" ht="11.25" customHeight="1">
      <c r="A274" s="57" t="s">
        <v>727</v>
      </c>
      <c r="B274" s="57" t="s">
        <v>728</v>
      </c>
      <c r="C274" s="57" t="s">
        <v>51</v>
      </c>
      <c r="D274" s="57"/>
      <c r="E274" s="57"/>
      <c r="F274" s="57"/>
      <c r="G274" s="57">
        <v>22000</v>
      </c>
      <c r="H274" s="57">
        <v>149500</v>
      </c>
      <c r="I274" s="57">
        <v>131115.6</v>
      </c>
      <c r="J274" s="57"/>
      <c r="K274" s="57"/>
      <c r="L274" s="57"/>
      <c r="M274" s="58"/>
      <c r="N274" s="59">
        <v>6.795454545454546</v>
      </c>
      <c r="O274" s="58"/>
      <c r="P274" s="59">
        <v>5.9598</v>
      </c>
    </row>
    <row r="275" spans="1:16" ht="11.25" customHeight="1">
      <c r="A275" s="57" t="s">
        <v>479</v>
      </c>
      <c r="B275" s="57" t="s">
        <v>636</v>
      </c>
      <c r="C275" s="57" t="s">
        <v>63</v>
      </c>
      <c r="D275" s="57"/>
      <c r="E275" s="57"/>
      <c r="F275" s="57"/>
      <c r="G275" s="57">
        <v>510</v>
      </c>
      <c r="H275" s="57">
        <v>9000</v>
      </c>
      <c r="I275" s="57">
        <v>7943.41</v>
      </c>
      <c r="J275" s="57"/>
      <c r="K275" s="57"/>
      <c r="L275" s="57"/>
      <c r="M275" s="58"/>
      <c r="N275" s="59">
        <v>17.647058823529413</v>
      </c>
      <c r="O275" s="58"/>
      <c r="P275" s="59">
        <v>15.575313725490195</v>
      </c>
    </row>
    <row r="276" spans="1:16" ht="11.25" customHeight="1">
      <c r="A276" s="57" t="s">
        <v>479</v>
      </c>
      <c r="B276" s="57" t="s">
        <v>636</v>
      </c>
      <c r="C276" s="57" t="s">
        <v>58</v>
      </c>
      <c r="D276" s="57">
        <v>375</v>
      </c>
      <c r="E276" s="57">
        <v>4500</v>
      </c>
      <c r="F276" s="57">
        <v>3301.03</v>
      </c>
      <c r="G276" s="57"/>
      <c r="H276" s="57"/>
      <c r="I276" s="57"/>
      <c r="J276" s="57">
        <v>-100</v>
      </c>
      <c r="K276" s="57">
        <v>-100</v>
      </c>
      <c r="L276" s="57">
        <v>-100</v>
      </c>
      <c r="M276" s="58">
        <v>12</v>
      </c>
      <c r="N276" s="59"/>
      <c r="O276" s="58">
        <v>8.802746666666668</v>
      </c>
      <c r="P276" s="59"/>
    </row>
    <row r="277" spans="1:16" ht="11.25" customHeight="1">
      <c r="A277" s="57" t="s">
        <v>729</v>
      </c>
      <c r="B277" s="57" t="s">
        <v>730</v>
      </c>
      <c r="C277" s="57" t="s">
        <v>63</v>
      </c>
      <c r="D277" s="57"/>
      <c r="E277" s="57"/>
      <c r="F277" s="57"/>
      <c r="G277" s="57">
        <v>1800</v>
      </c>
      <c r="H277" s="57">
        <v>51000</v>
      </c>
      <c r="I277" s="57">
        <v>45057.67</v>
      </c>
      <c r="J277" s="57"/>
      <c r="K277" s="57"/>
      <c r="L277" s="57"/>
      <c r="M277" s="58"/>
      <c r="N277" s="59">
        <v>28.333333333333332</v>
      </c>
      <c r="O277" s="58"/>
      <c r="P277" s="59">
        <v>25.032038888888888</v>
      </c>
    </row>
    <row r="278" spans="1:16" ht="11.25" customHeight="1">
      <c r="A278" s="57" t="s">
        <v>729</v>
      </c>
      <c r="B278" s="57" t="s">
        <v>730</v>
      </c>
      <c r="C278" s="57" t="s">
        <v>58</v>
      </c>
      <c r="D278" s="57"/>
      <c r="E278" s="57"/>
      <c r="F278" s="57"/>
      <c r="G278" s="57">
        <v>10000</v>
      </c>
      <c r="H278" s="57">
        <v>146500</v>
      </c>
      <c r="I278" s="57">
        <v>129389.94</v>
      </c>
      <c r="J278" s="57"/>
      <c r="K278" s="57"/>
      <c r="L278" s="57"/>
      <c r="M278" s="58"/>
      <c r="N278" s="59">
        <v>14.65</v>
      </c>
      <c r="O278" s="58"/>
      <c r="P278" s="59">
        <v>12.938994000000001</v>
      </c>
    </row>
    <row r="279" spans="1:16" ht="11.25" customHeight="1">
      <c r="A279" s="57" t="s">
        <v>698</v>
      </c>
      <c r="B279" s="57" t="s">
        <v>699</v>
      </c>
      <c r="C279" s="57" t="s">
        <v>93</v>
      </c>
      <c r="D279" s="57"/>
      <c r="E279" s="57"/>
      <c r="F279" s="57"/>
      <c r="G279" s="57">
        <v>1680</v>
      </c>
      <c r="H279" s="57">
        <v>122854</v>
      </c>
      <c r="I279" s="57">
        <v>102626.31</v>
      </c>
      <c r="J279" s="57"/>
      <c r="K279" s="57"/>
      <c r="L279" s="57"/>
      <c r="M279" s="58"/>
      <c r="N279" s="59">
        <v>73.12738095238095</v>
      </c>
      <c r="O279" s="58"/>
      <c r="P279" s="59">
        <v>61.087089285714285</v>
      </c>
    </row>
    <row r="280" spans="1:16" ht="11.25" customHeight="1">
      <c r="A280" s="149"/>
      <c r="B280" s="149" t="s">
        <v>122</v>
      </c>
      <c r="C280" s="149"/>
      <c r="D280" s="148">
        <f aca="true" t="shared" si="0" ref="D280:I280">SUM(D5:D279)</f>
        <v>9309918.099999998</v>
      </c>
      <c r="E280" s="148">
        <f t="shared" si="0"/>
        <v>70903698.90000002</v>
      </c>
      <c r="F280" s="148">
        <f t="shared" si="0"/>
        <v>52016531.62999997</v>
      </c>
      <c r="G280" s="148">
        <f t="shared" si="0"/>
        <v>11542941.919999996</v>
      </c>
      <c r="H280" s="148">
        <f t="shared" si="0"/>
        <v>81425668.49999997</v>
      </c>
      <c r="I280" s="148">
        <f t="shared" si="0"/>
        <v>70761871.29</v>
      </c>
      <c r="J280" s="57">
        <v>23.9854292595764</v>
      </c>
      <c r="K280" s="57">
        <v>14.839803512704957</v>
      </c>
      <c r="L280" s="57">
        <v>36.03727329099517</v>
      </c>
      <c r="M280" s="58">
        <v>7.615931540794117</v>
      </c>
      <c r="N280" s="59">
        <v>7.054152144603358</v>
      </c>
      <c r="O280" s="58">
        <v>5.587216887547054</v>
      </c>
      <c r="P280" s="59">
        <v>6.130315112076734</v>
      </c>
    </row>
    <row r="281" spans="1:16" ht="11.25" customHeight="1">
      <c r="A281" s="150"/>
      <c r="B281" s="150"/>
      <c r="C281" s="150"/>
      <c r="D281" s="151"/>
      <c r="E281" s="151"/>
      <c r="F281" s="151"/>
      <c r="G281" s="151"/>
      <c r="H281" s="151"/>
      <c r="I281" s="151"/>
      <c r="J281" s="153"/>
      <c r="K281" s="153"/>
      <c r="L281" s="153"/>
      <c r="M281" s="154"/>
      <c r="N281" s="154"/>
      <c r="O281" s="154"/>
      <c r="P281" s="154"/>
    </row>
    <row r="282" spans="1:16" ht="11.25" customHeight="1">
      <c r="A282" s="155" t="s">
        <v>670</v>
      </c>
      <c r="B282" s="147"/>
      <c r="C282" s="147"/>
      <c r="D282" s="147"/>
      <c r="E282" s="147"/>
      <c r="F282" s="147"/>
      <c r="G282" s="151"/>
      <c r="H282" s="151"/>
      <c r="I282" s="151"/>
      <c r="J282" s="153"/>
      <c r="K282" s="153"/>
      <c r="L282" s="153"/>
      <c r="M282" s="154"/>
      <c r="N282" s="154"/>
      <c r="O282" s="154"/>
      <c r="P282" s="154"/>
    </row>
    <row r="283" spans="1:45" ht="33.75">
      <c r="A283" s="145" t="s">
        <v>131</v>
      </c>
      <c r="B283" s="145" t="s">
        <v>132</v>
      </c>
      <c r="C283" s="145" t="s">
        <v>133</v>
      </c>
      <c r="D283" s="146" t="s">
        <v>665</v>
      </c>
      <c r="E283" s="146" t="s">
        <v>666</v>
      </c>
      <c r="F283" s="184" t="s">
        <v>693</v>
      </c>
      <c r="G283" s="146" t="s">
        <v>706</v>
      </c>
      <c r="H283" s="146" t="s">
        <v>707</v>
      </c>
      <c r="I283" s="184" t="s">
        <v>708</v>
      </c>
      <c r="J283" s="56" t="s">
        <v>79</v>
      </c>
      <c r="K283" s="56" t="s">
        <v>80</v>
      </c>
      <c r="L283" s="56" t="s">
        <v>692</v>
      </c>
      <c r="M283" s="133" t="s">
        <v>690</v>
      </c>
      <c r="N283" s="134" t="s">
        <v>709</v>
      </c>
      <c r="O283" s="133" t="s">
        <v>691</v>
      </c>
      <c r="P283" s="134" t="s">
        <v>710</v>
      </c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  <c r="AQ283" s="147"/>
      <c r="AR283" s="147"/>
      <c r="AS283" s="147"/>
    </row>
    <row r="284" spans="1:16" ht="11.25" customHeight="1">
      <c r="A284" s="149" t="s">
        <v>597</v>
      </c>
      <c r="B284" s="149" t="s">
        <v>637</v>
      </c>
      <c r="C284" s="149" t="s">
        <v>43</v>
      </c>
      <c r="D284" s="148"/>
      <c r="E284" s="148"/>
      <c r="F284" s="148"/>
      <c r="G284" s="148">
        <v>108488.4</v>
      </c>
      <c r="H284" s="148">
        <v>1008449.89</v>
      </c>
      <c r="I284" s="148">
        <v>875167.23</v>
      </c>
      <c r="J284" s="57"/>
      <c r="K284" s="57"/>
      <c r="L284" s="57"/>
      <c r="M284" s="58"/>
      <c r="N284" s="59">
        <v>9.295462832892733</v>
      </c>
      <c r="O284" s="58"/>
      <c r="P284" s="59">
        <v>8.066919873461126</v>
      </c>
    </row>
    <row r="285" spans="1:16" ht="11.25" customHeight="1">
      <c r="A285" s="149" t="s">
        <v>352</v>
      </c>
      <c r="B285" s="149" t="s">
        <v>353</v>
      </c>
      <c r="C285" s="149" t="s">
        <v>95</v>
      </c>
      <c r="D285" s="148">
        <v>3583.32</v>
      </c>
      <c r="E285" s="148">
        <v>26208.05</v>
      </c>
      <c r="F285" s="148">
        <v>19096.25</v>
      </c>
      <c r="G285" s="148"/>
      <c r="H285" s="148"/>
      <c r="I285" s="148"/>
      <c r="J285" s="57">
        <v>-100</v>
      </c>
      <c r="K285" s="57">
        <v>-100</v>
      </c>
      <c r="L285" s="57">
        <v>-100</v>
      </c>
      <c r="M285" s="58">
        <v>7.313901633122355</v>
      </c>
      <c r="N285" s="59"/>
      <c r="O285" s="58">
        <v>5.329205876114887</v>
      </c>
      <c r="P285" s="59"/>
    </row>
    <row r="286" spans="1:16" ht="11.25" customHeight="1">
      <c r="A286" s="149" t="s">
        <v>352</v>
      </c>
      <c r="B286" s="149" t="s">
        <v>353</v>
      </c>
      <c r="C286" s="149" t="s">
        <v>139</v>
      </c>
      <c r="D286" s="148">
        <v>19200</v>
      </c>
      <c r="E286" s="148">
        <v>132814</v>
      </c>
      <c r="F286" s="148">
        <v>97651.68</v>
      </c>
      <c r="G286" s="148"/>
      <c r="H286" s="148"/>
      <c r="I286" s="148"/>
      <c r="J286" s="57">
        <v>-100</v>
      </c>
      <c r="K286" s="57">
        <v>-100</v>
      </c>
      <c r="L286" s="57">
        <v>-100.00000000000001</v>
      </c>
      <c r="M286" s="58">
        <v>6.917395833333333</v>
      </c>
      <c r="N286" s="59"/>
      <c r="O286" s="58">
        <v>5.086024999999999</v>
      </c>
      <c r="P286" s="59"/>
    </row>
    <row r="287" spans="1:16" ht="11.25" customHeight="1">
      <c r="A287" s="149" t="s">
        <v>352</v>
      </c>
      <c r="B287" s="149" t="s">
        <v>353</v>
      </c>
      <c r="C287" s="149" t="s">
        <v>54</v>
      </c>
      <c r="D287" s="148">
        <v>12526.08</v>
      </c>
      <c r="E287" s="148">
        <v>82109.2</v>
      </c>
      <c r="F287" s="148">
        <v>60596.41</v>
      </c>
      <c r="G287" s="148"/>
      <c r="H287" s="148"/>
      <c r="I287" s="148"/>
      <c r="J287" s="57">
        <v>-100</v>
      </c>
      <c r="K287" s="57">
        <v>-100</v>
      </c>
      <c r="L287" s="57">
        <v>-100</v>
      </c>
      <c r="M287" s="58">
        <v>6.555059523809524</v>
      </c>
      <c r="N287" s="59"/>
      <c r="O287" s="58">
        <v>4.837619590486409</v>
      </c>
      <c r="P287" s="59"/>
    </row>
    <row r="288" spans="1:16" ht="11.25" customHeight="1">
      <c r="A288" s="149" t="s">
        <v>352</v>
      </c>
      <c r="B288" s="149" t="s">
        <v>353</v>
      </c>
      <c r="C288" s="149" t="s">
        <v>42</v>
      </c>
      <c r="D288" s="148">
        <v>14173.92</v>
      </c>
      <c r="E288" s="148">
        <v>99282.35</v>
      </c>
      <c r="F288" s="148">
        <v>72704.16</v>
      </c>
      <c r="G288" s="148"/>
      <c r="H288" s="148"/>
      <c r="I288" s="148"/>
      <c r="J288" s="57">
        <v>-100</v>
      </c>
      <c r="K288" s="57">
        <v>-100</v>
      </c>
      <c r="L288" s="57">
        <v>-100</v>
      </c>
      <c r="M288" s="58">
        <v>7.004579537629676</v>
      </c>
      <c r="N288" s="59"/>
      <c r="O288" s="58">
        <v>5.129432083714315</v>
      </c>
      <c r="P288" s="59"/>
    </row>
    <row r="289" spans="1:16" ht="11.25" customHeight="1">
      <c r="A289" s="149" t="s">
        <v>352</v>
      </c>
      <c r="B289" s="149" t="s">
        <v>353</v>
      </c>
      <c r="C289" s="149" t="s">
        <v>43</v>
      </c>
      <c r="D289" s="148">
        <v>16608</v>
      </c>
      <c r="E289" s="148">
        <v>91615.44</v>
      </c>
      <c r="F289" s="148">
        <v>67612</v>
      </c>
      <c r="G289" s="148"/>
      <c r="H289" s="148"/>
      <c r="I289" s="148"/>
      <c r="J289" s="57">
        <v>-100</v>
      </c>
      <c r="K289" s="57">
        <v>-100</v>
      </c>
      <c r="L289" s="57">
        <v>-100</v>
      </c>
      <c r="M289" s="58">
        <v>5.516343930635839</v>
      </c>
      <c r="N289" s="59"/>
      <c r="O289" s="58">
        <v>4.071050096339114</v>
      </c>
      <c r="P289" s="59"/>
    </row>
    <row r="290" spans="1:16" ht="11.25" customHeight="1">
      <c r="A290" s="149" t="s">
        <v>352</v>
      </c>
      <c r="B290" s="149" t="s">
        <v>353</v>
      </c>
      <c r="C290" s="149" t="s">
        <v>100</v>
      </c>
      <c r="D290" s="148">
        <v>2633.76</v>
      </c>
      <c r="E290" s="148">
        <v>23053.2</v>
      </c>
      <c r="F290" s="148">
        <v>17075.83</v>
      </c>
      <c r="G290" s="148"/>
      <c r="H290" s="148"/>
      <c r="I290" s="148"/>
      <c r="J290" s="57">
        <v>-99.99999999999999</v>
      </c>
      <c r="K290" s="57">
        <v>-100</v>
      </c>
      <c r="L290" s="57">
        <v>-100</v>
      </c>
      <c r="M290" s="58">
        <v>8.752961545471113</v>
      </c>
      <c r="N290" s="59"/>
      <c r="O290" s="58">
        <v>6.483441923333941</v>
      </c>
      <c r="P290" s="59"/>
    </row>
    <row r="291" spans="1:16" ht="11.25" customHeight="1">
      <c r="A291" s="149" t="s">
        <v>352</v>
      </c>
      <c r="B291" s="149" t="s">
        <v>353</v>
      </c>
      <c r="C291" s="149" t="s">
        <v>175</v>
      </c>
      <c r="D291" s="148"/>
      <c r="E291" s="148"/>
      <c r="F291" s="148"/>
      <c r="G291" s="148">
        <v>9484.8</v>
      </c>
      <c r="H291" s="148">
        <v>47424</v>
      </c>
      <c r="I291" s="148">
        <v>41988.53</v>
      </c>
      <c r="J291" s="57"/>
      <c r="K291" s="57"/>
      <c r="L291" s="57"/>
      <c r="M291" s="58"/>
      <c r="N291" s="59">
        <v>5</v>
      </c>
      <c r="O291" s="58"/>
      <c r="P291" s="59">
        <v>4.42692834851552</v>
      </c>
    </row>
    <row r="292" spans="1:16" ht="11.25" customHeight="1">
      <c r="A292" s="149" t="s">
        <v>644</v>
      </c>
      <c r="B292" s="149" t="s">
        <v>645</v>
      </c>
      <c r="C292" s="149" t="s">
        <v>95</v>
      </c>
      <c r="D292" s="148">
        <v>5088.96</v>
      </c>
      <c r="E292" s="148">
        <v>54647.63</v>
      </c>
      <c r="F292" s="148">
        <v>40153.43</v>
      </c>
      <c r="G292" s="148"/>
      <c r="H292" s="148"/>
      <c r="I292" s="148"/>
      <c r="J292" s="57">
        <v>-100</v>
      </c>
      <c r="K292" s="57">
        <v>-100</v>
      </c>
      <c r="L292" s="57">
        <v>-100</v>
      </c>
      <c r="M292" s="58">
        <v>10.738467191724832</v>
      </c>
      <c r="N292" s="59"/>
      <c r="O292" s="58">
        <v>7.890301751241904</v>
      </c>
      <c r="P292" s="59"/>
    </row>
    <row r="293" spans="1:16" ht="11.25" customHeight="1">
      <c r="A293" s="57" t="s">
        <v>644</v>
      </c>
      <c r="B293" s="57" t="s">
        <v>645</v>
      </c>
      <c r="C293" s="57" t="s">
        <v>43</v>
      </c>
      <c r="D293" s="57">
        <v>145731</v>
      </c>
      <c r="E293" s="57">
        <v>1600407.2</v>
      </c>
      <c r="F293" s="57">
        <v>1173647.78</v>
      </c>
      <c r="G293" s="57"/>
      <c r="H293" s="57"/>
      <c r="I293" s="57"/>
      <c r="J293" s="57">
        <v>-100</v>
      </c>
      <c r="K293" s="57">
        <v>-100</v>
      </c>
      <c r="L293" s="57">
        <v>-100</v>
      </c>
      <c r="M293" s="58">
        <v>10.98192697504306</v>
      </c>
      <c r="N293" s="59"/>
      <c r="O293" s="58">
        <v>8.053521762699768</v>
      </c>
      <c r="P293" s="59"/>
    </row>
    <row r="294" spans="1:16" ht="11.25" customHeight="1">
      <c r="A294" s="57" t="s">
        <v>668</v>
      </c>
      <c r="B294" s="57" t="s">
        <v>669</v>
      </c>
      <c r="C294" s="57" t="s">
        <v>57</v>
      </c>
      <c r="D294" s="57"/>
      <c r="E294" s="57"/>
      <c r="F294" s="57"/>
      <c r="G294" s="57">
        <v>2.5</v>
      </c>
      <c r="H294" s="57">
        <v>81.31</v>
      </c>
      <c r="I294" s="57">
        <v>70</v>
      </c>
      <c r="J294" s="57"/>
      <c r="K294" s="57"/>
      <c r="L294" s="57"/>
      <c r="M294" s="58"/>
      <c r="N294" s="59">
        <v>32.524</v>
      </c>
      <c r="O294" s="58"/>
      <c r="P294" s="59">
        <v>28</v>
      </c>
    </row>
    <row r="295" spans="1:16" ht="11.25" customHeight="1">
      <c r="A295" s="149"/>
      <c r="B295" s="149" t="s">
        <v>122</v>
      </c>
      <c r="C295" s="149"/>
      <c r="D295" s="148">
        <f aca="true" t="shared" si="1" ref="D295:I295">SUM(D284:D294)</f>
        <v>219545.04</v>
      </c>
      <c r="E295" s="148">
        <f t="shared" si="1"/>
        <v>2110137.07</v>
      </c>
      <c r="F295" s="148">
        <f t="shared" si="1"/>
        <v>1548537.54</v>
      </c>
      <c r="G295" s="148">
        <f t="shared" si="1"/>
        <v>117975.7</v>
      </c>
      <c r="H295" s="148">
        <f t="shared" si="1"/>
        <v>1055955.2000000002</v>
      </c>
      <c r="I295" s="148">
        <f t="shared" si="1"/>
        <v>917225.76</v>
      </c>
      <c r="J295" s="57">
        <v>-46.26355484961082</v>
      </c>
      <c r="K295" s="57">
        <v>-49.95798069174719</v>
      </c>
      <c r="L295" s="57">
        <v>-40.76825803008947</v>
      </c>
      <c r="M295" s="58">
        <v>9.611408529202025</v>
      </c>
      <c r="N295" s="59">
        <v>8.950616101451402</v>
      </c>
      <c r="O295" s="58">
        <v>7.053393417587571</v>
      </c>
      <c r="P295" s="59">
        <v>7.774700722267382</v>
      </c>
    </row>
    <row r="296" spans="1:16" ht="11.25" customHeight="1">
      <c r="A296" s="150"/>
      <c r="B296" s="150"/>
      <c r="C296" s="150"/>
      <c r="D296" s="151"/>
      <c r="E296" s="151"/>
      <c r="F296" s="151"/>
      <c r="G296" s="151"/>
      <c r="H296" s="151"/>
      <c r="I296" s="151"/>
      <c r="J296" s="153"/>
      <c r="K296" s="153"/>
      <c r="L296" s="153"/>
      <c r="M296" s="154"/>
      <c r="N296" s="154"/>
      <c r="O296" s="154"/>
      <c r="P296" s="154"/>
    </row>
    <row r="297" spans="1:16" ht="11.25" customHeight="1" hidden="1">
      <c r="A297" s="155" t="s">
        <v>628</v>
      </c>
      <c r="B297" s="147"/>
      <c r="C297" s="147"/>
      <c r="D297" s="147"/>
      <c r="E297" s="147"/>
      <c r="F297" s="147"/>
      <c r="G297" s="151"/>
      <c r="H297" s="151"/>
      <c r="I297" s="151"/>
      <c r="J297" s="153"/>
      <c r="K297" s="153"/>
      <c r="L297" s="153"/>
      <c r="M297" s="154"/>
      <c r="N297" s="154"/>
      <c r="O297" s="154"/>
      <c r="P297" s="154"/>
    </row>
    <row r="298" spans="1:45" ht="33.75" hidden="1">
      <c r="A298" s="145" t="s">
        <v>131</v>
      </c>
      <c r="B298" s="145" t="s">
        <v>132</v>
      </c>
      <c r="C298" s="145" t="s">
        <v>133</v>
      </c>
      <c r="D298" s="146" t="s">
        <v>665</v>
      </c>
      <c r="E298" s="146" t="s">
        <v>666</v>
      </c>
      <c r="F298" s="184" t="s">
        <v>693</v>
      </c>
      <c r="G298" s="146" t="s">
        <v>706</v>
      </c>
      <c r="H298" s="146" t="s">
        <v>707</v>
      </c>
      <c r="I298" s="184" t="s">
        <v>708</v>
      </c>
      <c r="J298" s="56" t="s">
        <v>79</v>
      </c>
      <c r="K298" s="56" t="s">
        <v>80</v>
      </c>
      <c r="L298" s="56" t="s">
        <v>692</v>
      </c>
      <c r="M298" s="133" t="s">
        <v>690</v>
      </c>
      <c r="N298" s="134" t="s">
        <v>709</v>
      </c>
      <c r="O298" s="133" t="s">
        <v>691</v>
      </c>
      <c r="P298" s="134" t="s">
        <v>710</v>
      </c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</row>
    <row r="299" spans="1:16" ht="11.25" customHeight="1" hidden="1">
      <c r="A299" s="149" t="s">
        <v>354</v>
      </c>
      <c r="B299" s="149" t="s">
        <v>355</v>
      </c>
      <c r="C299" s="149"/>
      <c r="D299" s="148"/>
      <c r="E299" s="148"/>
      <c r="F299" s="148"/>
      <c r="G299" s="148"/>
      <c r="H299" s="148"/>
      <c r="I299" s="148"/>
      <c r="J299" s="57"/>
      <c r="K299" s="57"/>
      <c r="L299" s="57"/>
      <c r="M299" s="58"/>
      <c r="N299" s="58"/>
      <c r="O299" s="58"/>
      <c r="P299" s="58"/>
    </row>
    <row r="300" spans="1:16" ht="11.25" customHeight="1" hidden="1">
      <c r="A300" s="149"/>
      <c r="B300" s="149" t="s">
        <v>122</v>
      </c>
      <c r="C300" s="149"/>
      <c r="D300" s="148">
        <f aca="true" t="shared" si="2" ref="D300:I300">SUM(D299:D299)</f>
        <v>0</v>
      </c>
      <c r="E300" s="148">
        <f t="shared" si="2"/>
        <v>0</v>
      </c>
      <c r="F300" s="148">
        <f t="shared" si="2"/>
        <v>0</v>
      </c>
      <c r="G300" s="148">
        <f t="shared" si="2"/>
        <v>0</v>
      </c>
      <c r="H300" s="148">
        <f t="shared" si="2"/>
        <v>0</v>
      </c>
      <c r="I300" s="148">
        <f t="shared" si="2"/>
        <v>0</v>
      </c>
      <c r="J300" s="57"/>
      <c r="K300" s="57"/>
      <c r="L300" s="57"/>
      <c r="M300" s="58"/>
      <c r="N300" s="58"/>
      <c r="O300" s="58"/>
      <c r="P300" s="58"/>
    </row>
    <row r="301" spans="4:16" ht="11.25" customHeight="1">
      <c r="D301" s="136"/>
      <c r="E301" s="136"/>
      <c r="F301" s="136"/>
      <c r="J301" s="136"/>
      <c r="K301" s="136"/>
      <c r="L301" s="136"/>
      <c r="M301" s="136"/>
      <c r="N301" s="136"/>
      <c r="O301" s="136"/>
      <c r="P301" s="136"/>
    </row>
    <row r="302" spans="4:16" ht="11.25" customHeight="1">
      <c r="D302" s="136"/>
      <c r="E302" s="136"/>
      <c r="F302" s="136"/>
      <c r="J302" s="136"/>
      <c r="K302" s="136"/>
      <c r="L302" s="136"/>
      <c r="M302" s="136"/>
      <c r="N302" s="136"/>
      <c r="O302" s="136"/>
      <c r="P302" s="136"/>
    </row>
    <row r="303" spans="4:16" ht="11.25" customHeight="1">
      <c r="D303" s="136"/>
      <c r="E303" s="136"/>
      <c r="F303" s="136"/>
      <c r="J303" s="136"/>
      <c r="K303" s="136"/>
      <c r="L303" s="136"/>
      <c r="M303" s="136"/>
      <c r="N303" s="136"/>
      <c r="O303" s="136"/>
      <c r="P303" s="136"/>
    </row>
  </sheetData>
  <sheetProtection/>
  <mergeCells count="3">
    <mergeCell ref="A1:H1"/>
    <mergeCell ref="A2:H2"/>
    <mergeCell ref="A3:H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7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11"/>
  <sheetViews>
    <sheetView view="pageBreakPreview" zoomScale="85" zoomScaleNormal="85" zoomScaleSheetLayoutView="85" zoomScalePageLayoutView="0" workbookViewId="0" topLeftCell="A1">
      <selection activeCell="B13" sqref="B13"/>
    </sheetView>
  </sheetViews>
  <sheetFormatPr defaultColWidth="9.140625" defaultRowHeight="12.75"/>
  <cols>
    <col min="1" max="1" width="33.421875" style="0" bestFit="1" customWidth="1"/>
    <col min="2" max="2" width="39.421875" style="0" customWidth="1"/>
    <col min="3" max="3" width="24.140625" style="0" bestFit="1" customWidth="1"/>
    <col min="4" max="4" width="9.28125" style="0" bestFit="1" customWidth="1"/>
    <col min="5" max="9" width="10.28125" style="0" bestFit="1" customWidth="1"/>
    <col min="10" max="10" width="10.8515625" style="0" bestFit="1" customWidth="1"/>
    <col min="11" max="11" width="10.28125" style="0" customWidth="1"/>
    <col min="12" max="12" width="11.00390625" style="0" customWidth="1"/>
  </cols>
  <sheetData>
    <row r="1" spans="1:16" ht="12.75">
      <c r="A1" s="278" t="s">
        <v>92</v>
      </c>
      <c r="B1" s="278"/>
      <c r="C1" s="278"/>
      <c r="D1" s="278"/>
      <c r="E1" s="278"/>
      <c r="F1" s="278"/>
      <c r="G1" s="278"/>
      <c r="H1" s="278"/>
      <c r="I1" s="278"/>
      <c r="J1" s="19"/>
      <c r="K1" s="19"/>
      <c r="L1" s="196"/>
      <c r="M1" s="130"/>
      <c r="N1" s="130"/>
      <c r="O1" s="196"/>
      <c r="P1" s="196"/>
    </row>
    <row r="2" spans="1:16" ht="12.75">
      <c r="A2" s="278" t="s">
        <v>747</v>
      </c>
      <c r="B2" s="278"/>
      <c r="C2" s="278"/>
      <c r="D2" s="278"/>
      <c r="E2" s="278"/>
      <c r="F2" s="278"/>
      <c r="G2" s="278"/>
      <c r="H2" s="278"/>
      <c r="I2" s="278"/>
      <c r="J2" s="19"/>
      <c r="K2" s="19"/>
      <c r="L2" s="135"/>
      <c r="M2" s="130"/>
      <c r="N2" s="130"/>
      <c r="O2" s="135"/>
      <c r="P2" s="135"/>
    </row>
    <row r="3" spans="1:16" ht="12.75">
      <c r="A3" s="278" t="s">
        <v>125</v>
      </c>
      <c r="B3" s="278"/>
      <c r="C3" s="278"/>
      <c r="D3" s="278"/>
      <c r="E3" s="278"/>
      <c r="F3" s="278"/>
      <c r="G3" s="278"/>
      <c r="H3" s="278"/>
      <c r="I3" s="278"/>
      <c r="J3" s="19"/>
      <c r="K3" s="19"/>
      <c r="L3" s="135"/>
      <c r="M3" s="130"/>
      <c r="N3" s="130"/>
      <c r="O3" s="135"/>
      <c r="P3" s="135"/>
    </row>
    <row r="4" spans="1:16" ht="38.25">
      <c r="A4" s="49"/>
      <c r="B4" s="122" t="s">
        <v>623</v>
      </c>
      <c r="C4" s="122"/>
      <c r="D4" s="123" t="s">
        <v>665</v>
      </c>
      <c r="E4" s="123" t="s">
        <v>666</v>
      </c>
      <c r="F4" s="195" t="s">
        <v>693</v>
      </c>
      <c r="G4" s="123" t="s">
        <v>706</v>
      </c>
      <c r="H4" s="123" t="s">
        <v>707</v>
      </c>
      <c r="I4" s="195" t="s">
        <v>708</v>
      </c>
      <c r="J4" s="124" t="s">
        <v>79</v>
      </c>
      <c r="K4" s="124" t="s">
        <v>80</v>
      </c>
      <c r="L4" s="124" t="s">
        <v>692</v>
      </c>
      <c r="M4" s="131" t="s">
        <v>690</v>
      </c>
      <c r="N4" s="131" t="s">
        <v>709</v>
      </c>
      <c r="O4" s="131" t="s">
        <v>691</v>
      </c>
      <c r="P4" s="131" t="s">
        <v>710</v>
      </c>
    </row>
    <row r="5" spans="1:16" ht="12.75">
      <c r="A5" s="20"/>
      <c r="B5" s="92" t="s">
        <v>621</v>
      </c>
      <c r="C5" s="92"/>
      <c r="D5" s="92">
        <f aca="true" t="shared" si="0" ref="D5:I5">D63</f>
        <v>939748.3300000001</v>
      </c>
      <c r="E5" s="92">
        <f t="shared" si="0"/>
        <v>5913127.489999999</v>
      </c>
      <c r="F5" s="92">
        <f t="shared" si="0"/>
        <v>4334277.86</v>
      </c>
      <c r="G5" s="92">
        <f t="shared" si="0"/>
        <v>1363150.72</v>
      </c>
      <c r="H5" s="92">
        <f t="shared" si="0"/>
        <v>8175740.170000001</v>
      </c>
      <c r="I5" s="92">
        <f t="shared" si="0"/>
        <v>7120628.26</v>
      </c>
      <c r="J5" s="92">
        <v>45.05487016933564</v>
      </c>
      <c r="K5" s="92">
        <v>38.26422961159597</v>
      </c>
      <c r="L5" s="92">
        <v>64.28638149193321</v>
      </c>
      <c r="M5" s="125">
        <v>6.292245807981376</v>
      </c>
      <c r="N5" s="125">
        <v>5.997678796663073</v>
      </c>
      <c r="O5" s="125">
        <v>4.612168728195559</v>
      </c>
      <c r="P5" s="194">
        <v>5.223654402647419</v>
      </c>
    </row>
    <row r="6" spans="1:16" ht="12.75">
      <c r="A6" s="20"/>
      <c r="B6" s="92" t="s">
        <v>523</v>
      </c>
      <c r="C6" s="92"/>
      <c r="D6" s="92">
        <f aca="true" t="shared" si="1" ref="D6:I6">D137</f>
        <v>3751502.65</v>
      </c>
      <c r="E6" s="92">
        <f t="shared" si="1"/>
        <v>28238576.229999993</v>
      </c>
      <c r="F6" s="92">
        <f t="shared" si="1"/>
        <v>20702719.99</v>
      </c>
      <c r="G6" s="92">
        <f t="shared" si="1"/>
        <v>4918911.280000001</v>
      </c>
      <c r="H6" s="92">
        <f t="shared" si="1"/>
        <v>36445493.85</v>
      </c>
      <c r="I6" s="92">
        <f t="shared" si="1"/>
        <v>31620599.939999986</v>
      </c>
      <c r="J6" s="92">
        <v>31.11842743866918</v>
      </c>
      <c r="K6" s="92">
        <v>29.062788269336234</v>
      </c>
      <c r="L6" s="92">
        <v>52.73645180572231</v>
      </c>
      <c r="M6" s="125">
        <v>7.5272707670884875</v>
      </c>
      <c r="N6" s="125">
        <v>7.40926025606219</v>
      </c>
      <c r="O6" s="125">
        <v>5.518514025306633</v>
      </c>
      <c r="P6" s="194">
        <v>6.428373707118372</v>
      </c>
    </row>
    <row r="7" spans="1:16" ht="12.75">
      <c r="A7" s="20"/>
      <c r="B7" s="92" t="s">
        <v>304</v>
      </c>
      <c r="C7" s="92"/>
      <c r="D7" s="92">
        <f aca="true" t="shared" si="2" ref="D7:I7">D197</f>
        <v>3248763.4</v>
      </c>
      <c r="E7" s="92">
        <f t="shared" si="2"/>
        <v>19776700.199999996</v>
      </c>
      <c r="F7" s="92">
        <f t="shared" si="2"/>
        <v>14504404.340000002</v>
      </c>
      <c r="G7" s="92">
        <f t="shared" si="2"/>
        <v>4240414.22</v>
      </c>
      <c r="H7" s="92">
        <f t="shared" si="2"/>
        <v>23330718.57</v>
      </c>
      <c r="I7" s="92">
        <f t="shared" si="2"/>
        <v>20272283.56</v>
      </c>
      <c r="J7" s="92">
        <v>30.5239470501299</v>
      </c>
      <c r="K7" s="92">
        <v>17.97073492573855</v>
      </c>
      <c r="L7" s="92">
        <v>39.76639843177452</v>
      </c>
      <c r="M7" s="125">
        <v>6.087454752783781</v>
      </c>
      <c r="N7" s="125">
        <v>5.501990456488942</v>
      </c>
      <c r="O7" s="125">
        <v>4.464592386136831</v>
      </c>
      <c r="P7" s="194">
        <v>4.780731906893756</v>
      </c>
    </row>
    <row r="8" spans="1:16" ht="12.75">
      <c r="A8" s="20"/>
      <c r="B8" s="92" t="s">
        <v>622</v>
      </c>
      <c r="C8" s="92"/>
      <c r="D8" s="92">
        <f aca="true" t="shared" si="3" ref="D8:I8">D210</f>
        <v>661725.08</v>
      </c>
      <c r="E8" s="92">
        <f t="shared" si="3"/>
        <v>12771871.979999999</v>
      </c>
      <c r="F8" s="92">
        <f t="shared" si="3"/>
        <v>9388953.27</v>
      </c>
      <c r="G8" s="92">
        <f t="shared" si="3"/>
        <v>623484.8</v>
      </c>
      <c r="H8" s="92">
        <f t="shared" si="3"/>
        <v>11798109.55</v>
      </c>
      <c r="I8" s="92">
        <f t="shared" si="3"/>
        <v>10288244.92</v>
      </c>
      <c r="J8" s="92">
        <v>-5.778877234031981</v>
      </c>
      <c r="K8" s="92">
        <v>-7.62427333694585</v>
      </c>
      <c r="L8" s="92">
        <v>9.578188581185689</v>
      </c>
      <c r="M8" s="125">
        <v>19.3008733778082</v>
      </c>
      <c r="N8" s="125">
        <v>18.92285032449869</v>
      </c>
      <c r="O8" s="125">
        <v>14.188601208828295</v>
      </c>
      <c r="P8" s="194">
        <v>16.501196051611842</v>
      </c>
    </row>
    <row r="9" spans="1:16" ht="12.75">
      <c r="A9" s="232"/>
      <c r="B9" s="228"/>
      <c r="C9" s="126" t="s">
        <v>122</v>
      </c>
      <c r="D9" s="92">
        <f>SUM(D5:D8)</f>
        <v>8601739.46</v>
      </c>
      <c r="E9" s="92">
        <f>SUM(E5:E8)</f>
        <v>66700275.89999998</v>
      </c>
      <c r="F9" s="92">
        <f>SUM(F5:F8)</f>
        <v>48930355.45999999</v>
      </c>
      <c r="G9" s="92">
        <f>SUM(G5:G8)</f>
        <v>11145961.020000001</v>
      </c>
      <c r="H9" s="92">
        <f>SUM(H5:H8)</f>
        <v>79750062.14</v>
      </c>
      <c r="I9" s="92">
        <f>SUM(I5:I8)</f>
        <v>69301756.67999999</v>
      </c>
      <c r="J9" s="92">
        <v>29.58243801282816</v>
      </c>
      <c r="K9" s="92">
        <v>19.556270824175538</v>
      </c>
      <c r="L9" s="92">
        <v>41.62451420905544</v>
      </c>
      <c r="M9" s="125">
        <v>7.737800613432705</v>
      </c>
      <c r="N9" s="125">
        <v>7.139104649593415</v>
      </c>
      <c r="O9" s="125">
        <v>5.676369472112341</v>
      </c>
      <c r="P9" s="194">
        <v>6.203873621203504</v>
      </c>
    </row>
    <row r="10" spans="1:16" ht="15" customHeight="1">
      <c r="A10" s="231" t="s">
        <v>126</v>
      </c>
      <c r="B10" s="229"/>
      <c r="C10" s="229"/>
      <c r="D10" s="229"/>
      <c r="E10" s="229"/>
      <c r="F10" s="229"/>
      <c r="G10" s="203"/>
      <c r="H10" s="203"/>
      <c r="I10" s="203"/>
      <c r="J10" s="203"/>
      <c r="K10" s="203"/>
      <c r="L10" s="199"/>
      <c r="M10" s="204"/>
      <c r="N10" s="204"/>
      <c r="O10" s="200"/>
      <c r="P10" s="194"/>
    </row>
    <row r="11" spans="1:16" ht="38.25">
      <c r="A11" s="122" t="s">
        <v>131</v>
      </c>
      <c r="B11" s="122" t="s">
        <v>132</v>
      </c>
      <c r="C11" s="122" t="s">
        <v>133</v>
      </c>
      <c r="D11" s="123" t="s">
        <v>665</v>
      </c>
      <c r="E11" s="123" t="s">
        <v>666</v>
      </c>
      <c r="F11" s="195" t="s">
        <v>693</v>
      </c>
      <c r="G11" s="123" t="s">
        <v>706</v>
      </c>
      <c r="H11" s="123" t="s">
        <v>707</v>
      </c>
      <c r="I11" s="195" t="s">
        <v>708</v>
      </c>
      <c r="J11" s="124" t="s">
        <v>79</v>
      </c>
      <c r="K11" s="124" t="s">
        <v>80</v>
      </c>
      <c r="L11" s="124" t="s">
        <v>692</v>
      </c>
      <c r="M11" s="131" t="s">
        <v>690</v>
      </c>
      <c r="N11" s="131" t="s">
        <v>709</v>
      </c>
      <c r="O11" s="131" t="s">
        <v>691</v>
      </c>
      <c r="P11" s="131" t="s">
        <v>710</v>
      </c>
    </row>
    <row r="12" spans="1:16" ht="12.75">
      <c r="A12" s="92" t="s">
        <v>285</v>
      </c>
      <c r="B12" s="92" t="s">
        <v>453</v>
      </c>
      <c r="C12" s="92" t="s">
        <v>48</v>
      </c>
      <c r="D12" s="92">
        <v>3</v>
      </c>
      <c r="E12" s="92">
        <v>10.8</v>
      </c>
      <c r="F12" s="92">
        <v>8</v>
      </c>
      <c r="G12" s="92"/>
      <c r="H12" s="92"/>
      <c r="I12" s="92"/>
      <c r="J12" s="92">
        <v>-100</v>
      </c>
      <c r="K12" s="92">
        <v>-100</v>
      </c>
      <c r="L12" s="92">
        <v>-100</v>
      </c>
      <c r="M12" s="125">
        <v>3.6</v>
      </c>
      <c r="N12" s="125"/>
      <c r="O12" s="125">
        <v>2.6666666666666665</v>
      </c>
      <c r="P12" s="125"/>
    </row>
    <row r="13" spans="1:16" ht="12.75">
      <c r="A13" s="92" t="s">
        <v>285</v>
      </c>
      <c r="B13" s="92" t="s">
        <v>453</v>
      </c>
      <c r="C13" s="92" t="s">
        <v>140</v>
      </c>
      <c r="D13" s="92">
        <v>6</v>
      </c>
      <c r="E13" s="92">
        <v>2.31</v>
      </c>
      <c r="F13" s="92">
        <v>1.68</v>
      </c>
      <c r="G13" s="92"/>
      <c r="H13" s="92"/>
      <c r="I13" s="92"/>
      <c r="J13" s="92">
        <v>-100</v>
      </c>
      <c r="K13" s="92">
        <v>-100</v>
      </c>
      <c r="L13" s="92">
        <v>-100</v>
      </c>
      <c r="M13" s="125">
        <v>0.385</v>
      </c>
      <c r="N13" s="125"/>
      <c r="O13" s="125">
        <v>0.27999999999999997</v>
      </c>
      <c r="P13" s="125"/>
    </row>
    <row r="14" spans="1:16" ht="12.75">
      <c r="A14" s="92" t="s">
        <v>285</v>
      </c>
      <c r="B14" s="92" t="s">
        <v>453</v>
      </c>
      <c r="C14" s="92" t="s">
        <v>63</v>
      </c>
      <c r="D14" s="92">
        <v>100</v>
      </c>
      <c r="E14" s="92">
        <v>419.2</v>
      </c>
      <c r="F14" s="92">
        <v>306.84</v>
      </c>
      <c r="G14" s="92"/>
      <c r="H14" s="92"/>
      <c r="I14" s="92"/>
      <c r="J14" s="92">
        <v>-100</v>
      </c>
      <c r="K14" s="92">
        <v>-100</v>
      </c>
      <c r="L14" s="92">
        <v>-100</v>
      </c>
      <c r="M14" s="125">
        <v>4.192</v>
      </c>
      <c r="N14" s="125"/>
      <c r="O14" s="125">
        <v>3.0683999999999996</v>
      </c>
      <c r="P14" s="125"/>
    </row>
    <row r="15" spans="1:16" ht="12.75">
      <c r="A15" s="92" t="s">
        <v>285</v>
      </c>
      <c r="B15" s="92" t="s">
        <v>453</v>
      </c>
      <c r="C15" s="92" t="s">
        <v>57</v>
      </c>
      <c r="D15" s="92"/>
      <c r="E15" s="92"/>
      <c r="F15" s="92"/>
      <c r="G15" s="92">
        <v>450</v>
      </c>
      <c r="H15" s="92">
        <v>1343.09</v>
      </c>
      <c r="I15" s="92">
        <v>1185</v>
      </c>
      <c r="J15" s="92"/>
      <c r="K15" s="92"/>
      <c r="L15" s="92"/>
      <c r="M15" s="125"/>
      <c r="N15" s="125">
        <v>2.984644444444444</v>
      </c>
      <c r="O15" s="125"/>
      <c r="P15" s="125">
        <v>2.6333333333333333</v>
      </c>
    </row>
    <row r="16" spans="1:16" ht="12.75">
      <c r="A16" s="92" t="s">
        <v>285</v>
      </c>
      <c r="B16" s="92" t="s">
        <v>453</v>
      </c>
      <c r="C16" s="92" t="s">
        <v>43</v>
      </c>
      <c r="D16" s="92">
        <v>4260</v>
      </c>
      <c r="E16" s="92">
        <v>16492.49</v>
      </c>
      <c r="F16" s="92">
        <v>12098.81</v>
      </c>
      <c r="G16" s="92"/>
      <c r="H16" s="92"/>
      <c r="I16" s="92"/>
      <c r="J16" s="92">
        <v>-100</v>
      </c>
      <c r="K16" s="92">
        <v>-100</v>
      </c>
      <c r="L16" s="92">
        <v>-100</v>
      </c>
      <c r="M16" s="125">
        <v>3.8714765258215964</v>
      </c>
      <c r="N16" s="125"/>
      <c r="O16" s="125">
        <v>2.8400962441314554</v>
      </c>
      <c r="P16" s="125"/>
    </row>
    <row r="17" spans="1:16" ht="12.75">
      <c r="A17" s="92" t="s">
        <v>285</v>
      </c>
      <c r="B17" s="92" t="s">
        <v>453</v>
      </c>
      <c r="C17" s="92" t="s">
        <v>71</v>
      </c>
      <c r="D17" s="92">
        <v>113362</v>
      </c>
      <c r="E17" s="92">
        <v>434181.33</v>
      </c>
      <c r="F17" s="92">
        <v>318333.05</v>
      </c>
      <c r="G17" s="92">
        <v>16002</v>
      </c>
      <c r="H17" s="92">
        <v>51495.98</v>
      </c>
      <c r="I17" s="92">
        <v>44920.43</v>
      </c>
      <c r="J17" s="92">
        <v>-85.88415871279618</v>
      </c>
      <c r="K17" s="92">
        <v>-88.13952225905246</v>
      </c>
      <c r="L17" s="92">
        <v>-85.88885759741252</v>
      </c>
      <c r="M17" s="125">
        <v>3.8300429597219527</v>
      </c>
      <c r="N17" s="125">
        <v>3.218096487939008</v>
      </c>
      <c r="O17" s="125">
        <v>2.8081107425768774</v>
      </c>
      <c r="P17" s="125">
        <v>2.80717597800275</v>
      </c>
    </row>
    <row r="18" spans="1:16" ht="12.75">
      <c r="A18" s="92" t="s">
        <v>285</v>
      </c>
      <c r="B18" s="92" t="s">
        <v>453</v>
      </c>
      <c r="C18" s="92" t="s">
        <v>67</v>
      </c>
      <c r="D18" s="92">
        <v>90528</v>
      </c>
      <c r="E18" s="92">
        <v>349043.09</v>
      </c>
      <c r="F18" s="92">
        <v>255954.28</v>
      </c>
      <c r="G18" s="92">
        <v>28298</v>
      </c>
      <c r="H18" s="92">
        <v>91722.2</v>
      </c>
      <c r="I18" s="92">
        <v>79319.1</v>
      </c>
      <c r="J18" s="92">
        <v>-68.74116295510781</v>
      </c>
      <c r="K18" s="92">
        <v>-73.7218118255829</v>
      </c>
      <c r="L18" s="92">
        <v>-69.0104420211297</v>
      </c>
      <c r="M18" s="125">
        <v>3.8556368195475437</v>
      </c>
      <c r="N18" s="125">
        <v>3.241296204678776</v>
      </c>
      <c r="O18" s="125">
        <v>2.8273493283845883</v>
      </c>
      <c r="P18" s="125">
        <v>2.80299314439183</v>
      </c>
    </row>
    <row r="19" spans="1:16" ht="12.75">
      <c r="A19" s="92" t="s">
        <v>285</v>
      </c>
      <c r="B19" s="92" t="s">
        <v>453</v>
      </c>
      <c r="C19" s="92" t="s">
        <v>351</v>
      </c>
      <c r="D19" s="92">
        <v>13116</v>
      </c>
      <c r="E19" s="92">
        <v>50751.3</v>
      </c>
      <c r="F19" s="92">
        <v>37373.03</v>
      </c>
      <c r="G19" s="92">
        <v>1200</v>
      </c>
      <c r="H19" s="92">
        <v>4409.77</v>
      </c>
      <c r="I19" s="92">
        <v>3720</v>
      </c>
      <c r="J19" s="92">
        <v>-90.8508691674291</v>
      </c>
      <c r="K19" s="92">
        <v>-91.31102060439831</v>
      </c>
      <c r="L19" s="92">
        <v>-90.04629809250147</v>
      </c>
      <c r="M19" s="125">
        <v>3.869419030192132</v>
      </c>
      <c r="N19" s="125">
        <v>3.674808333333334</v>
      </c>
      <c r="O19" s="125">
        <v>2.8494228423299788</v>
      </c>
      <c r="P19" s="125">
        <v>3.1</v>
      </c>
    </row>
    <row r="20" spans="1:16" ht="12.75">
      <c r="A20" s="92" t="s">
        <v>285</v>
      </c>
      <c r="B20" s="92" t="s">
        <v>453</v>
      </c>
      <c r="C20" s="92" t="s">
        <v>66</v>
      </c>
      <c r="D20" s="92"/>
      <c r="E20" s="92"/>
      <c r="F20" s="92"/>
      <c r="G20" s="92">
        <v>620</v>
      </c>
      <c r="H20" s="92">
        <v>2510.1</v>
      </c>
      <c r="I20" s="92">
        <v>2189.75</v>
      </c>
      <c r="J20" s="92"/>
      <c r="K20" s="92"/>
      <c r="L20" s="92"/>
      <c r="M20" s="125"/>
      <c r="N20" s="125">
        <v>4.0485483870967744</v>
      </c>
      <c r="O20" s="125"/>
      <c r="P20" s="125">
        <v>3.5318548387096773</v>
      </c>
    </row>
    <row r="21" spans="1:16" ht="12.75">
      <c r="A21" s="92" t="s">
        <v>287</v>
      </c>
      <c r="B21" s="92" t="s">
        <v>288</v>
      </c>
      <c r="C21" s="92" t="s">
        <v>61</v>
      </c>
      <c r="D21" s="92"/>
      <c r="E21" s="92"/>
      <c r="F21" s="92"/>
      <c r="G21" s="92">
        <v>15000</v>
      </c>
      <c r="H21" s="92">
        <v>96563.16</v>
      </c>
      <c r="I21" s="92">
        <v>85450</v>
      </c>
      <c r="J21" s="92"/>
      <c r="K21" s="92"/>
      <c r="L21" s="92"/>
      <c r="M21" s="125"/>
      <c r="N21" s="125">
        <v>6.437544</v>
      </c>
      <c r="O21" s="125"/>
      <c r="P21" s="125">
        <v>5.696666666666666</v>
      </c>
    </row>
    <row r="22" spans="1:16" ht="12.75">
      <c r="A22" s="92" t="s">
        <v>287</v>
      </c>
      <c r="B22" s="92" t="s">
        <v>288</v>
      </c>
      <c r="C22" s="92" t="s">
        <v>96</v>
      </c>
      <c r="D22" s="92"/>
      <c r="E22" s="92"/>
      <c r="F22" s="92"/>
      <c r="G22" s="92">
        <v>20</v>
      </c>
      <c r="H22" s="92">
        <v>72.63</v>
      </c>
      <c r="I22" s="92">
        <v>61.72</v>
      </c>
      <c r="J22" s="92"/>
      <c r="K22" s="92"/>
      <c r="L22" s="92"/>
      <c r="M22" s="125"/>
      <c r="N22" s="125">
        <v>3.6315</v>
      </c>
      <c r="O22" s="125"/>
      <c r="P22" s="125">
        <v>3.086</v>
      </c>
    </row>
    <row r="23" spans="1:16" ht="12.75">
      <c r="A23" s="92" t="s">
        <v>287</v>
      </c>
      <c r="B23" s="92" t="s">
        <v>288</v>
      </c>
      <c r="C23" s="92" t="s">
        <v>71</v>
      </c>
      <c r="D23" s="92"/>
      <c r="E23" s="92"/>
      <c r="F23" s="92"/>
      <c r="G23" s="92">
        <v>90000</v>
      </c>
      <c r="H23" s="92">
        <v>295464.77</v>
      </c>
      <c r="I23" s="92">
        <v>255273.37</v>
      </c>
      <c r="J23" s="92"/>
      <c r="K23" s="92"/>
      <c r="L23" s="92"/>
      <c r="M23" s="125"/>
      <c r="N23" s="125">
        <v>3.2829418888888893</v>
      </c>
      <c r="O23" s="125"/>
      <c r="P23" s="125">
        <v>2.836370777777778</v>
      </c>
    </row>
    <row r="24" spans="1:16" ht="12.75">
      <c r="A24" s="92" t="s">
        <v>287</v>
      </c>
      <c r="B24" s="92" t="s">
        <v>288</v>
      </c>
      <c r="C24" s="92" t="s">
        <v>67</v>
      </c>
      <c r="D24" s="92"/>
      <c r="E24" s="92"/>
      <c r="F24" s="92"/>
      <c r="G24" s="92">
        <v>58038</v>
      </c>
      <c r="H24" s="92">
        <v>182614.98</v>
      </c>
      <c r="I24" s="92">
        <v>158989.14</v>
      </c>
      <c r="J24" s="92"/>
      <c r="K24" s="92"/>
      <c r="L24" s="92"/>
      <c r="M24" s="125"/>
      <c r="N24" s="125">
        <v>3.14647265584617</v>
      </c>
      <c r="O24" s="125"/>
      <c r="P24" s="125">
        <v>2.739397291429753</v>
      </c>
    </row>
    <row r="25" spans="1:16" ht="12.75">
      <c r="A25" s="92" t="s">
        <v>287</v>
      </c>
      <c r="B25" s="92" t="s">
        <v>288</v>
      </c>
      <c r="C25" s="92" t="s">
        <v>351</v>
      </c>
      <c r="D25" s="92"/>
      <c r="E25" s="92"/>
      <c r="F25" s="92"/>
      <c r="G25" s="92">
        <v>5934</v>
      </c>
      <c r="H25" s="92">
        <v>22096.21</v>
      </c>
      <c r="I25" s="92">
        <v>19285.47</v>
      </c>
      <c r="J25" s="92"/>
      <c r="K25" s="92"/>
      <c r="L25" s="92"/>
      <c r="M25" s="125"/>
      <c r="N25" s="125">
        <v>3.7236619480957196</v>
      </c>
      <c r="O25" s="125"/>
      <c r="P25" s="125">
        <v>3.249994944388271</v>
      </c>
    </row>
    <row r="26" spans="1:16" ht="12.75">
      <c r="A26" s="92" t="s">
        <v>431</v>
      </c>
      <c r="B26" s="92" t="s">
        <v>630</v>
      </c>
      <c r="C26" s="92" t="s">
        <v>48</v>
      </c>
      <c r="D26" s="92">
        <v>84144.8</v>
      </c>
      <c r="E26" s="92">
        <v>323486.16</v>
      </c>
      <c r="F26" s="92">
        <v>236816.32</v>
      </c>
      <c r="G26" s="92">
        <v>55505</v>
      </c>
      <c r="H26" s="92">
        <v>216487.65</v>
      </c>
      <c r="I26" s="92">
        <v>190057.04</v>
      </c>
      <c r="J26" s="92">
        <v>-34.036327853889965</v>
      </c>
      <c r="K26" s="92">
        <v>-33.07668865957047</v>
      </c>
      <c r="L26" s="92">
        <v>-19.744956766493118</v>
      </c>
      <c r="M26" s="125">
        <v>3.8443987031878377</v>
      </c>
      <c r="N26" s="125">
        <v>3.900326997567787</v>
      </c>
      <c r="O26" s="125">
        <v>2.8143904317319666</v>
      </c>
      <c r="P26" s="125">
        <v>3.424142689847762</v>
      </c>
    </row>
    <row r="27" spans="1:16" ht="12.75">
      <c r="A27" s="92" t="s">
        <v>431</v>
      </c>
      <c r="B27" s="92" t="s">
        <v>630</v>
      </c>
      <c r="C27" s="92" t="s">
        <v>95</v>
      </c>
      <c r="D27" s="92">
        <v>2400</v>
      </c>
      <c r="E27" s="92">
        <v>10743.41</v>
      </c>
      <c r="F27" s="92">
        <v>7874.82</v>
      </c>
      <c r="G27" s="92"/>
      <c r="H27" s="92"/>
      <c r="I27" s="92"/>
      <c r="J27" s="92">
        <v>-100</v>
      </c>
      <c r="K27" s="92">
        <v>-100</v>
      </c>
      <c r="L27" s="92">
        <v>-100</v>
      </c>
      <c r="M27" s="125">
        <v>4.476420833333333</v>
      </c>
      <c r="N27" s="125"/>
      <c r="O27" s="125">
        <v>3.2811749999999997</v>
      </c>
      <c r="P27" s="125"/>
    </row>
    <row r="28" spans="1:16" ht="12.75">
      <c r="A28" s="92" t="s">
        <v>431</v>
      </c>
      <c r="B28" s="92" t="s">
        <v>630</v>
      </c>
      <c r="C28" s="92" t="s">
        <v>139</v>
      </c>
      <c r="D28" s="92"/>
      <c r="E28" s="92"/>
      <c r="F28" s="92"/>
      <c r="G28" s="92">
        <v>45150</v>
      </c>
      <c r="H28" s="92">
        <v>151993.86</v>
      </c>
      <c r="I28" s="92">
        <v>133619.31</v>
      </c>
      <c r="J28" s="92"/>
      <c r="K28" s="92"/>
      <c r="L28" s="92"/>
      <c r="M28" s="125"/>
      <c r="N28" s="125">
        <v>3.366419933554817</v>
      </c>
      <c r="O28" s="125"/>
      <c r="P28" s="125">
        <v>2.9594531561461794</v>
      </c>
    </row>
    <row r="29" spans="1:16" ht="12.75">
      <c r="A29" s="92" t="s">
        <v>431</v>
      </c>
      <c r="B29" s="92" t="s">
        <v>630</v>
      </c>
      <c r="C29" s="92" t="s">
        <v>63</v>
      </c>
      <c r="D29" s="92"/>
      <c r="E29" s="92"/>
      <c r="F29" s="92"/>
      <c r="G29" s="92">
        <v>17000</v>
      </c>
      <c r="H29" s="92">
        <v>58585.2</v>
      </c>
      <c r="I29" s="92">
        <v>51135</v>
      </c>
      <c r="J29" s="92"/>
      <c r="K29" s="92"/>
      <c r="L29" s="92"/>
      <c r="M29" s="125"/>
      <c r="N29" s="125">
        <v>3.4461882352941173</v>
      </c>
      <c r="O29" s="125"/>
      <c r="P29" s="125">
        <v>3.007941176470588</v>
      </c>
    </row>
    <row r="30" spans="1:16" ht="12.75">
      <c r="A30" s="92" t="s">
        <v>431</v>
      </c>
      <c r="B30" s="92" t="s">
        <v>630</v>
      </c>
      <c r="C30" s="92" t="s">
        <v>54</v>
      </c>
      <c r="D30" s="92"/>
      <c r="E30" s="92"/>
      <c r="F30" s="92"/>
      <c r="G30" s="92">
        <v>1961.28</v>
      </c>
      <c r="H30" s="92">
        <v>8101.59</v>
      </c>
      <c r="I30" s="92">
        <v>7105.07</v>
      </c>
      <c r="J30" s="92"/>
      <c r="K30" s="92"/>
      <c r="L30" s="92"/>
      <c r="M30" s="125"/>
      <c r="N30" s="125">
        <v>4.130766642192854</v>
      </c>
      <c r="O30" s="125"/>
      <c r="P30" s="125">
        <v>3.6226698890520477</v>
      </c>
    </row>
    <row r="31" spans="1:16" ht="12.75">
      <c r="A31" s="92" t="s">
        <v>431</v>
      </c>
      <c r="B31" s="92" t="s">
        <v>630</v>
      </c>
      <c r="C31" s="92" t="s">
        <v>82</v>
      </c>
      <c r="D31" s="92"/>
      <c r="E31" s="92"/>
      <c r="F31" s="92"/>
      <c r="G31" s="92">
        <v>17600</v>
      </c>
      <c r="H31" s="92">
        <v>52632.12</v>
      </c>
      <c r="I31" s="92">
        <v>46820</v>
      </c>
      <c r="J31" s="92"/>
      <c r="K31" s="92"/>
      <c r="L31" s="92"/>
      <c r="M31" s="125"/>
      <c r="N31" s="125">
        <v>2.990461363636364</v>
      </c>
      <c r="O31" s="125"/>
      <c r="P31" s="125">
        <v>2.6602272727272727</v>
      </c>
    </row>
    <row r="32" spans="1:16" ht="12.75">
      <c r="A32" s="92" t="s">
        <v>431</v>
      </c>
      <c r="B32" s="92" t="s">
        <v>630</v>
      </c>
      <c r="C32" s="92" t="s">
        <v>102</v>
      </c>
      <c r="D32" s="92">
        <v>21095</v>
      </c>
      <c r="E32" s="92">
        <v>73540.67</v>
      </c>
      <c r="F32" s="92">
        <v>53828.6</v>
      </c>
      <c r="G32" s="92">
        <v>36000</v>
      </c>
      <c r="H32" s="92">
        <v>111980.73</v>
      </c>
      <c r="I32" s="92">
        <v>97700</v>
      </c>
      <c r="J32" s="92">
        <v>70.65655368570751</v>
      </c>
      <c r="K32" s="92">
        <v>52.27047836251696</v>
      </c>
      <c r="L32" s="92">
        <v>81.50202680359511</v>
      </c>
      <c r="M32" s="125">
        <v>3.486165916093861</v>
      </c>
      <c r="N32" s="125">
        <v>3.1105758333333333</v>
      </c>
      <c r="O32" s="125">
        <v>2.551723157146243</v>
      </c>
      <c r="P32" s="125">
        <v>2.713888888888889</v>
      </c>
    </row>
    <row r="33" spans="1:16" ht="12.75">
      <c r="A33" s="92" t="s">
        <v>431</v>
      </c>
      <c r="B33" s="92" t="s">
        <v>630</v>
      </c>
      <c r="C33" s="92" t="s">
        <v>52</v>
      </c>
      <c r="D33" s="92">
        <v>12000</v>
      </c>
      <c r="E33" s="92">
        <v>41764.28</v>
      </c>
      <c r="F33" s="92">
        <v>30466.29</v>
      </c>
      <c r="G33" s="92"/>
      <c r="H33" s="92"/>
      <c r="I33" s="92"/>
      <c r="J33" s="92">
        <v>-100</v>
      </c>
      <c r="K33" s="92">
        <v>-100</v>
      </c>
      <c r="L33" s="92">
        <v>-100</v>
      </c>
      <c r="M33" s="125">
        <v>3.4803566666666668</v>
      </c>
      <c r="N33" s="125"/>
      <c r="O33" s="125">
        <v>2.5388575</v>
      </c>
      <c r="P33" s="125"/>
    </row>
    <row r="34" spans="1:16" ht="12.75">
      <c r="A34" s="92" t="s">
        <v>431</v>
      </c>
      <c r="B34" s="92" t="s">
        <v>630</v>
      </c>
      <c r="C34" s="92" t="s">
        <v>42</v>
      </c>
      <c r="D34" s="92">
        <v>2000</v>
      </c>
      <c r="E34" s="92">
        <v>9866.65</v>
      </c>
      <c r="F34" s="92">
        <v>7300</v>
      </c>
      <c r="G34" s="92">
        <v>26420</v>
      </c>
      <c r="H34" s="92">
        <v>93322.48</v>
      </c>
      <c r="I34" s="92">
        <v>80928.35</v>
      </c>
      <c r="J34" s="92">
        <v>1221</v>
      </c>
      <c r="K34" s="92">
        <v>845.8375436444994</v>
      </c>
      <c r="L34" s="92">
        <v>1008.6075342465755</v>
      </c>
      <c r="M34" s="125">
        <v>4.933325</v>
      </c>
      <c r="N34" s="125">
        <v>3.5322664647993944</v>
      </c>
      <c r="O34" s="125">
        <v>3.65</v>
      </c>
      <c r="P34" s="125">
        <v>3.063147236941711</v>
      </c>
    </row>
    <row r="35" spans="1:16" ht="12.75">
      <c r="A35" s="92" t="s">
        <v>431</v>
      </c>
      <c r="B35" s="92" t="s">
        <v>630</v>
      </c>
      <c r="C35" s="92" t="s">
        <v>46</v>
      </c>
      <c r="D35" s="92">
        <v>14000</v>
      </c>
      <c r="E35" s="92">
        <v>48300</v>
      </c>
      <c r="F35" s="92">
        <v>35242.15</v>
      </c>
      <c r="G35" s="92">
        <v>16240</v>
      </c>
      <c r="H35" s="92">
        <v>56028</v>
      </c>
      <c r="I35" s="92">
        <v>47436.36</v>
      </c>
      <c r="J35" s="92">
        <v>16</v>
      </c>
      <c r="K35" s="92">
        <v>16</v>
      </c>
      <c r="L35" s="92">
        <v>34.60120906357869</v>
      </c>
      <c r="M35" s="125">
        <v>3.45</v>
      </c>
      <c r="N35" s="125">
        <v>3.45</v>
      </c>
      <c r="O35" s="125">
        <v>2.5172964285714285</v>
      </c>
      <c r="P35" s="125">
        <v>2.920958128078818</v>
      </c>
    </row>
    <row r="36" spans="1:16" ht="12.75">
      <c r="A36" s="92" t="s">
        <v>431</v>
      </c>
      <c r="B36" s="92" t="s">
        <v>630</v>
      </c>
      <c r="C36" s="92" t="s">
        <v>61</v>
      </c>
      <c r="D36" s="92"/>
      <c r="E36" s="92"/>
      <c r="F36" s="92"/>
      <c r="G36" s="92">
        <v>1800</v>
      </c>
      <c r="H36" s="92">
        <v>5866.9</v>
      </c>
      <c r="I36" s="92">
        <v>5193.33</v>
      </c>
      <c r="J36" s="92"/>
      <c r="K36" s="92"/>
      <c r="L36" s="92"/>
      <c r="M36" s="125"/>
      <c r="N36" s="125">
        <v>3.2593888888888887</v>
      </c>
      <c r="O36" s="125"/>
      <c r="P36" s="125">
        <v>2.8851833333333334</v>
      </c>
    </row>
    <row r="37" spans="1:16" ht="12.75">
      <c r="A37" s="92" t="s">
        <v>431</v>
      </c>
      <c r="B37" s="92" t="s">
        <v>630</v>
      </c>
      <c r="C37" s="92" t="s">
        <v>104</v>
      </c>
      <c r="D37" s="92">
        <v>7749.7</v>
      </c>
      <c r="E37" s="92">
        <v>24501.39</v>
      </c>
      <c r="F37" s="92">
        <v>17852.71</v>
      </c>
      <c r="G37" s="92"/>
      <c r="H37" s="92"/>
      <c r="I37" s="92"/>
      <c r="J37" s="92">
        <v>-100</v>
      </c>
      <c r="K37" s="92">
        <v>-100</v>
      </c>
      <c r="L37" s="92">
        <v>-100</v>
      </c>
      <c r="M37" s="125">
        <v>3.161592061628192</v>
      </c>
      <c r="N37" s="125"/>
      <c r="O37" s="125">
        <v>2.3036646579867606</v>
      </c>
      <c r="P37" s="125"/>
    </row>
    <row r="38" spans="1:16" ht="12.75">
      <c r="A38" s="92" t="s">
        <v>431</v>
      </c>
      <c r="B38" s="92" t="s">
        <v>630</v>
      </c>
      <c r="C38" s="92" t="s">
        <v>96</v>
      </c>
      <c r="D38" s="92">
        <v>95987.6</v>
      </c>
      <c r="E38" s="92">
        <v>391936.06</v>
      </c>
      <c r="F38" s="92">
        <v>286482.32</v>
      </c>
      <c r="G38" s="92">
        <v>163750</v>
      </c>
      <c r="H38" s="92">
        <v>517999.34</v>
      </c>
      <c r="I38" s="92">
        <v>451160.1</v>
      </c>
      <c r="J38" s="92">
        <v>70.59495184794702</v>
      </c>
      <c r="K38" s="92">
        <v>32.1642463824329</v>
      </c>
      <c r="L38" s="92">
        <v>57.48270259749361</v>
      </c>
      <c r="M38" s="125">
        <v>4.083194704315974</v>
      </c>
      <c r="N38" s="125">
        <v>3.1633547480916033</v>
      </c>
      <c r="O38" s="125">
        <v>2.984576341110727</v>
      </c>
      <c r="P38" s="125">
        <v>2.755176183206107</v>
      </c>
    </row>
    <row r="39" spans="1:16" ht="12.75">
      <c r="A39" s="92" t="s">
        <v>431</v>
      </c>
      <c r="B39" s="92" t="s">
        <v>630</v>
      </c>
      <c r="C39" s="92" t="s">
        <v>71</v>
      </c>
      <c r="D39" s="92">
        <v>20020</v>
      </c>
      <c r="E39" s="92">
        <v>70856.71</v>
      </c>
      <c r="F39" s="92">
        <v>52038.5</v>
      </c>
      <c r="G39" s="92">
        <v>15275</v>
      </c>
      <c r="H39" s="92">
        <v>46041.65</v>
      </c>
      <c r="I39" s="92">
        <v>40271.61</v>
      </c>
      <c r="J39" s="92">
        <v>-23.7012987012987</v>
      </c>
      <c r="K39" s="92">
        <v>-35.02146797388702</v>
      </c>
      <c r="L39" s="92">
        <v>-22.611893117595628</v>
      </c>
      <c r="M39" s="125">
        <v>3.539296203796204</v>
      </c>
      <c r="N39" s="125">
        <v>3.0141833060556467</v>
      </c>
      <c r="O39" s="125">
        <v>2.5993256743256743</v>
      </c>
      <c r="P39" s="125">
        <v>2.6364392798690672</v>
      </c>
    </row>
    <row r="40" spans="1:16" ht="12.75">
      <c r="A40" s="92" t="s">
        <v>431</v>
      </c>
      <c r="B40" s="92" t="s">
        <v>630</v>
      </c>
      <c r="C40" s="92" t="s">
        <v>67</v>
      </c>
      <c r="D40" s="92">
        <v>75158.28</v>
      </c>
      <c r="E40" s="92">
        <v>296502.41</v>
      </c>
      <c r="F40" s="92">
        <v>217415.97</v>
      </c>
      <c r="G40" s="92">
        <v>34064.4</v>
      </c>
      <c r="H40" s="92">
        <v>122135.49</v>
      </c>
      <c r="I40" s="92">
        <v>105457.54</v>
      </c>
      <c r="J40" s="92">
        <v>-54.67645081819328</v>
      </c>
      <c r="K40" s="92">
        <v>-58.80792672140507</v>
      </c>
      <c r="L40" s="92">
        <v>-51.49503507033085</v>
      </c>
      <c r="M40" s="125">
        <v>3.945039854557608</v>
      </c>
      <c r="N40" s="125">
        <v>3.5854290696445554</v>
      </c>
      <c r="O40" s="125">
        <v>2.8927746882978163</v>
      </c>
      <c r="P40" s="125">
        <v>3.09582848956682</v>
      </c>
    </row>
    <row r="41" spans="1:16" ht="12.75">
      <c r="A41" s="92" t="s">
        <v>431</v>
      </c>
      <c r="B41" s="92" t="s">
        <v>630</v>
      </c>
      <c r="C41" s="92" t="s">
        <v>110</v>
      </c>
      <c r="D41" s="92"/>
      <c r="E41" s="92"/>
      <c r="F41" s="92"/>
      <c r="G41" s="92">
        <v>4200</v>
      </c>
      <c r="H41" s="92">
        <v>12564.02</v>
      </c>
      <c r="I41" s="92">
        <v>11067.7</v>
      </c>
      <c r="J41" s="92"/>
      <c r="K41" s="92"/>
      <c r="L41" s="92"/>
      <c r="M41" s="125"/>
      <c r="N41" s="125">
        <v>2.9914333333333336</v>
      </c>
      <c r="O41" s="125"/>
      <c r="P41" s="125">
        <v>2.6351666666666667</v>
      </c>
    </row>
    <row r="42" spans="1:16" ht="12.75">
      <c r="A42" s="92" t="s">
        <v>431</v>
      </c>
      <c r="B42" s="92" t="s">
        <v>630</v>
      </c>
      <c r="C42" s="92" t="s">
        <v>531</v>
      </c>
      <c r="D42" s="92"/>
      <c r="E42" s="92"/>
      <c r="F42" s="92"/>
      <c r="G42" s="92">
        <v>42720</v>
      </c>
      <c r="H42" s="92">
        <v>140704.82</v>
      </c>
      <c r="I42" s="92">
        <v>121901.18</v>
      </c>
      <c r="J42" s="92"/>
      <c r="K42" s="92"/>
      <c r="L42" s="92"/>
      <c r="M42" s="125"/>
      <c r="N42" s="125">
        <v>3.2936521535580527</v>
      </c>
      <c r="O42" s="125"/>
      <c r="P42" s="125">
        <v>2.8534920411985016</v>
      </c>
    </row>
    <row r="43" spans="1:16" ht="12.75">
      <c r="A43" s="92" t="s">
        <v>444</v>
      </c>
      <c r="B43" s="92" t="s">
        <v>632</v>
      </c>
      <c r="C43" s="92" t="s">
        <v>48</v>
      </c>
      <c r="D43" s="92">
        <v>3</v>
      </c>
      <c r="E43" s="92">
        <v>27</v>
      </c>
      <c r="F43" s="92">
        <v>20</v>
      </c>
      <c r="G43" s="92"/>
      <c r="H43" s="92"/>
      <c r="I43" s="92"/>
      <c r="J43" s="92">
        <v>-100</v>
      </c>
      <c r="K43" s="92">
        <v>-100</v>
      </c>
      <c r="L43" s="92">
        <v>-100</v>
      </c>
      <c r="M43" s="125">
        <v>9</v>
      </c>
      <c r="N43" s="125"/>
      <c r="O43" s="125">
        <v>6.666666666666667</v>
      </c>
      <c r="P43" s="125"/>
    </row>
    <row r="44" spans="1:16" ht="12.75">
      <c r="A44" s="92" t="s">
        <v>444</v>
      </c>
      <c r="B44" s="92" t="s">
        <v>632</v>
      </c>
      <c r="C44" s="92" t="s">
        <v>71</v>
      </c>
      <c r="D44" s="92">
        <v>828</v>
      </c>
      <c r="E44" s="92">
        <v>5055.36</v>
      </c>
      <c r="F44" s="92">
        <v>3703.37</v>
      </c>
      <c r="G44" s="92">
        <v>150</v>
      </c>
      <c r="H44" s="92">
        <v>821.24</v>
      </c>
      <c r="I44" s="92">
        <v>716.1</v>
      </c>
      <c r="J44" s="92">
        <v>-81.8840579710145</v>
      </c>
      <c r="K44" s="92">
        <v>-83.75506393214332</v>
      </c>
      <c r="L44" s="92">
        <v>-80.66355778655657</v>
      </c>
      <c r="M44" s="125">
        <v>6.105507246376812</v>
      </c>
      <c r="N44" s="125">
        <v>5.474933333333333</v>
      </c>
      <c r="O44" s="125">
        <v>4.472669082125604</v>
      </c>
      <c r="P44" s="125">
        <v>4.774</v>
      </c>
    </row>
    <row r="45" spans="1:16" ht="12.75">
      <c r="A45" s="92" t="s">
        <v>452</v>
      </c>
      <c r="B45" s="92" t="s">
        <v>453</v>
      </c>
      <c r="C45" s="92" t="s">
        <v>48</v>
      </c>
      <c r="D45" s="92">
        <v>7840</v>
      </c>
      <c r="E45" s="92">
        <v>45631.17</v>
      </c>
      <c r="F45" s="92">
        <v>33398.4</v>
      </c>
      <c r="G45" s="92">
        <v>18480</v>
      </c>
      <c r="H45" s="92">
        <v>94021.55</v>
      </c>
      <c r="I45" s="92">
        <v>81760</v>
      </c>
      <c r="J45" s="92">
        <v>135.71428571428572</v>
      </c>
      <c r="K45" s="92">
        <v>106.04676584010447</v>
      </c>
      <c r="L45" s="92">
        <v>144.8021462105969</v>
      </c>
      <c r="M45" s="125">
        <v>5.820302295918367</v>
      </c>
      <c r="N45" s="125">
        <v>5.087746212121212</v>
      </c>
      <c r="O45" s="125">
        <v>4.26</v>
      </c>
      <c r="P45" s="125">
        <v>4.424242424242424</v>
      </c>
    </row>
    <row r="46" spans="1:16" ht="12.75">
      <c r="A46" s="92" t="s">
        <v>452</v>
      </c>
      <c r="B46" s="92" t="s">
        <v>453</v>
      </c>
      <c r="C46" s="92" t="s">
        <v>63</v>
      </c>
      <c r="D46" s="92"/>
      <c r="E46" s="92"/>
      <c r="F46" s="92"/>
      <c r="G46" s="92">
        <v>50</v>
      </c>
      <c r="H46" s="92">
        <v>555.49</v>
      </c>
      <c r="I46" s="92">
        <v>485.22</v>
      </c>
      <c r="J46" s="92"/>
      <c r="K46" s="92"/>
      <c r="L46" s="92"/>
      <c r="M46" s="125"/>
      <c r="N46" s="125">
        <v>11.1098</v>
      </c>
      <c r="O46" s="125"/>
      <c r="P46" s="125">
        <v>9.7044</v>
      </c>
    </row>
    <row r="47" spans="1:16" ht="12.75">
      <c r="A47" s="92" t="s">
        <v>452</v>
      </c>
      <c r="B47" s="92" t="s">
        <v>453</v>
      </c>
      <c r="C47" s="92" t="s">
        <v>54</v>
      </c>
      <c r="D47" s="92"/>
      <c r="E47" s="92"/>
      <c r="F47" s="92"/>
      <c r="G47" s="92">
        <v>2400</v>
      </c>
      <c r="H47" s="92">
        <v>20762.86</v>
      </c>
      <c r="I47" s="92">
        <v>18280</v>
      </c>
      <c r="J47" s="92"/>
      <c r="K47" s="92"/>
      <c r="L47" s="92"/>
      <c r="M47" s="125"/>
      <c r="N47" s="125">
        <v>8.651191666666668</v>
      </c>
      <c r="O47" s="125"/>
      <c r="P47" s="125">
        <v>7.616666666666666</v>
      </c>
    </row>
    <row r="48" spans="1:16" ht="12.75">
      <c r="A48" s="92" t="s">
        <v>452</v>
      </c>
      <c r="B48" s="92" t="s">
        <v>453</v>
      </c>
      <c r="C48" s="92" t="s">
        <v>102</v>
      </c>
      <c r="D48" s="92">
        <v>9890</v>
      </c>
      <c r="E48" s="92">
        <v>53618.53</v>
      </c>
      <c r="F48" s="92">
        <v>39269</v>
      </c>
      <c r="G48" s="92"/>
      <c r="H48" s="92"/>
      <c r="I48" s="92"/>
      <c r="J48" s="92">
        <v>-100</v>
      </c>
      <c r="K48" s="92">
        <v>-100</v>
      </c>
      <c r="L48" s="92">
        <v>-100</v>
      </c>
      <c r="M48" s="125">
        <v>5.421489383215369</v>
      </c>
      <c r="N48" s="125"/>
      <c r="O48" s="125">
        <v>3.970576339737108</v>
      </c>
      <c r="P48" s="125"/>
    </row>
    <row r="49" spans="1:16" ht="12.75">
      <c r="A49" s="92" t="s">
        <v>452</v>
      </c>
      <c r="B49" s="92" t="s">
        <v>453</v>
      </c>
      <c r="C49" s="92" t="s">
        <v>52</v>
      </c>
      <c r="D49" s="92">
        <v>2000</v>
      </c>
      <c r="E49" s="92">
        <v>11895.71</v>
      </c>
      <c r="F49" s="92">
        <v>8677.71</v>
      </c>
      <c r="G49" s="92"/>
      <c r="H49" s="92"/>
      <c r="I49" s="92"/>
      <c r="J49" s="92">
        <v>-100</v>
      </c>
      <c r="K49" s="92">
        <v>-100.00000000000001</v>
      </c>
      <c r="L49" s="92">
        <v>-100</v>
      </c>
      <c r="M49" s="125">
        <v>5.947855</v>
      </c>
      <c r="N49" s="125"/>
      <c r="O49" s="125">
        <v>4.338855</v>
      </c>
      <c r="P49" s="125"/>
    </row>
    <row r="50" spans="1:16" ht="12.75">
      <c r="A50" s="92" t="s">
        <v>452</v>
      </c>
      <c r="B50" s="92" t="s">
        <v>453</v>
      </c>
      <c r="C50" s="92" t="s">
        <v>42</v>
      </c>
      <c r="D50" s="92"/>
      <c r="E50" s="92"/>
      <c r="F50" s="92"/>
      <c r="G50" s="92">
        <v>18450</v>
      </c>
      <c r="H50" s="92">
        <v>93113.54</v>
      </c>
      <c r="I50" s="92">
        <v>81898</v>
      </c>
      <c r="J50" s="92"/>
      <c r="K50" s="92"/>
      <c r="L50" s="92"/>
      <c r="M50" s="125"/>
      <c r="N50" s="125">
        <v>5.04680433604336</v>
      </c>
      <c r="O50" s="125"/>
      <c r="P50" s="125">
        <v>4.4389159891598915</v>
      </c>
    </row>
    <row r="51" spans="1:16" ht="12.75">
      <c r="A51" s="92" t="s">
        <v>452</v>
      </c>
      <c r="B51" s="92" t="s">
        <v>453</v>
      </c>
      <c r="C51" s="92" t="s">
        <v>46</v>
      </c>
      <c r="D51" s="92">
        <v>3136</v>
      </c>
      <c r="E51" s="92">
        <v>18816</v>
      </c>
      <c r="F51" s="92">
        <v>13729.11</v>
      </c>
      <c r="G51" s="92">
        <v>1344</v>
      </c>
      <c r="H51" s="92">
        <v>8064</v>
      </c>
      <c r="I51" s="92">
        <v>6827.42</v>
      </c>
      <c r="J51" s="92">
        <v>-57.142857142857146</v>
      </c>
      <c r="K51" s="92">
        <v>-57.142857142857146</v>
      </c>
      <c r="L51" s="92">
        <v>-50.27048366572924</v>
      </c>
      <c r="M51" s="125">
        <v>6</v>
      </c>
      <c r="N51" s="125">
        <v>6</v>
      </c>
      <c r="O51" s="125">
        <v>4.377904974489796</v>
      </c>
      <c r="P51" s="125">
        <v>5.0799255952380955</v>
      </c>
    </row>
    <row r="52" spans="1:16" ht="12.75">
      <c r="A52" s="92" t="s">
        <v>452</v>
      </c>
      <c r="B52" s="92" t="s">
        <v>453</v>
      </c>
      <c r="C52" s="92" t="s">
        <v>61</v>
      </c>
      <c r="D52" s="92">
        <v>5</v>
      </c>
      <c r="E52" s="92">
        <v>40.34</v>
      </c>
      <c r="F52" s="92">
        <v>29.54</v>
      </c>
      <c r="G52" s="92">
        <v>8268</v>
      </c>
      <c r="H52" s="92">
        <v>52689.18</v>
      </c>
      <c r="I52" s="92">
        <v>46603.2</v>
      </c>
      <c r="J52" s="92">
        <v>165260</v>
      </c>
      <c r="K52" s="92">
        <v>130512.7416955875</v>
      </c>
      <c r="L52" s="92">
        <v>157663.03317535546</v>
      </c>
      <c r="M52" s="125">
        <v>8.068000000000001</v>
      </c>
      <c r="N52" s="125">
        <v>6.37266328011611</v>
      </c>
      <c r="O52" s="125">
        <v>5.9079999999999995</v>
      </c>
      <c r="P52" s="125">
        <v>5.636574746008708</v>
      </c>
    </row>
    <row r="53" spans="1:16" ht="12.75">
      <c r="A53" s="92" t="s">
        <v>452</v>
      </c>
      <c r="B53" s="92" t="s">
        <v>453</v>
      </c>
      <c r="C53" s="92" t="s">
        <v>71</v>
      </c>
      <c r="D53" s="92">
        <v>560</v>
      </c>
      <c r="E53" s="92">
        <v>3152.25</v>
      </c>
      <c r="F53" s="92">
        <v>2307.2</v>
      </c>
      <c r="G53" s="92"/>
      <c r="H53" s="92"/>
      <c r="I53" s="92"/>
      <c r="J53" s="92">
        <v>-100</v>
      </c>
      <c r="K53" s="92">
        <v>-100</v>
      </c>
      <c r="L53" s="92">
        <v>-100</v>
      </c>
      <c r="M53" s="125">
        <v>5.629017857142857</v>
      </c>
      <c r="N53" s="125"/>
      <c r="O53" s="125">
        <v>4.12</v>
      </c>
      <c r="P53" s="125"/>
    </row>
    <row r="54" spans="1:16" ht="12.75">
      <c r="A54" s="92" t="s">
        <v>452</v>
      </c>
      <c r="B54" s="92" t="s">
        <v>453</v>
      </c>
      <c r="C54" s="92" t="s">
        <v>110</v>
      </c>
      <c r="D54" s="92"/>
      <c r="E54" s="92"/>
      <c r="F54" s="92"/>
      <c r="G54" s="92">
        <v>1800</v>
      </c>
      <c r="H54" s="92">
        <v>9266.96</v>
      </c>
      <c r="I54" s="92">
        <v>8163.3</v>
      </c>
      <c r="J54" s="92"/>
      <c r="K54" s="92"/>
      <c r="L54" s="92"/>
      <c r="M54" s="125"/>
      <c r="N54" s="125">
        <v>5.148311111111111</v>
      </c>
      <c r="O54" s="125"/>
      <c r="P54" s="125">
        <v>4.535166666666667</v>
      </c>
    </row>
    <row r="55" spans="1:16" ht="12.75">
      <c r="A55" s="92" t="s">
        <v>452</v>
      </c>
      <c r="B55" s="92" t="s">
        <v>453</v>
      </c>
      <c r="C55" s="92" t="s">
        <v>531</v>
      </c>
      <c r="D55" s="92"/>
      <c r="E55" s="92"/>
      <c r="F55" s="92"/>
      <c r="G55" s="92">
        <v>6680</v>
      </c>
      <c r="H55" s="92">
        <v>34191.98</v>
      </c>
      <c r="I55" s="92">
        <v>29437.34</v>
      </c>
      <c r="J55" s="92"/>
      <c r="K55" s="92"/>
      <c r="L55" s="92"/>
      <c r="M55" s="125"/>
      <c r="N55" s="125">
        <v>5.118559880239522</v>
      </c>
      <c r="O55" s="125"/>
      <c r="P55" s="125">
        <v>4.406787425149701</v>
      </c>
    </row>
    <row r="56" spans="1:16" ht="12.75">
      <c r="A56" s="92" t="s">
        <v>461</v>
      </c>
      <c r="B56" s="92" t="s">
        <v>462</v>
      </c>
      <c r="C56" s="92" t="s">
        <v>48</v>
      </c>
      <c r="D56" s="92">
        <v>302635.95</v>
      </c>
      <c r="E56" s="92">
        <v>3079416.93</v>
      </c>
      <c r="F56" s="92">
        <v>2259604.02</v>
      </c>
      <c r="G56" s="92">
        <v>516662.04</v>
      </c>
      <c r="H56" s="92">
        <v>4707553.83</v>
      </c>
      <c r="I56" s="92">
        <v>4101665.24</v>
      </c>
      <c r="J56" s="92">
        <v>70.72064306966834</v>
      </c>
      <c r="K56" s="92">
        <v>52.871596701912004</v>
      </c>
      <c r="L56" s="92">
        <v>81.52141719061025</v>
      </c>
      <c r="M56" s="125">
        <v>10.175317671281286</v>
      </c>
      <c r="N56" s="125">
        <v>9.111476101476315</v>
      </c>
      <c r="O56" s="125">
        <v>7.466409790376853</v>
      </c>
      <c r="P56" s="125">
        <v>7.938778006605634</v>
      </c>
    </row>
    <row r="57" spans="1:16" ht="12.75">
      <c r="A57" s="92" t="s">
        <v>461</v>
      </c>
      <c r="B57" s="92" t="s">
        <v>462</v>
      </c>
      <c r="C57" s="92" t="s">
        <v>95</v>
      </c>
      <c r="D57" s="92">
        <v>1000</v>
      </c>
      <c r="E57" s="92">
        <v>9728.88</v>
      </c>
      <c r="F57" s="92">
        <v>7131.18</v>
      </c>
      <c r="G57" s="92"/>
      <c r="H57" s="92"/>
      <c r="I57" s="92"/>
      <c r="J57" s="92">
        <v>-100</v>
      </c>
      <c r="K57" s="92">
        <v>-100</v>
      </c>
      <c r="L57" s="92">
        <v>-100</v>
      </c>
      <c r="M57" s="125">
        <v>9.728879999999998</v>
      </c>
      <c r="N57" s="125"/>
      <c r="O57" s="125">
        <v>7.1311800000000005</v>
      </c>
      <c r="P57" s="125"/>
    </row>
    <row r="58" spans="1:16" ht="12.75">
      <c r="A58" s="92" t="s">
        <v>461</v>
      </c>
      <c r="B58" s="92" t="s">
        <v>462</v>
      </c>
      <c r="C58" s="92" t="s">
        <v>64</v>
      </c>
      <c r="D58" s="92"/>
      <c r="E58" s="92"/>
      <c r="F58" s="92"/>
      <c r="G58" s="92">
        <v>2000</v>
      </c>
      <c r="H58" s="92">
        <v>18085.15</v>
      </c>
      <c r="I58" s="92">
        <v>15740</v>
      </c>
      <c r="J58" s="92"/>
      <c r="K58" s="92"/>
      <c r="L58" s="92"/>
      <c r="M58" s="125"/>
      <c r="N58" s="125">
        <v>9.042575000000001</v>
      </c>
      <c r="O58" s="125"/>
      <c r="P58" s="125">
        <v>7.87</v>
      </c>
    </row>
    <row r="59" spans="1:16" ht="12.75">
      <c r="A59" s="92" t="s">
        <v>461</v>
      </c>
      <c r="B59" s="92" t="s">
        <v>462</v>
      </c>
      <c r="C59" s="92" t="s">
        <v>140</v>
      </c>
      <c r="D59" s="92">
        <v>1000</v>
      </c>
      <c r="E59" s="92">
        <v>8560</v>
      </c>
      <c r="F59" s="92">
        <v>6248.58</v>
      </c>
      <c r="G59" s="92"/>
      <c r="H59" s="92"/>
      <c r="I59" s="92"/>
      <c r="J59" s="92">
        <v>-100</v>
      </c>
      <c r="K59" s="92">
        <v>-100</v>
      </c>
      <c r="L59" s="92">
        <v>-100</v>
      </c>
      <c r="M59" s="125">
        <v>8.56</v>
      </c>
      <c r="N59" s="125"/>
      <c r="O59" s="125">
        <v>6.24858</v>
      </c>
      <c r="P59" s="125"/>
    </row>
    <row r="60" spans="1:16" ht="12.75">
      <c r="A60" s="92" t="s">
        <v>461</v>
      </c>
      <c r="B60" s="92" t="s">
        <v>462</v>
      </c>
      <c r="C60" s="92" t="s">
        <v>42</v>
      </c>
      <c r="D60" s="92">
        <v>49600</v>
      </c>
      <c r="E60" s="92">
        <v>487197.61</v>
      </c>
      <c r="F60" s="92">
        <v>355853.4</v>
      </c>
      <c r="G60" s="92">
        <v>93019</v>
      </c>
      <c r="H60" s="92">
        <v>788612.94</v>
      </c>
      <c r="I60" s="92">
        <v>684178.19</v>
      </c>
      <c r="J60" s="92">
        <v>87.5383064516129</v>
      </c>
      <c r="K60" s="92">
        <v>61.867161047854886</v>
      </c>
      <c r="L60" s="92">
        <v>92.26405873879521</v>
      </c>
      <c r="M60" s="125">
        <v>9.822532459677419</v>
      </c>
      <c r="N60" s="125">
        <v>8.47797697244649</v>
      </c>
      <c r="O60" s="125">
        <v>7.17446370967742</v>
      </c>
      <c r="P60" s="125">
        <v>7.355252045281071</v>
      </c>
    </row>
    <row r="61" spans="1:16" ht="12.75">
      <c r="A61" s="92" t="s">
        <v>461</v>
      </c>
      <c r="B61" s="92" t="s">
        <v>462</v>
      </c>
      <c r="C61" s="92" t="s">
        <v>43</v>
      </c>
      <c r="D61" s="92">
        <v>5000</v>
      </c>
      <c r="E61" s="92">
        <v>44352.11</v>
      </c>
      <c r="F61" s="92">
        <v>32539</v>
      </c>
      <c r="G61" s="92"/>
      <c r="H61" s="92"/>
      <c r="I61" s="92"/>
      <c r="J61" s="92">
        <v>-100</v>
      </c>
      <c r="K61" s="92">
        <v>-100</v>
      </c>
      <c r="L61" s="92">
        <v>-100</v>
      </c>
      <c r="M61" s="125">
        <v>8.870422</v>
      </c>
      <c r="N61" s="125"/>
      <c r="O61" s="125">
        <v>6.5078</v>
      </c>
      <c r="P61" s="125"/>
    </row>
    <row r="62" spans="1:16" ht="12.75">
      <c r="A62" s="92" t="s">
        <v>461</v>
      </c>
      <c r="B62" s="92" t="s">
        <v>462</v>
      </c>
      <c r="C62" s="92" t="s">
        <v>71</v>
      </c>
      <c r="D62" s="92">
        <v>320</v>
      </c>
      <c r="E62" s="92">
        <v>3237.34</v>
      </c>
      <c r="F62" s="92">
        <v>2373.98</v>
      </c>
      <c r="G62" s="92">
        <v>600</v>
      </c>
      <c r="H62" s="92">
        <v>5264.71</v>
      </c>
      <c r="I62" s="92">
        <v>4627.68</v>
      </c>
      <c r="J62" s="92">
        <v>87.5</v>
      </c>
      <c r="K62" s="92">
        <v>62.62456214052277</v>
      </c>
      <c r="L62" s="92">
        <v>94.93340297727867</v>
      </c>
      <c r="M62" s="125">
        <v>10.116687500000001</v>
      </c>
      <c r="N62" s="125">
        <v>8.774516666666667</v>
      </c>
      <c r="O62" s="125">
        <v>7.4186875</v>
      </c>
      <c r="P62" s="125">
        <v>7.7128000000000005</v>
      </c>
    </row>
    <row r="63" spans="1:43" s="20" customFormat="1" ht="12.75">
      <c r="A63" s="126"/>
      <c r="B63" s="126" t="s">
        <v>122</v>
      </c>
      <c r="C63" s="126"/>
      <c r="D63" s="129">
        <f aca="true" t="shared" si="4" ref="D63:I63">SUM(D12:D62)</f>
        <v>939748.3300000001</v>
      </c>
      <c r="E63" s="129">
        <f t="shared" si="4"/>
        <v>5913127.489999999</v>
      </c>
      <c r="F63" s="129">
        <f t="shared" si="4"/>
        <v>4334277.86</v>
      </c>
      <c r="G63" s="129">
        <f t="shared" si="4"/>
        <v>1363150.72</v>
      </c>
      <c r="H63" s="129">
        <f t="shared" si="4"/>
        <v>8175740.170000001</v>
      </c>
      <c r="I63" s="129">
        <f t="shared" si="4"/>
        <v>7120628.26</v>
      </c>
      <c r="J63" s="92">
        <v>45.05487016933564</v>
      </c>
      <c r="K63" s="92">
        <v>38.26422961159597</v>
      </c>
      <c r="L63" s="92">
        <v>64.28638149193321</v>
      </c>
      <c r="M63" s="125">
        <v>6.292245807981376</v>
      </c>
      <c r="N63" s="125">
        <v>5.997678796663073</v>
      </c>
      <c r="O63" s="125">
        <v>4.612168728195559</v>
      </c>
      <c r="P63" s="125">
        <v>5.223654402647419</v>
      </c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1:43" s="20" customFormat="1" ht="12.75">
      <c r="A64" s="127"/>
      <c r="B64" s="127"/>
      <c r="C64" s="127"/>
      <c r="D64" s="242"/>
      <c r="E64" s="242"/>
      <c r="F64" s="242"/>
      <c r="G64" s="242"/>
      <c r="H64" s="242"/>
      <c r="I64" s="242"/>
      <c r="J64" s="243"/>
      <c r="K64" s="243"/>
      <c r="L64" s="244"/>
      <c r="M64" s="245"/>
      <c r="N64" s="245"/>
      <c r="O64" s="246"/>
      <c r="P64" s="249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ht="12.75">
      <c r="P65" s="250"/>
    </row>
    <row r="66" spans="1:43" s="20" customFormat="1" ht="12.75" customHeight="1">
      <c r="A66" s="279" t="s">
        <v>676</v>
      </c>
      <c r="B66" s="280"/>
      <c r="C66" s="228"/>
      <c r="D66" s="228"/>
      <c r="E66" s="228"/>
      <c r="F66" s="228"/>
      <c r="G66" s="92"/>
      <c r="H66" s="92"/>
      <c r="I66" s="92"/>
      <c r="J66" s="92"/>
      <c r="K66" s="92"/>
      <c r="L66" s="197"/>
      <c r="M66" s="125"/>
      <c r="N66" s="125"/>
      <c r="O66" s="197"/>
      <c r="P66" s="197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3" s="128" customFormat="1" ht="25.5" customHeight="1">
      <c r="A67" s="122" t="s">
        <v>131</v>
      </c>
      <c r="B67" s="122" t="s">
        <v>132</v>
      </c>
      <c r="C67" s="122" t="s">
        <v>133</v>
      </c>
      <c r="D67" s="123" t="s">
        <v>665</v>
      </c>
      <c r="E67" s="123" t="s">
        <v>666</v>
      </c>
      <c r="F67" s="195" t="s">
        <v>693</v>
      </c>
      <c r="G67" s="123" t="s">
        <v>706</v>
      </c>
      <c r="H67" s="123" t="s">
        <v>707</v>
      </c>
      <c r="I67" s="195" t="s">
        <v>708</v>
      </c>
      <c r="J67" s="124" t="s">
        <v>79</v>
      </c>
      <c r="K67" s="124" t="s">
        <v>80</v>
      </c>
      <c r="L67" s="124" t="s">
        <v>692</v>
      </c>
      <c r="M67" s="131" t="s">
        <v>690</v>
      </c>
      <c r="N67" s="131" t="s">
        <v>709</v>
      </c>
      <c r="O67" s="131" t="s">
        <v>691</v>
      </c>
      <c r="P67" s="131" t="s">
        <v>710</v>
      </c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</row>
    <row r="68" spans="1:43" s="128" customFormat="1" ht="12.75">
      <c r="A68" s="92" t="s">
        <v>521</v>
      </c>
      <c r="B68" s="92" t="s">
        <v>522</v>
      </c>
      <c r="C68" s="92" t="s">
        <v>157</v>
      </c>
      <c r="D68" s="92">
        <v>16.8</v>
      </c>
      <c r="E68" s="92">
        <v>272.23</v>
      </c>
      <c r="F68" s="92">
        <v>198.77</v>
      </c>
      <c r="G68" s="92"/>
      <c r="H68" s="92"/>
      <c r="I68" s="92"/>
      <c r="J68" s="92">
        <v>-100</v>
      </c>
      <c r="K68" s="92">
        <v>-100</v>
      </c>
      <c r="L68" s="198">
        <v>-100</v>
      </c>
      <c r="M68" s="233">
        <v>16.204166666666666</v>
      </c>
      <c r="N68" s="233"/>
      <c r="O68" s="234">
        <v>11.831547619047619</v>
      </c>
      <c r="P68" s="234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</row>
    <row r="69" spans="1:43" s="128" customFormat="1" ht="12.75">
      <c r="A69" s="92" t="s">
        <v>418</v>
      </c>
      <c r="B69" s="92" t="s">
        <v>419</v>
      </c>
      <c r="C69" s="92" t="s">
        <v>48</v>
      </c>
      <c r="D69" s="92">
        <v>30299</v>
      </c>
      <c r="E69" s="92">
        <v>186038.87</v>
      </c>
      <c r="F69" s="92">
        <v>136344.46</v>
      </c>
      <c r="G69" s="92">
        <v>48612</v>
      </c>
      <c r="H69" s="92">
        <v>249634.36</v>
      </c>
      <c r="I69" s="92">
        <v>217394.15</v>
      </c>
      <c r="J69" s="92">
        <v>60.44093864483976</v>
      </c>
      <c r="K69" s="92">
        <v>34.18397993924602</v>
      </c>
      <c r="L69" s="198">
        <v>59.4447988572473</v>
      </c>
      <c r="M69" s="233">
        <v>6.140099343212647</v>
      </c>
      <c r="N69" s="233">
        <v>5.135241504155353</v>
      </c>
      <c r="O69" s="234">
        <v>4.499965675434833</v>
      </c>
      <c r="P69" s="234">
        <v>4.472026454373405</v>
      </c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</row>
    <row r="70" spans="1:16" ht="12.75">
      <c r="A70" s="92" t="s">
        <v>418</v>
      </c>
      <c r="B70" s="92" t="s">
        <v>419</v>
      </c>
      <c r="C70" s="92" t="s">
        <v>140</v>
      </c>
      <c r="D70" s="92">
        <v>37400</v>
      </c>
      <c r="E70" s="92">
        <v>240462.64</v>
      </c>
      <c r="F70" s="92">
        <v>176308.31</v>
      </c>
      <c r="G70" s="92">
        <v>81460</v>
      </c>
      <c r="H70" s="92">
        <v>545072.37</v>
      </c>
      <c r="I70" s="92">
        <v>473434.52</v>
      </c>
      <c r="J70" s="92">
        <v>117.80748663101605</v>
      </c>
      <c r="K70" s="92">
        <v>126.67653070763923</v>
      </c>
      <c r="L70" s="198">
        <v>168.5264920297858</v>
      </c>
      <c r="M70" s="233">
        <v>6.429482352941177</v>
      </c>
      <c r="N70" s="233">
        <v>6.6912886079057206</v>
      </c>
      <c r="O70" s="234">
        <v>4.714125935828877</v>
      </c>
      <c r="P70" s="234">
        <v>5.811864964399706</v>
      </c>
    </row>
    <row r="71" spans="1:16" ht="12.75">
      <c r="A71" s="92" t="s">
        <v>418</v>
      </c>
      <c r="B71" s="92" t="s">
        <v>419</v>
      </c>
      <c r="C71" s="92" t="s">
        <v>63</v>
      </c>
      <c r="D71" s="92">
        <v>181450</v>
      </c>
      <c r="E71" s="92">
        <v>1266979.07</v>
      </c>
      <c r="F71" s="92">
        <v>929077.54</v>
      </c>
      <c r="G71" s="92">
        <v>255452.41</v>
      </c>
      <c r="H71" s="92">
        <v>1776541.78</v>
      </c>
      <c r="I71" s="92">
        <v>1544982.92</v>
      </c>
      <c r="J71" s="92">
        <v>40.783912923670435</v>
      </c>
      <c r="K71" s="92">
        <v>40.218715688807706</v>
      </c>
      <c r="L71" s="198">
        <v>66.29213962055307</v>
      </c>
      <c r="M71" s="233">
        <v>6.982524497106641</v>
      </c>
      <c r="N71" s="233">
        <v>6.954492149829395</v>
      </c>
      <c r="O71" s="234">
        <v>5.120295067511711</v>
      </c>
      <c r="P71" s="234">
        <v>6.04802640147337</v>
      </c>
    </row>
    <row r="72" spans="1:16" ht="12.75">
      <c r="A72" s="92" t="s">
        <v>418</v>
      </c>
      <c r="B72" s="92" t="s">
        <v>419</v>
      </c>
      <c r="C72" s="92" t="s">
        <v>54</v>
      </c>
      <c r="D72" s="92">
        <v>217720</v>
      </c>
      <c r="E72" s="92">
        <v>1324958.39</v>
      </c>
      <c r="F72" s="92">
        <v>971696.62</v>
      </c>
      <c r="G72" s="92">
        <v>316498.12</v>
      </c>
      <c r="H72" s="92">
        <v>1647994.91</v>
      </c>
      <c r="I72" s="92">
        <v>1433902.14</v>
      </c>
      <c r="J72" s="92">
        <v>45.369336762814626</v>
      </c>
      <c r="K72" s="92">
        <v>24.38088036862803</v>
      </c>
      <c r="L72" s="198">
        <v>47.56685476584244</v>
      </c>
      <c r="M72" s="233">
        <v>6.085607155980157</v>
      </c>
      <c r="N72" s="233">
        <v>5.206965873920515</v>
      </c>
      <c r="O72" s="234">
        <v>4.463056310857983</v>
      </c>
      <c r="P72" s="234">
        <v>4.53052340405687</v>
      </c>
    </row>
    <row r="73" spans="1:16" ht="12.75">
      <c r="A73" s="92" t="s">
        <v>418</v>
      </c>
      <c r="B73" s="92" t="s">
        <v>419</v>
      </c>
      <c r="C73" s="92" t="s">
        <v>56</v>
      </c>
      <c r="D73" s="92">
        <v>33080</v>
      </c>
      <c r="E73" s="92">
        <v>207918.19</v>
      </c>
      <c r="F73" s="92">
        <v>152703.02</v>
      </c>
      <c r="G73" s="92"/>
      <c r="H73" s="92"/>
      <c r="I73" s="92"/>
      <c r="J73" s="92">
        <v>-100</v>
      </c>
      <c r="K73" s="92">
        <v>-100</v>
      </c>
      <c r="L73" s="198">
        <v>-100</v>
      </c>
      <c r="M73" s="233">
        <v>6.285314087061669</v>
      </c>
      <c r="N73" s="233"/>
      <c r="O73" s="234">
        <v>4.616173518742443</v>
      </c>
      <c r="P73" s="234"/>
    </row>
    <row r="74" spans="1:16" ht="12.75">
      <c r="A74" s="92" t="s">
        <v>418</v>
      </c>
      <c r="B74" s="92" t="s">
        <v>419</v>
      </c>
      <c r="C74" s="92" t="s">
        <v>42</v>
      </c>
      <c r="D74" s="92">
        <v>598568</v>
      </c>
      <c r="E74" s="92">
        <v>3919641.15</v>
      </c>
      <c r="F74" s="92">
        <v>2873290.69</v>
      </c>
      <c r="G74" s="92">
        <v>819131</v>
      </c>
      <c r="H74" s="92">
        <v>4539317.04</v>
      </c>
      <c r="I74" s="92">
        <v>3945041.96</v>
      </c>
      <c r="J74" s="92">
        <v>36.8484449552933</v>
      </c>
      <c r="K74" s="92">
        <v>15.809505673752817</v>
      </c>
      <c r="L74" s="198">
        <v>37.30048176921493</v>
      </c>
      <c r="M74" s="233">
        <v>6.5483640121089</v>
      </c>
      <c r="N74" s="233">
        <v>5.541625258963463</v>
      </c>
      <c r="O74" s="234">
        <v>4.800274471739217</v>
      </c>
      <c r="P74" s="234">
        <v>4.81613070436841</v>
      </c>
    </row>
    <row r="75" spans="1:16" ht="12.75">
      <c r="A75" s="92" t="s">
        <v>418</v>
      </c>
      <c r="B75" s="92" t="s">
        <v>419</v>
      </c>
      <c r="C75" s="92" t="s">
        <v>45</v>
      </c>
      <c r="D75" s="92">
        <v>515026</v>
      </c>
      <c r="E75" s="92">
        <v>2985367.42</v>
      </c>
      <c r="F75" s="92">
        <v>2188930.65</v>
      </c>
      <c r="G75" s="92">
        <v>470868</v>
      </c>
      <c r="H75" s="92">
        <v>2300256.27</v>
      </c>
      <c r="I75" s="92">
        <v>1996922.03</v>
      </c>
      <c r="J75" s="92">
        <v>-8.57393607313029</v>
      </c>
      <c r="K75" s="92">
        <v>-22.948972558962268</v>
      </c>
      <c r="L75" s="198">
        <v>-8.77180005679942</v>
      </c>
      <c r="M75" s="233">
        <v>5.7965373010294625</v>
      </c>
      <c r="N75" s="233">
        <v>4.885140357807283</v>
      </c>
      <c r="O75" s="234">
        <v>4.250136206715777</v>
      </c>
      <c r="P75" s="234">
        <v>4.24093807606378</v>
      </c>
    </row>
    <row r="76" spans="1:16" ht="12.75">
      <c r="A76" s="92" t="s">
        <v>418</v>
      </c>
      <c r="B76" s="92" t="s">
        <v>419</v>
      </c>
      <c r="C76" s="92" t="s">
        <v>57</v>
      </c>
      <c r="D76" s="92">
        <v>500</v>
      </c>
      <c r="E76" s="92">
        <v>3280</v>
      </c>
      <c r="F76" s="92">
        <v>2392.7</v>
      </c>
      <c r="G76" s="92">
        <v>22900</v>
      </c>
      <c r="H76" s="92">
        <v>124697.48</v>
      </c>
      <c r="I76" s="92">
        <v>108987.65</v>
      </c>
      <c r="J76" s="92">
        <v>4480</v>
      </c>
      <c r="K76" s="92">
        <v>3701.7524390243902</v>
      </c>
      <c r="L76" s="198">
        <v>4455.006895975258</v>
      </c>
      <c r="M76" s="233">
        <v>6.56</v>
      </c>
      <c r="N76" s="233">
        <v>5.44530480349345</v>
      </c>
      <c r="O76" s="234">
        <v>4.785399999999999</v>
      </c>
      <c r="P76" s="234">
        <v>4.759286026200873</v>
      </c>
    </row>
    <row r="77" spans="1:16" ht="12.75">
      <c r="A77" s="92" t="s">
        <v>418</v>
      </c>
      <c r="B77" s="92" t="s">
        <v>419</v>
      </c>
      <c r="C77" s="92" t="s">
        <v>43</v>
      </c>
      <c r="D77" s="92">
        <v>595954</v>
      </c>
      <c r="E77" s="92">
        <v>3459517.14</v>
      </c>
      <c r="F77" s="92">
        <v>2536976.94</v>
      </c>
      <c r="G77" s="92">
        <v>603078</v>
      </c>
      <c r="H77" s="92">
        <v>2900856.34</v>
      </c>
      <c r="I77" s="92">
        <v>2519077.01</v>
      </c>
      <c r="J77" s="92">
        <v>1.1953942753970943</v>
      </c>
      <c r="K77" s="92">
        <v>-16.148519501192595</v>
      </c>
      <c r="L77" s="198">
        <v>-0.7055613993874208</v>
      </c>
      <c r="M77" s="233">
        <v>5.805006997184346</v>
      </c>
      <c r="N77" s="233">
        <v>4.810084831481168</v>
      </c>
      <c r="O77" s="234">
        <v>4.257001278622176</v>
      </c>
      <c r="P77" s="234">
        <v>4.177033501470788</v>
      </c>
    </row>
    <row r="78" spans="1:16" ht="12.75">
      <c r="A78" s="92" t="s">
        <v>418</v>
      </c>
      <c r="B78" s="92" t="s">
        <v>419</v>
      </c>
      <c r="C78" s="92" t="s">
        <v>100</v>
      </c>
      <c r="D78" s="92">
        <v>1550</v>
      </c>
      <c r="E78" s="92">
        <v>9815.14</v>
      </c>
      <c r="F78" s="92">
        <v>7203.03</v>
      </c>
      <c r="G78" s="92">
        <v>13740</v>
      </c>
      <c r="H78" s="92">
        <v>88303.49</v>
      </c>
      <c r="I78" s="92">
        <v>76694.45</v>
      </c>
      <c r="J78" s="92">
        <v>786.4516129032259</v>
      </c>
      <c r="K78" s="92">
        <v>799.6661280430031</v>
      </c>
      <c r="L78" s="198">
        <v>964.7526110539593</v>
      </c>
      <c r="M78" s="233">
        <v>6.332348387096774</v>
      </c>
      <c r="N78" s="233">
        <v>6.426745997088792</v>
      </c>
      <c r="O78" s="234">
        <v>4.647116129032258</v>
      </c>
      <c r="P78" s="234">
        <v>5.58183770014556</v>
      </c>
    </row>
    <row r="79" spans="1:16" ht="12.75">
      <c r="A79" s="92" t="s">
        <v>418</v>
      </c>
      <c r="B79" s="92" t="s">
        <v>419</v>
      </c>
      <c r="C79" s="92" t="s">
        <v>62</v>
      </c>
      <c r="D79" s="92">
        <v>11370</v>
      </c>
      <c r="E79" s="92">
        <v>71131.57</v>
      </c>
      <c r="F79" s="92">
        <v>52195.53</v>
      </c>
      <c r="G79" s="92">
        <v>15123</v>
      </c>
      <c r="H79" s="92">
        <v>82934.35</v>
      </c>
      <c r="I79" s="92">
        <v>72158.07</v>
      </c>
      <c r="J79" s="92">
        <v>33.007915567282325</v>
      </c>
      <c r="K79" s="92">
        <v>16.592885549974504</v>
      </c>
      <c r="L79" s="198">
        <v>38.24568885496519</v>
      </c>
      <c r="M79" s="233">
        <v>6.256074758135445</v>
      </c>
      <c r="N79" s="233">
        <v>5.48398796535079</v>
      </c>
      <c r="O79" s="234">
        <v>4.590635883905013</v>
      </c>
      <c r="P79" s="234">
        <v>4.771412418170998</v>
      </c>
    </row>
    <row r="80" spans="1:16" ht="12.75">
      <c r="A80" s="92" t="s">
        <v>418</v>
      </c>
      <c r="B80" s="92" t="s">
        <v>419</v>
      </c>
      <c r="C80" s="92" t="s">
        <v>104</v>
      </c>
      <c r="D80" s="92">
        <v>1388</v>
      </c>
      <c r="E80" s="92">
        <v>8508.21</v>
      </c>
      <c r="F80" s="92">
        <v>6251.73</v>
      </c>
      <c r="G80" s="92">
        <v>100</v>
      </c>
      <c r="H80" s="92">
        <v>1141.61</v>
      </c>
      <c r="I80" s="92">
        <v>1000</v>
      </c>
      <c r="J80" s="92">
        <v>-92.79538904899135</v>
      </c>
      <c r="K80" s="92">
        <v>-86.58225408164586</v>
      </c>
      <c r="L80" s="198">
        <v>-84.0044275744474</v>
      </c>
      <c r="M80" s="233">
        <v>6.129834293948126</v>
      </c>
      <c r="N80" s="233">
        <v>11.416099999999998</v>
      </c>
      <c r="O80" s="234">
        <v>4.504128242074928</v>
      </c>
      <c r="P80" s="234">
        <v>10</v>
      </c>
    </row>
    <row r="81" spans="1:16" ht="12.75">
      <c r="A81" s="92" t="s">
        <v>418</v>
      </c>
      <c r="B81" s="92" t="s">
        <v>419</v>
      </c>
      <c r="C81" s="92" t="s">
        <v>50</v>
      </c>
      <c r="D81" s="92">
        <v>12120</v>
      </c>
      <c r="E81" s="92">
        <v>82177.96</v>
      </c>
      <c r="F81" s="92">
        <v>60336.71</v>
      </c>
      <c r="G81" s="92">
        <v>28030</v>
      </c>
      <c r="H81" s="92">
        <v>167172.72</v>
      </c>
      <c r="I81" s="92">
        <v>145031.89</v>
      </c>
      <c r="J81" s="92">
        <v>131.27062706270627</v>
      </c>
      <c r="K81" s="92">
        <v>103.42768304299595</v>
      </c>
      <c r="L81" s="198">
        <v>140.37089526425956</v>
      </c>
      <c r="M81" s="233">
        <v>6.780359735973598</v>
      </c>
      <c r="N81" s="233">
        <v>5.964064216910453</v>
      </c>
      <c r="O81" s="234">
        <v>4.978276402640264</v>
      </c>
      <c r="P81" s="234">
        <v>5.174166607206565</v>
      </c>
    </row>
    <row r="82" spans="1:16" ht="12.75">
      <c r="A82" s="92" t="s">
        <v>418</v>
      </c>
      <c r="B82" s="92" t="s">
        <v>419</v>
      </c>
      <c r="C82" s="92" t="s">
        <v>96</v>
      </c>
      <c r="D82" s="92"/>
      <c r="E82" s="92"/>
      <c r="F82" s="92"/>
      <c r="G82" s="92">
        <v>36160</v>
      </c>
      <c r="H82" s="92">
        <v>173331.22</v>
      </c>
      <c r="I82" s="92">
        <v>147603.79</v>
      </c>
      <c r="J82" s="92"/>
      <c r="K82" s="92"/>
      <c r="L82" s="198"/>
      <c r="M82" s="233"/>
      <c r="N82" s="233">
        <v>4.793451880530974</v>
      </c>
      <c r="O82" s="234"/>
      <c r="P82" s="234">
        <v>4.081963219026549</v>
      </c>
    </row>
    <row r="83" spans="1:16" ht="12.75">
      <c r="A83" s="92" t="s">
        <v>418</v>
      </c>
      <c r="B83" s="92" t="s">
        <v>419</v>
      </c>
      <c r="C83" s="92" t="s">
        <v>70</v>
      </c>
      <c r="D83" s="92">
        <v>76608</v>
      </c>
      <c r="E83" s="92">
        <v>408850.48</v>
      </c>
      <c r="F83" s="92">
        <v>300755.6</v>
      </c>
      <c r="G83" s="92">
        <v>23568</v>
      </c>
      <c r="H83" s="92">
        <v>127030.41</v>
      </c>
      <c r="I83" s="92">
        <v>111365.79</v>
      </c>
      <c r="J83" s="92">
        <v>-69.23558897243107</v>
      </c>
      <c r="K83" s="92">
        <v>-68.9298615963469</v>
      </c>
      <c r="L83" s="198">
        <v>-62.97133286961241</v>
      </c>
      <c r="M83" s="233">
        <v>5.336916248955722</v>
      </c>
      <c r="N83" s="233">
        <v>5.389952902240326</v>
      </c>
      <c r="O83" s="234">
        <v>3.9259032999164574</v>
      </c>
      <c r="P83" s="234">
        <v>4.725296588594705</v>
      </c>
    </row>
    <row r="84" spans="1:16" ht="12.75">
      <c r="A84" s="92" t="s">
        <v>418</v>
      </c>
      <c r="B84" s="92" t="s">
        <v>419</v>
      </c>
      <c r="C84" s="92" t="s">
        <v>71</v>
      </c>
      <c r="D84" s="92">
        <v>5140</v>
      </c>
      <c r="E84" s="92">
        <v>31715.55</v>
      </c>
      <c r="F84" s="92">
        <v>23258.92</v>
      </c>
      <c r="G84" s="92">
        <v>7392</v>
      </c>
      <c r="H84" s="92">
        <v>39538.3</v>
      </c>
      <c r="I84" s="92">
        <v>34422.15</v>
      </c>
      <c r="J84" s="92">
        <v>43.81322957198444</v>
      </c>
      <c r="K84" s="92">
        <v>24.665345548161717</v>
      </c>
      <c r="L84" s="198">
        <v>47.99547872386165</v>
      </c>
      <c r="M84" s="233">
        <v>6.17034046692607</v>
      </c>
      <c r="N84" s="233">
        <v>5.348795995670996</v>
      </c>
      <c r="O84" s="234">
        <v>4.525081712062256</v>
      </c>
      <c r="P84" s="234">
        <v>4.656676136363637</v>
      </c>
    </row>
    <row r="85" spans="1:16" ht="12.75">
      <c r="A85" s="92" t="s">
        <v>418</v>
      </c>
      <c r="B85" s="92" t="s">
        <v>419</v>
      </c>
      <c r="C85" s="92" t="s">
        <v>67</v>
      </c>
      <c r="D85" s="92">
        <v>413540</v>
      </c>
      <c r="E85" s="92">
        <v>2252551.7</v>
      </c>
      <c r="F85" s="92">
        <v>1652112.62</v>
      </c>
      <c r="G85" s="92">
        <v>340812</v>
      </c>
      <c r="H85" s="92">
        <v>1650183.23</v>
      </c>
      <c r="I85" s="92">
        <v>1434398.51</v>
      </c>
      <c r="J85" s="92">
        <v>-17.58669052570489</v>
      </c>
      <c r="K85" s="92">
        <v>-26.741604643302978</v>
      </c>
      <c r="L85" s="198">
        <v>-13.177921853777747</v>
      </c>
      <c r="M85" s="233">
        <v>5.44699835566088</v>
      </c>
      <c r="N85" s="233">
        <v>4.841916452472331</v>
      </c>
      <c r="O85" s="234">
        <v>3.995049136721962</v>
      </c>
      <c r="P85" s="234">
        <v>4.208767619684753</v>
      </c>
    </row>
    <row r="86" spans="1:16" ht="12.75">
      <c r="A86" s="92" t="s">
        <v>418</v>
      </c>
      <c r="B86" s="92" t="s">
        <v>419</v>
      </c>
      <c r="C86" s="92" t="s">
        <v>49</v>
      </c>
      <c r="D86" s="92">
        <v>6760</v>
      </c>
      <c r="E86" s="92">
        <v>43532.46</v>
      </c>
      <c r="F86" s="92">
        <v>31931.86</v>
      </c>
      <c r="G86" s="92">
        <v>6990</v>
      </c>
      <c r="H86" s="92">
        <v>47251.1</v>
      </c>
      <c r="I86" s="92">
        <v>40981.87</v>
      </c>
      <c r="J86" s="92">
        <v>3.4023668639053253</v>
      </c>
      <c r="K86" s="92">
        <v>8.542223435110259</v>
      </c>
      <c r="L86" s="198">
        <v>28.341631210959843</v>
      </c>
      <c r="M86" s="233">
        <v>6.439713017751479</v>
      </c>
      <c r="N86" s="233">
        <v>6.759814020028612</v>
      </c>
      <c r="O86" s="234">
        <v>4.723647928994083</v>
      </c>
      <c r="P86" s="234">
        <v>5.8629284692417745</v>
      </c>
    </row>
    <row r="87" spans="1:16" ht="12.75">
      <c r="A87" s="92" t="s">
        <v>418</v>
      </c>
      <c r="B87" s="92" t="s">
        <v>419</v>
      </c>
      <c r="C87" s="92" t="s">
        <v>351</v>
      </c>
      <c r="D87" s="92">
        <v>40800</v>
      </c>
      <c r="E87" s="92">
        <v>241728.05</v>
      </c>
      <c r="F87" s="92">
        <v>177460.95</v>
      </c>
      <c r="G87" s="92">
        <v>38244</v>
      </c>
      <c r="H87" s="92">
        <v>195457.98</v>
      </c>
      <c r="I87" s="92">
        <v>170080.77</v>
      </c>
      <c r="J87" s="92">
        <v>-6.264705882352941</v>
      </c>
      <c r="K87" s="92">
        <v>-19.141373953084877</v>
      </c>
      <c r="L87" s="198">
        <v>-4.158762815143287</v>
      </c>
      <c r="M87" s="233">
        <v>5.924707107843137</v>
      </c>
      <c r="N87" s="233">
        <v>5.110814245371824</v>
      </c>
      <c r="O87" s="234">
        <v>4.349533088235295</v>
      </c>
      <c r="P87" s="234">
        <v>4.447253686852839</v>
      </c>
    </row>
    <row r="88" spans="1:16" ht="12.75">
      <c r="A88" s="92" t="s">
        <v>418</v>
      </c>
      <c r="B88" s="92" t="s">
        <v>419</v>
      </c>
      <c r="C88" s="92" t="s">
        <v>66</v>
      </c>
      <c r="D88" s="92">
        <v>6850</v>
      </c>
      <c r="E88" s="92">
        <v>39227.15</v>
      </c>
      <c r="F88" s="92">
        <v>28762.34</v>
      </c>
      <c r="G88" s="92">
        <v>8020</v>
      </c>
      <c r="H88" s="92">
        <v>42289.69</v>
      </c>
      <c r="I88" s="92">
        <v>36960.57</v>
      </c>
      <c r="J88" s="92">
        <v>17.080291970802918</v>
      </c>
      <c r="K88" s="92">
        <v>7.807194761791262</v>
      </c>
      <c r="L88" s="198">
        <v>28.503348475819422</v>
      </c>
      <c r="M88" s="233">
        <v>5.726591240875913</v>
      </c>
      <c r="N88" s="233">
        <v>5.2730286783042395</v>
      </c>
      <c r="O88" s="234">
        <v>4.198881751824818</v>
      </c>
      <c r="P88" s="234">
        <v>4.608549875311721</v>
      </c>
    </row>
    <row r="89" spans="1:16" ht="12.75">
      <c r="A89" s="92" t="s">
        <v>418</v>
      </c>
      <c r="B89" s="92" t="s">
        <v>419</v>
      </c>
      <c r="C89" s="92" t="s">
        <v>44</v>
      </c>
      <c r="D89" s="92">
        <v>28998</v>
      </c>
      <c r="E89" s="92">
        <v>170297.62</v>
      </c>
      <c r="F89" s="92">
        <v>125398.68</v>
      </c>
      <c r="G89" s="92"/>
      <c r="H89" s="92"/>
      <c r="I89" s="92"/>
      <c r="J89" s="92">
        <v>-100</v>
      </c>
      <c r="K89" s="92">
        <v>-100</v>
      </c>
      <c r="L89" s="198">
        <v>-100</v>
      </c>
      <c r="M89" s="233">
        <v>5.87273674046486</v>
      </c>
      <c r="N89" s="233"/>
      <c r="O89" s="234">
        <v>4.324390647630871</v>
      </c>
      <c r="P89" s="234"/>
    </row>
    <row r="90" spans="1:16" ht="12.75">
      <c r="A90" s="92" t="s">
        <v>420</v>
      </c>
      <c r="B90" s="92" t="s">
        <v>624</v>
      </c>
      <c r="C90" s="92" t="s">
        <v>44</v>
      </c>
      <c r="D90" s="92"/>
      <c r="E90" s="92"/>
      <c r="F90" s="92"/>
      <c r="G90" s="92">
        <v>12680</v>
      </c>
      <c r="H90" s="92">
        <v>45157.83</v>
      </c>
      <c r="I90" s="92">
        <v>39308</v>
      </c>
      <c r="J90" s="92"/>
      <c r="K90" s="92"/>
      <c r="L90" s="198"/>
      <c r="M90" s="233"/>
      <c r="N90" s="233">
        <v>3.5613430599369087</v>
      </c>
      <c r="O90" s="234"/>
      <c r="P90" s="234">
        <v>3.1</v>
      </c>
    </row>
    <row r="91" spans="1:16" ht="12.75">
      <c r="A91" s="92" t="s">
        <v>437</v>
      </c>
      <c r="B91" s="92" t="s">
        <v>438</v>
      </c>
      <c r="C91" s="92" t="s">
        <v>48</v>
      </c>
      <c r="D91" s="92">
        <v>420</v>
      </c>
      <c r="E91" s="92">
        <v>2317.63</v>
      </c>
      <c r="F91" s="92">
        <v>1693.99</v>
      </c>
      <c r="G91" s="92">
        <v>2260</v>
      </c>
      <c r="H91" s="92">
        <v>11323.33</v>
      </c>
      <c r="I91" s="92">
        <v>10039.41</v>
      </c>
      <c r="J91" s="92">
        <v>438.0952380952381</v>
      </c>
      <c r="K91" s="92">
        <v>388.57367224276527</v>
      </c>
      <c r="L91" s="198">
        <v>492.64871693457457</v>
      </c>
      <c r="M91" s="233">
        <v>5.518166666666667</v>
      </c>
      <c r="N91" s="233">
        <v>5.010323008849557</v>
      </c>
      <c r="O91" s="234">
        <v>4.033309523809524</v>
      </c>
      <c r="P91" s="234">
        <v>4.442216814159292</v>
      </c>
    </row>
    <row r="92" spans="1:16" ht="12.75">
      <c r="A92" s="92" t="s">
        <v>437</v>
      </c>
      <c r="B92" s="92" t="s">
        <v>438</v>
      </c>
      <c r="C92" s="92" t="s">
        <v>139</v>
      </c>
      <c r="D92" s="92"/>
      <c r="E92" s="92"/>
      <c r="F92" s="92"/>
      <c r="G92" s="92">
        <v>13300</v>
      </c>
      <c r="H92" s="92">
        <v>72765.94</v>
      </c>
      <c r="I92" s="92">
        <v>63717.27</v>
      </c>
      <c r="J92" s="92"/>
      <c r="K92" s="92"/>
      <c r="L92" s="198"/>
      <c r="M92" s="233"/>
      <c r="N92" s="233">
        <v>5.471123308270677</v>
      </c>
      <c r="O92" s="234"/>
      <c r="P92" s="234">
        <v>4.790772180451127</v>
      </c>
    </row>
    <row r="93" spans="1:43" s="128" customFormat="1" ht="12.75">
      <c r="A93" s="92" t="s">
        <v>437</v>
      </c>
      <c r="B93" s="92" t="s">
        <v>438</v>
      </c>
      <c r="C93" s="92" t="s">
        <v>63</v>
      </c>
      <c r="D93" s="92">
        <v>10</v>
      </c>
      <c r="E93" s="92">
        <v>1</v>
      </c>
      <c r="F93" s="92">
        <v>0.73</v>
      </c>
      <c r="G93" s="92">
        <v>19090</v>
      </c>
      <c r="H93" s="92">
        <v>165401.5</v>
      </c>
      <c r="I93" s="92">
        <v>137272.86</v>
      </c>
      <c r="J93" s="92">
        <v>190800</v>
      </c>
      <c r="K93" s="92">
        <v>16540050</v>
      </c>
      <c r="L93" s="198">
        <v>18804401.36986301</v>
      </c>
      <c r="M93" s="233">
        <v>0.1</v>
      </c>
      <c r="N93" s="233">
        <v>8.664300680984809</v>
      </c>
      <c r="O93" s="234">
        <v>0.073</v>
      </c>
      <c r="P93" s="234">
        <v>7.190825563122052</v>
      </c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</row>
    <row r="94" spans="1:43" s="128" customFormat="1" ht="12.75">
      <c r="A94" s="92" t="s">
        <v>437</v>
      </c>
      <c r="B94" s="92" t="s">
        <v>438</v>
      </c>
      <c r="C94" s="92" t="s">
        <v>54</v>
      </c>
      <c r="D94" s="92">
        <v>12876.09</v>
      </c>
      <c r="E94" s="92">
        <v>119123.17</v>
      </c>
      <c r="F94" s="92">
        <v>87760.65</v>
      </c>
      <c r="G94" s="92">
        <v>16005.62</v>
      </c>
      <c r="H94" s="92">
        <v>163031.03</v>
      </c>
      <c r="I94" s="92">
        <v>141546.85</v>
      </c>
      <c r="J94" s="92">
        <v>24.30497146261016</v>
      </c>
      <c r="K94" s="92">
        <v>36.85921051295059</v>
      </c>
      <c r="L94" s="198">
        <v>61.28737651783574</v>
      </c>
      <c r="M94" s="233">
        <v>9.251501814603657</v>
      </c>
      <c r="N94" s="233">
        <v>10.18586159111612</v>
      </c>
      <c r="O94" s="234">
        <v>6.815784139439845</v>
      </c>
      <c r="P94" s="234">
        <v>8.843571820398084</v>
      </c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</row>
    <row r="95" spans="1:43" s="128" customFormat="1" ht="12.75">
      <c r="A95" s="92" t="s">
        <v>437</v>
      </c>
      <c r="B95" s="92" t="s">
        <v>438</v>
      </c>
      <c r="C95" s="92" t="s">
        <v>56</v>
      </c>
      <c r="D95" s="92">
        <v>2951</v>
      </c>
      <c r="E95" s="92">
        <v>30262.83</v>
      </c>
      <c r="F95" s="92">
        <v>22136.78</v>
      </c>
      <c r="G95" s="92">
        <v>2000</v>
      </c>
      <c r="H95" s="92">
        <v>12955.83</v>
      </c>
      <c r="I95" s="92">
        <v>10756.1</v>
      </c>
      <c r="J95" s="92">
        <v>-32.22636394442562</v>
      </c>
      <c r="K95" s="92">
        <v>-57.188967456116956</v>
      </c>
      <c r="L95" s="198">
        <v>-51.41072911236412</v>
      </c>
      <c r="M95" s="233">
        <v>10.25511013215859</v>
      </c>
      <c r="N95" s="233">
        <v>6.477915</v>
      </c>
      <c r="O95" s="234">
        <v>7.501450355811589</v>
      </c>
      <c r="P95" s="234">
        <v>5.37805</v>
      </c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</row>
    <row r="96" spans="1:43" s="128" customFormat="1" ht="12.75">
      <c r="A96" s="92" t="s">
        <v>437</v>
      </c>
      <c r="B96" s="92" t="s">
        <v>438</v>
      </c>
      <c r="C96" s="92" t="s">
        <v>42</v>
      </c>
      <c r="D96" s="92">
        <v>1040</v>
      </c>
      <c r="E96" s="92">
        <v>8192.12</v>
      </c>
      <c r="F96" s="92">
        <v>5990.79</v>
      </c>
      <c r="G96" s="92">
        <v>4380</v>
      </c>
      <c r="H96" s="92">
        <v>22752.35</v>
      </c>
      <c r="I96" s="92">
        <v>20044.74</v>
      </c>
      <c r="J96" s="92">
        <v>321.15384615384613</v>
      </c>
      <c r="K96" s="92">
        <v>177.73457908331417</v>
      </c>
      <c r="L96" s="198">
        <v>234.5925996404481</v>
      </c>
      <c r="M96" s="233">
        <v>7.877038461538462</v>
      </c>
      <c r="N96" s="233">
        <v>5.1946004566210044</v>
      </c>
      <c r="O96" s="234">
        <v>5.760375</v>
      </c>
      <c r="P96" s="234">
        <v>4.576424657534247</v>
      </c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</row>
    <row r="97" spans="1:43" s="128" customFormat="1" ht="12.75">
      <c r="A97" s="92" t="s">
        <v>437</v>
      </c>
      <c r="B97" s="92" t="s">
        <v>438</v>
      </c>
      <c r="C97" s="92" t="s">
        <v>45</v>
      </c>
      <c r="D97" s="92"/>
      <c r="E97" s="92"/>
      <c r="F97" s="92"/>
      <c r="G97" s="92">
        <v>2340</v>
      </c>
      <c r="H97" s="92">
        <v>13051.87</v>
      </c>
      <c r="I97" s="92">
        <v>11091.6</v>
      </c>
      <c r="J97" s="92"/>
      <c r="K97" s="92"/>
      <c r="L97" s="198"/>
      <c r="M97" s="233"/>
      <c r="N97" s="233">
        <v>5.5777222222222225</v>
      </c>
      <c r="O97" s="234"/>
      <c r="P97" s="234">
        <v>4.74</v>
      </c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</row>
    <row r="98" spans="1:43" s="128" customFormat="1" ht="12.75">
      <c r="A98" s="92" t="s">
        <v>437</v>
      </c>
      <c r="B98" s="92" t="s">
        <v>438</v>
      </c>
      <c r="C98" s="92" t="s">
        <v>61</v>
      </c>
      <c r="D98" s="92"/>
      <c r="E98" s="92"/>
      <c r="F98" s="92"/>
      <c r="G98" s="92">
        <v>900</v>
      </c>
      <c r="H98" s="92">
        <v>5373.6</v>
      </c>
      <c r="I98" s="92">
        <v>4756.67</v>
      </c>
      <c r="J98" s="92"/>
      <c r="K98" s="92"/>
      <c r="L98" s="198"/>
      <c r="M98" s="233"/>
      <c r="N98" s="233">
        <v>5.970666666666667</v>
      </c>
      <c r="O98" s="234"/>
      <c r="P98" s="234">
        <v>5.285188888888889</v>
      </c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</row>
    <row r="99" spans="1:43" s="128" customFormat="1" ht="12.75">
      <c r="A99" s="92" t="s">
        <v>437</v>
      </c>
      <c r="B99" s="92" t="s">
        <v>438</v>
      </c>
      <c r="C99" s="92" t="s">
        <v>104</v>
      </c>
      <c r="D99" s="92">
        <v>3599</v>
      </c>
      <c r="E99" s="92">
        <v>21718.52</v>
      </c>
      <c r="F99" s="92">
        <v>15825</v>
      </c>
      <c r="G99" s="92"/>
      <c r="H99" s="92"/>
      <c r="I99" s="92"/>
      <c r="J99" s="92">
        <v>-100</v>
      </c>
      <c r="K99" s="92">
        <v>-100</v>
      </c>
      <c r="L99" s="198">
        <v>-100</v>
      </c>
      <c r="M99" s="233">
        <v>6.034598499583217</v>
      </c>
      <c r="N99" s="233"/>
      <c r="O99" s="234">
        <v>4.397054737427063</v>
      </c>
      <c r="P99" s="234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</row>
    <row r="100" spans="1:43" s="128" customFormat="1" ht="12.75">
      <c r="A100" s="92" t="s">
        <v>437</v>
      </c>
      <c r="B100" s="92" t="s">
        <v>438</v>
      </c>
      <c r="C100" s="92" t="s">
        <v>85</v>
      </c>
      <c r="D100" s="92">
        <v>5000</v>
      </c>
      <c r="E100" s="92">
        <v>26226.49</v>
      </c>
      <c r="F100" s="92">
        <v>19400</v>
      </c>
      <c r="G100" s="92">
        <v>13990</v>
      </c>
      <c r="H100" s="92">
        <v>72546.16</v>
      </c>
      <c r="I100" s="92">
        <v>61143.17</v>
      </c>
      <c r="J100" s="92">
        <v>179.8</v>
      </c>
      <c r="K100" s="92">
        <v>176.6140646346499</v>
      </c>
      <c r="L100" s="198">
        <v>215.1709793814433</v>
      </c>
      <c r="M100" s="233">
        <v>5.245298</v>
      </c>
      <c r="N100" s="233">
        <v>5.185572551822731</v>
      </c>
      <c r="O100" s="234">
        <v>3.88</v>
      </c>
      <c r="P100" s="234">
        <v>4.370491065046462</v>
      </c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</row>
    <row r="101" spans="1:43" s="128" customFormat="1" ht="12.75">
      <c r="A101" s="92" t="s">
        <v>437</v>
      </c>
      <c r="B101" s="92" t="s">
        <v>438</v>
      </c>
      <c r="C101" s="92" t="s">
        <v>67</v>
      </c>
      <c r="D101" s="92">
        <v>19300</v>
      </c>
      <c r="E101" s="92">
        <v>105859.47</v>
      </c>
      <c r="F101" s="92">
        <v>77473.45</v>
      </c>
      <c r="G101" s="92"/>
      <c r="H101" s="92"/>
      <c r="I101" s="92"/>
      <c r="J101" s="92">
        <v>-100</v>
      </c>
      <c r="K101" s="92">
        <v>-100</v>
      </c>
      <c r="L101" s="198">
        <v>-100</v>
      </c>
      <c r="M101" s="233">
        <v>5.484946632124353</v>
      </c>
      <c r="N101" s="233"/>
      <c r="O101" s="234">
        <v>4.014168393782383</v>
      </c>
      <c r="P101" s="234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</row>
    <row r="102" spans="1:43" s="128" customFormat="1" ht="12.75">
      <c r="A102" s="92" t="s">
        <v>437</v>
      </c>
      <c r="B102" s="92" t="s">
        <v>438</v>
      </c>
      <c r="C102" s="92" t="s">
        <v>531</v>
      </c>
      <c r="D102" s="92"/>
      <c r="E102" s="92"/>
      <c r="F102" s="92"/>
      <c r="G102" s="92">
        <v>1120</v>
      </c>
      <c r="H102" s="92">
        <v>5849.24</v>
      </c>
      <c r="I102" s="92">
        <v>5035.86</v>
      </c>
      <c r="J102" s="92"/>
      <c r="K102" s="92"/>
      <c r="L102" s="198"/>
      <c r="M102" s="233"/>
      <c r="N102" s="233">
        <v>5.222535714285714</v>
      </c>
      <c r="O102" s="234"/>
      <c r="P102" s="234">
        <v>4.496303571428571</v>
      </c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</row>
    <row r="103" spans="1:43" s="128" customFormat="1" ht="12.75">
      <c r="A103" s="92" t="s">
        <v>439</v>
      </c>
      <c r="B103" s="92" t="s">
        <v>631</v>
      </c>
      <c r="C103" s="92" t="s">
        <v>139</v>
      </c>
      <c r="D103" s="92">
        <v>315</v>
      </c>
      <c r="E103" s="92">
        <v>2964.15</v>
      </c>
      <c r="F103" s="92">
        <v>2191.32</v>
      </c>
      <c r="G103" s="92">
        <v>840</v>
      </c>
      <c r="H103" s="92">
        <v>7904.4</v>
      </c>
      <c r="I103" s="92">
        <v>6895.31</v>
      </c>
      <c r="J103" s="92">
        <v>166.66666666666666</v>
      </c>
      <c r="K103" s="92">
        <v>166.66666666666666</v>
      </c>
      <c r="L103" s="198">
        <v>214.66467699833888</v>
      </c>
      <c r="M103" s="233">
        <v>9.41</v>
      </c>
      <c r="N103" s="233">
        <v>9.41</v>
      </c>
      <c r="O103" s="234">
        <v>6.956571428571429</v>
      </c>
      <c r="P103" s="234">
        <v>8.208702380952381</v>
      </c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</row>
    <row r="104" spans="1:43" s="128" customFormat="1" ht="12.75">
      <c r="A104" s="92" t="s">
        <v>439</v>
      </c>
      <c r="B104" s="92" t="s">
        <v>631</v>
      </c>
      <c r="C104" s="92" t="s">
        <v>63</v>
      </c>
      <c r="D104" s="92"/>
      <c r="E104" s="92"/>
      <c r="F104" s="92"/>
      <c r="G104" s="92">
        <v>4.54</v>
      </c>
      <c r="H104" s="92">
        <v>101.4</v>
      </c>
      <c r="I104" s="92">
        <v>89.5</v>
      </c>
      <c r="J104" s="92"/>
      <c r="K104" s="92"/>
      <c r="L104" s="198"/>
      <c r="M104" s="233"/>
      <c r="N104" s="233">
        <v>22.334801762114537</v>
      </c>
      <c r="O104" s="234"/>
      <c r="P104" s="234">
        <v>19.7136563876652</v>
      </c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</row>
    <row r="105" spans="1:43" s="128" customFormat="1" ht="12.75">
      <c r="A105" s="92" t="s">
        <v>439</v>
      </c>
      <c r="B105" s="92" t="s">
        <v>631</v>
      </c>
      <c r="C105" s="92" t="s">
        <v>54</v>
      </c>
      <c r="D105" s="92">
        <v>23804.8</v>
      </c>
      <c r="E105" s="92">
        <v>216702.83</v>
      </c>
      <c r="F105" s="92">
        <v>159181.19</v>
      </c>
      <c r="G105" s="92">
        <v>2184</v>
      </c>
      <c r="H105" s="92">
        <v>24231.98</v>
      </c>
      <c r="I105" s="92">
        <v>21372.57</v>
      </c>
      <c r="J105" s="92">
        <v>-90.82537975534346</v>
      </c>
      <c r="K105" s="92">
        <v>-88.81787561334569</v>
      </c>
      <c r="L105" s="198">
        <v>-86.57343245140962</v>
      </c>
      <c r="M105" s="233">
        <v>9.103324959672</v>
      </c>
      <c r="N105" s="233">
        <v>11.095228937728937</v>
      </c>
      <c r="O105" s="234">
        <v>6.686936668234978</v>
      </c>
      <c r="P105" s="234">
        <v>9.785975274725274</v>
      </c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</row>
    <row r="106" spans="1:43" s="128" customFormat="1" ht="12.75">
      <c r="A106" s="92" t="s">
        <v>439</v>
      </c>
      <c r="B106" s="92" t="s">
        <v>631</v>
      </c>
      <c r="C106" s="92" t="s">
        <v>56</v>
      </c>
      <c r="D106" s="92">
        <v>500</v>
      </c>
      <c r="E106" s="92">
        <v>3029.34</v>
      </c>
      <c r="F106" s="92">
        <v>2220.48</v>
      </c>
      <c r="G106" s="92"/>
      <c r="H106" s="92"/>
      <c r="I106" s="92"/>
      <c r="J106" s="92">
        <v>-100</v>
      </c>
      <c r="K106" s="92">
        <v>-100</v>
      </c>
      <c r="L106" s="198">
        <v>-100</v>
      </c>
      <c r="M106" s="233">
        <v>6.058680000000001</v>
      </c>
      <c r="N106" s="233"/>
      <c r="O106" s="234">
        <v>4.4409600000000005</v>
      </c>
      <c r="P106" s="234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</row>
    <row r="107" spans="1:43" s="128" customFormat="1" ht="12.75">
      <c r="A107" s="92" t="s">
        <v>439</v>
      </c>
      <c r="B107" s="92" t="s">
        <v>631</v>
      </c>
      <c r="C107" s="92" t="s">
        <v>46</v>
      </c>
      <c r="D107" s="92">
        <v>200</v>
      </c>
      <c r="E107" s="92">
        <v>2000</v>
      </c>
      <c r="F107" s="92">
        <v>1464.67</v>
      </c>
      <c r="G107" s="92"/>
      <c r="H107" s="92"/>
      <c r="I107" s="92"/>
      <c r="J107" s="92">
        <v>-100</v>
      </c>
      <c r="K107" s="92">
        <v>-100</v>
      </c>
      <c r="L107" s="198">
        <v>-100</v>
      </c>
      <c r="M107" s="233">
        <v>10</v>
      </c>
      <c r="N107" s="233"/>
      <c r="O107" s="234">
        <v>7.3233500000000005</v>
      </c>
      <c r="P107" s="234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</row>
    <row r="108" spans="1:43" s="128" customFormat="1" ht="12.75">
      <c r="A108" s="92" t="s">
        <v>439</v>
      </c>
      <c r="B108" s="92" t="s">
        <v>631</v>
      </c>
      <c r="C108" s="92" t="s">
        <v>61</v>
      </c>
      <c r="D108" s="92">
        <v>1620</v>
      </c>
      <c r="E108" s="92">
        <v>10373.03</v>
      </c>
      <c r="F108" s="92">
        <v>7566.94</v>
      </c>
      <c r="G108" s="92"/>
      <c r="H108" s="92"/>
      <c r="I108" s="92"/>
      <c r="J108" s="92">
        <v>-100</v>
      </c>
      <c r="K108" s="92">
        <v>-100</v>
      </c>
      <c r="L108" s="198">
        <v>-100</v>
      </c>
      <c r="M108" s="233">
        <v>6.403104938271605</v>
      </c>
      <c r="N108" s="233"/>
      <c r="O108" s="234">
        <v>4.670950617283951</v>
      </c>
      <c r="P108" s="234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</row>
    <row r="109" spans="1:43" s="128" customFormat="1" ht="12.75">
      <c r="A109" s="92" t="s">
        <v>447</v>
      </c>
      <c r="B109" s="92" t="s">
        <v>313</v>
      </c>
      <c r="C109" s="92" t="s">
        <v>48</v>
      </c>
      <c r="D109" s="92">
        <v>116</v>
      </c>
      <c r="E109" s="92">
        <v>1579.45</v>
      </c>
      <c r="F109" s="92">
        <v>1161.57</v>
      </c>
      <c r="G109" s="92">
        <v>64</v>
      </c>
      <c r="H109" s="92">
        <v>728.67</v>
      </c>
      <c r="I109" s="92">
        <v>632.6</v>
      </c>
      <c r="J109" s="92">
        <v>-44.827586206896555</v>
      </c>
      <c r="K109" s="92">
        <v>-53.86558612175125</v>
      </c>
      <c r="L109" s="198">
        <v>-45.5392270805892</v>
      </c>
      <c r="M109" s="233">
        <v>13.615948275862069</v>
      </c>
      <c r="N109" s="233">
        <v>11.38546875</v>
      </c>
      <c r="O109" s="234">
        <v>10.01353448275862</v>
      </c>
      <c r="P109" s="234">
        <v>9.884375</v>
      </c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</row>
    <row r="110" spans="1:43" s="128" customFormat="1" ht="12.75">
      <c r="A110" s="92" t="s">
        <v>447</v>
      </c>
      <c r="B110" s="92" t="s">
        <v>313</v>
      </c>
      <c r="C110" s="92" t="s">
        <v>140</v>
      </c>
      <c r="D110" s="92">
        <v>6</v>
      </c>
      <c r="E110" s="92">
        <v>2.31</v>
      </c>
      <c r="F110" s="92">
        <v>1.69</v>
      </c>
      <c r="G110" s="92">
        <v>500</v>
      </c>
      <c r="H110" s="92">
        <v>7644.7</v>
      </c>
      <c r="I110" s="92">
        <v>6810.65</v>
      </c>
      <c r="J110" s="92">
        <v>8233.333333333334</v>
      </c>
      <c r="K110" s="92">
        <v>330839.3939393939</v>
      </c>
      <c r="L110" s="198">
        <v>402897.04142011836</v>
      </c>
      <c r="M110" s="233">
        <v>0.385</v>
      </c>
      <c r="N110" s="233">
        <v>15.289399999999999</v>
      </c>
      <c r="O110" s="234">
        <v>0.2816666666666667</v>
      </c>
      <c r="P110" s="234">
        <v>13.6213</v>
      </c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</row>
    <row r="111" spans="1:43" s="128" customFormat="1" ht="12.75">
      <c r="A111" s="92" t="s">
        <v>447</v>
      </c>
      <c r="B111" s="92" t="s">
        <v>313</v>
      </c>
      <c r="C111" s="92" t="s">
        <v>63</v>
      </c>
      <c r="D111" s="92">
        <v>3266</v>
      </c>
      <c r="E111" s="92">
        <v>43352.07</v>
      </c>
      <c r="F111" s="92">
        <v>31803.17</v>
      </c>
      <c r="G111" s="92">
        <v>9210.45</v>
      </c>
      <c r="H111" s="92">
        <v>125270.71</v>
      </c>
      <c r="I111" s="92">
        <v>109090.28</v>
      </c>
      <c r="J111" s="92">
        <v>182.0101041028782</v>
      </c>
      <c r="K111" s="92">
        <v>188.96131142065423</v>
      </c>
      <c r="L111" s="198">
        <v>243.01700113542142</v>
      </c>
      <c r="M111" s="233">
        <v>13.273750765462339</v>
      </c>
      <c r="N111" s="233">
        <v>13.600932636298985</v>
      </c>
      <c r="O111" s="234">
        <v>9.73765156154317</v>
      </c>
      <c r="P111" s="234">
        <v>11.844185680395636</v>
      </c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</row>
    <row r="112" spans="1:43" s="128" customFormat="1" ht="12.75">
      <c r="A112" s="92" t="s">
        <v>447</v>
      </c>
      <c r="B112" s="92" t="s">
        <v>313</v>
      </c>
      <c r="C112" s="92" t="s">
        <v>54</v>
      </c>
      <c r="D112" s="92">
        <v>9632</v>
      </c>
      <c r="E112" s="92">
        <v>138951.14</v>
      </c>
      <c r="F112" s="92">
        <v>101766.61</v>
      </c>
      <c r="G112" s="92">
        <v>24040</v>
      </c>
      <c r="H112" s="92">
        <v>306219.72</v>
      </c>
      <c r="I112" s="92">
        <v>264445.03</v>
      </c>
      <c r="J112" s="92">
        <v>149.58471760797343</v>
      </c>
      <c r="K112" s="92">
        <v>120.37942257976432</v>
      </c>
      <c r="L112" s="198">
        <v>159.8544159032123</v>
      </c>
      <c r="M112" s="233">
        <v>14.425990448504985</v>
      </c>
      <c r="N112" s="233">
        <v>12.737925124792012</v>
      </c>
      <c r="O112" s="234">
        <v>10.56547030730897</v>
      </c>
      <c r="P112" s="234">
        <v>11.000209234608986</v>
      </c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</row>
    <row r="113" spans="1:43" s="128" customFormat="1" ht="12.75">
      <c r="A113" s="92" t="s">
        <v>447</v>
      </c>
      <c r="B113" s="92" t="s">
        <v>313</v>
      </c>
      <c r="C113" s="92" t="s">
        <v>42</v>
      </c>
      <c r="D113" s="92">
        <v>435747</v>
      </c>
      <c r="E113" s="92">
        <v>5642304.6</v>
      </c>
      <c r="F113" s="92">
        <v>4137558.55</v>
      </c>
      <c r="G113" s="92">
        <v>724190</v>
      </c>
      <c r="H113" s="92">
        <v>8060338.77</v>
      </c>
      <c r="I113" s="92">
        <v>6989287.81</v>
      </c>
      <c r="J113" s="92">
        <v>66.19506273135558</v>
      </c>
      <c r="K113" s="92">
        <v>42.85543481647552</v>
      </c>
      <c r="L113" s="198">
        <v>68.92299469695722</v>
      </c>
      <c r="M113" s="233">
        <v>12.948579336174431</v>
      </c>
      <c r="N113" s="233">
        <v>11.130143705381183</v>
      </c>
      <c r="O113" s="234">
        <v>9.495323088856606</v>
      </c>
      <c r="P113" s="234">
        <v>9.651179676604206</v>
      </c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</row>
    <row r="114" spans="1:43" s="128" customFormat="1" ht="12.75">
      <c r="A114" s="92" t="s">
        <v>447</v>
      </c>
      <c r="B114" s="92" t="s">
        <v>313</v>
      </c>
      <c r="C114" s="92" t="s">
        <v>45</v>
      </c>
      <c r="D114" s="92">
        <v>204</v>
      </c>
      <c r="E114" s="92">
        <v>2967.83</v>
      </c>
      <c r="F114" s="92">
        <v>2170</v>
      </c>
      <c r="G114" s="92">
        <v>986</v>
      </c>
      <c r="H114" s="92">
        <v>12127.16</v>
      </c>
      <c r="I114" s="92">
        <v>10501.04</v>
      </c>
      <c r="J114" s="92">
        <v>383.3333333333333</v>
      </c>
      <c r="K114" s="92">
        <v>308.62043984999144</v>
      </c>
      <c r="L114" s="198">
        <v>383.9188940092167</v>
      </c>
      <c r="M114" s="233">
        <v>14.548186274509803</v>
      </c>
      <c r="N114" s="233">
        <v>12.299350912778905</v>
      </c>
      <c r="O114" s="234">
        <v>10.637254901960784</v>
      </c>
      <c r="P114" s="234">
        <v>10.650141987829615</v>
      </c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</row>
    <row r="115" spans="1:43" s="128" customFormat="1" ht="12.75">
      <c r="A115" s="92" t="s">
        <v>447</v>
      </c>
      <c r="B115" s="92" t="s">
        <v>313</v>
      </c>
      <c r="C115" s="92" t="s">
        <v>43</v>
      </c>
      <c r="D115" s="92">
        <v>14224</v>
      </c>
      <c r="E115" s="92">
        <v>190186.02</v>
      </c>
      <c r="F115" s="92">
        <v>139342.53</v>
      </c>
      <c r="G115" s="92">
        <v>40480</v>
      </c>
      <c r="H115" s="92">
        <v>442011.9</v>
      </c>
      <c r="I115" s="92">
        <v>385487.81</v>
      </c>
      <c r="J115" s="92">
        <v>184.5894263217098</v>
      </c>
      <c r="K115" s="92">
        <v>132.41030018925684</v>
      </c>
      <c r="L115" s="198">
        <v>176.64763227709443</v>
      </c>
      <c r="M115" s="233">
        <v>13.37078318335208</v>
      </c>
      <c r="N115" s="233">
        <v>10.919266304347827</v>
      </c>
      <c r="O115" s="234">
        <v>9.796297103487063</v>
      </c>
      <c r="P115" s="234">
        <v>9.522920207509882</v>
      </c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</row>
    <row r="116" spans="1:43" s="128" customFormat="1" ht="12.75">
      <c r="A116" s="92" t="s">
        <v>447</v>
      </c>
      <c r="B116" s="92" t="s">
        <v>313</v>
      </c>
      <c r="C116" s="92" t="s">
        <v>100</v>
      </c>
      <c r="D116" s="92"/>
      <c r="E116" s="92"/>
      <c r="F116" s="92"/>
      <c r="G116" s="92">
        <v>6</v>
      </c>
      <c r="H116" s="92">
        <v>2.17</v>
      </c>
      <c r="I116" s="92">
        <v>1.91</v>
      </c>
      <c r="J116" s="92"/>
      <c r="K116" s="92"/>
      <c r="L116" s="198"/>
      <c r="M116" s="233"/>
      <c r="N116" s="233">
        <v>0.36166666666666664</v>
      </c>
      <c r="O116" s="234"/>
      <c r="P116" s="234">
        <v>0.3183333333333333</v>
      </c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</row>
    <row r="117" spans="1:43" s="128" customFormat="1" ht="12.75">
      <c r="A117" s="92" t="s">
        <v>447</v>
      </c>
      <c r="B117" s="92" t="s">
        <v>313</v>
      </c>
      <c r="C117" s="92" t="s">
        <v>67</v>
      </c>
      <c r="D117" s="92">
        <v>1244</v>
      </c>
      <c r="E117" s="92">
        <v>17431.13</v>
      </c>
      <c r="F117" s="92">
        <v>12779.32</v>
      </c>
      <c r="G117" s="92">
        <v>940</v>
      </c>
      <c r="H117" s="92">
        <v>10633.04</v>
      </c>
      <c r="I117" s="92">
        <v>9274.92</v>
      </c>
      <c r="J117" s="92">
        <v>-24.437299035369776</v>
      </c>
      <c r="K117" s="92">
        <v>-38.9997091410597</v>
      </c>
      <c r="L117" s="198">
        <v>-27.422429362438685</v>
      </c>
      <c r="M117" s="233">
        <v>14.012162379421223</v>
      </c>
      <c r="N117" s="233">
        <v>11.311744680851065</v>
      </c>
      <c r="O117" s="234">
        <v>10.272765273311897</v>
      </c>
      <c r="P117" s="234">
        <v>9.866936170212766</v>
      </c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</row>
    <row r="118" spans="1:43" s="128" customFormat="1" ht="12.75">
      <c r="A118" s="92" t="s">
        <v>447</v>
      </c>
      <c r="B118" s="92" t="s">
        <v>313</v>
      </c>
      <c r="C118" s="92" t="s">
        <v>66</v>
      </c>
      <c r="D118" s="92">
        <v>380</v>
      </c>
      <c r="E118" s="92">
        <v>4768.97</v>
      </c>
      <c r="F118" s="92">
        <v>3496.14</v>
      </c>
      <c r="G118" s="92">
        <v>620</v>
      </c>
      <c r="H118" s="92">
        <v>6418.73</v>
      </c>
      <c r="I118" s="92">
        <v>5594.27</v>
      </c>
      <c r="J118" s="92">
        <v>63.1578947368421</v>
      </c>
      <c r="K118" s="92">
        <v>34.5936334260857</v>
      </c>
      <c r="L118" s="198">
        <v>60.012756926210066</v>
      </c>
      <c r="M118" s="233">
        <v>12.54992105263158</v>
      </c>
      <c r="N118" s="233">
        <v>10.352790322580644</v>
      </c>
      <c r="O118" s="234">
        <v>9.200368421052632</v>
      </c>
      <c r="P118" s="234">
        <v>9.023016129032259</v>
      </c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</row>
    <row r="119" spans="1:43" s="128" customFormat="1" ht="12.75">
      <c r="A119" s="92" t="s">
        <v>458</v>
      </c>
      <c r="B119" s="92" t="s">
        <v>320</v>
      </c>
      <c r="C119" s="92" t="s">
        <v>48</v>
      </c>
      <c r="D119" s="92">
        <v>2000</v>
      </c>
      <c r="E119" s="92">
        <v>18253.66</v>
      </c>
      <c r="F119" s="92">
        <v>13368.5</v>
      </c>
      <c r="G119" s="92">
        <v>17270</v>
      </c>
      <c r="H119" s="92">
        <v>166905.5</v>
      </c>
      <c r="I119" s="92">
        <v>145329.77</v>
      </c>
      <c r="J119" s="92">
        <v>763.5</v>
      </c>
      <c r="K119" s="92">
        <v>814.3673104462338</v>
      </c>
      <c r="L119" s="198">
        <v>987.1060328383886</v>
      </c>
      <c r="M119" s="233">
        <v>9.12683</v>
      </c>
      <c r="N119" s="233">
        <v>9.664475969889983</v>
      </c>
      <c r="O119" s="234">
        <v>6.68425</v>
      </c>
      <c r="P119" s="234">
        <v>8.415157498552402</v>
      </c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</row>
    <row r="120" spans="1:43" s="128" customFormat="1" ht="12.75">
      <c r="A120" s="92" t="s">
        <v>458</v>
      </c>
      <c r="B120" s="92" t="s">
        <v>320</v>
      </c>
      <c r="C120" s="92" t="s">
        <v>139</v>
      </c>
      <c r="D120" s="92">
        <v>297</v>
      </c>
      <c r="E120" s="92">
        <v>1651.32</v>
      </c>
      <c r="F120" s="92">
        <v>1220.97</v>
      </c>
      <c r="G120" s="92">
        <v>891</v>
      </c>
      <c r="H120" s="92">
        <v>4953.96</v>
      </c>
      <c r="I120" s="92">
        <v>4309.03</v>
      </c>
      <c r="J120" s="92">
        <v>200</v>
      </c>
      <c r="K120" s="92">
        <v>200.00000000000006</v>
      </c>
      <c r="L120" s="198">
        <v>252.9185811281194</v>
      </c>
      <c r="M120" s="233">
        <v>5.56</v>
      </c>
      <c r="N120" s="233">
        <v>5.56</v>
      </c>
      <c r="O120" s="234">
        <v>4.111010101010101</v>
      </c>
      <c r="P120" s="234">
        <v>4.8361728395061725</v>
      </c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</row>
    <row r="121" spans="1:43" s="128" customFormat="1" ht="12.75">
      <c r="A121" s="92" t="s">
        <v>458</v>
      </c>
      <c r="B121" s="92" t="s">
        <v>320</v>
      </c>
      <c r="C121" s="92" t="s">
        <v>140</v>
      </c>
      <c r="D121" s="92"/>
      <c r="E121" s="92"/>
      <c r="F121" s="92"/>
      <c r="G121" s="92">
        <v>500</v>
      </c>
      <c r="H121" s="92">
        <v>7807.25</v>
      </c>
      <c r="I121" s="92">
        <v>6747.02</v>
      </c>
      <c r="J121" s="92"/>
      <c r="K121" s="92"/>
      <c r="L121" s="198"/>
      <c r="M121" s="233"/>
      <c r="N121" s="233">
        <v>15.6145</v>
      </c>
      <c r="O121" s="234"/>
      <c r="P121" s="234">
        <v>13.49404</v>
      </c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</row>
    <row r="122" spans="1:43" s="128" customFormat="1" ht="12.75">
      <c r="A122" s="92" t="s">
        <v>458</v>
      </c>
      <c r="B122" s="92" t="s">
        <v>320</v>
      </c>
      <c r="C122" s="92" t="s">
        <v>63</v>
      </c>
      <c r="D122" s="92"/>
      <c r="E122" s="92"/>
      <c r="F122" s="92"/>
      <c r="G122" s="92">
        <v>10018</v>
      </c>
      <c r="H122" s="92">
        <v>140080</v>
      </c>
      <c r="I122" s="92">
        <v>120661.92</v>
      </c>
      <c r="J122" s="92"/>
      <c r="K122" s="92"/>
      <c r="L122" s="198"/>
      <c r="M122" s="233"/>
      <c r="N122" s="233">
        <v>13.98283090437213</v>
      </c>
      <c r="O122" s="234"/>
      <c r="P122" s="234">
        <v>12.044511878618486</v>
      </c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</row>
    <row r="123" spans="1:43" s="128" customFormat="1" ht="12.75">
      <c r="A123" s="92" t="s">
        <v>458</v>
      </c>
      <c r="B123" s="92" t="s">
        <v>320</v>
      </c>
      <c r="C123" s="92" t="s">
        <v>54</v>
      </c>
      <c r="D123" s="92">
        <v>68128.75</v>
      </c>
      <c r="E123" s="92">
        <v>928082.86</v>
      </c>
      <c r="F123" s="92">
        <v>680286.43</v>
      </c>
      <c r="G123" s="92">
        <v>420149.44</v>
      </c>
      <c r="H123" s="92">
        <v>5442513.92</v>
      </c>
      <c r="I123" s="92">
        <v>4714027.58</v>
      </c>
      <c r="J123" s="92">
        <v>516.6991761921362</v>
      </c>
      <c r="K123" s="92">
        <v>486.4254318843901</v>
      </c>
      <c r="L123" s="198">
        <v>592.9474662606455</v>
      </c>
      <c r="M123" s="233">
        <v>13.622484780654275</v>
      </c>
      <c r="N123" s="233">
        <v>12.953757405936326</v>
      </c>
      <c r="O123" s="234">
        <v>9.985306203328259</v>
      </c>
      <c r="P123" s="234">
        <v>11.219883049231244</v>
      </c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</row>
    <row r="124" spans="1:43" s="128" customFormat="1" ht="12.75">
      <c r="A124" s="92" t="s">
        <v>458</v>
      </c>
      <c r="B124" s="92" t="s">
        <v>320</v>
      </c>
      <c r="C124" s="92" t="s">
        <v>56</v>
      </c>
      <c r="D124" s="92">
        <v>24336</v>
      </c>
      <c r="E124" s="92">
        <v>344144.06</v>
      </c>
      <c r="F124" s="92">
        <v>252216.79</v>
      </c>
      <c r="G124" s="92">
        <v>28142</v>
      </c>
      <c r="H124" s="92">
        <v>365012.8</v>
      </c>
      <c r="I124" s="92">
        <v>313912.56</v>
      </c>
      <c r="J124" s="92">
        <v>15.639381985535831</v>
      </c>
      <c r="K124" s="92">
        <v>6.0639547287261015</v>
      </c>
      <c r="L124" s="198">
        <v>24.461404809727373</v>
      </c>
      <c r="M124" s="233">
        <v>14.141356837606837</v>
      </c>
      <c r="N124" s="233">
        <v>12.97039300689361</v>
      </c>
      <c r="O124" s="234">
        <v>10.363937787639712</v>
      </c>
      <c r="P124" s="234">
        <v>11.154593134816288</v>
      </c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</row>
    <row r="125" spans="1:43" s="128" customFormat="1" ht="12.75">
      <c r="A125" s="92" t="s">
        <v>458</v>
      </c>
      <c r="B125" s="92" t="s">
        <v>320</v>
      </c>
      <c r="C125" s="92" t="s">
        <v>42</v>
      </c>
      <c r="D125" s="92">
        <v>172785</v>
      </c>
      <c r="E125" s="92">
        <v>1717010.46</v>
      </c>
      <c r="F125" s="92">
        <v>1258537.21</v>
      </c>
      <c r="G125" s="92">
        <v>172933</v>
      </c>
      <c r="H125" s="92">
        <v>1556459.86</v>
      </c>
      <c r="I125" s="92">
        <v>1347267.78</v>
      </c>
      <c r="J125" s="92">
        <v>0.08565558352866279</v>
      </c>
      <c r="K125" s="92">
        <v>-9.350589512424976</v>
      </c>
      <c r="L125" s="198">
        <v>7.050293729495696</v>
      </c>
      <c r="M125" s="233">
        <v>9.937265734872819</v>
      </c>
      <c r="N125" s="233">
        <v>9.000363493376048</v>
      </c>
      <c r="O125" s="234">
        <v>7.283833723992244</v>
      </c>
      <c r="P125" s="234">
        <v>7.790692233408314</v>
      </c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</row>
    <row r="126" spans="1:43" s="128" customFormat="1" ht="12.75">
      <c r="A126" s="92" t="s">
        <v>458</v>
      </c>
      <c r="B126" s="92" t="s">
        <v>320</v>
      </c>
      <c r="C126" s="92" t="s">
        <v>93</v>
      </c>
      <c r="D126" s="92">
        <v>301</v>
      </c>
      <c r="E126" s="92">
        <v>3652.9</v>
      </c>
      <c r="F126" s="92">
        <v>2695.39</v>
      </c>
      <c r="G126" s="92">
        <v>2565</v>
      </c>
      <c r="H126" s="92">
        <v>36116.2</v>
      </c>
      <c r="I126" s="92">
        <v>31557.61</v>
      </c>
      <c r="J126" s="92">
        <v>752.1594684385382</v>
      </c>
      <c r="K126" s="92">
        <v>888.6993895261297</v>
      </c>
      <c r="L126" s="198">
        <v>1070.799401941834</v>
      </c>
      <c r="M126" s="233">
        <v>12.135880398671096</v>
      </c>
      <c r="N126" s="233">
        <v>14.080389863547758</v>
      </c>
      <c r="O126" s="234">
        <v>8.954784053156146</v>
      </c>
      <c r="P126" s="234">
        <v>12.30316179337232</v>
      </c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</row>
    <row r="127" spans="1:43" s="128" customFormat="1" ht="12.75">
      <c r="A127" s="92" t="s">
        <v>458</v>
      </c>
      <c r="B127" s="92" t="s">
        <v>320</v>
      </c>
      <c r="C127" s="92" t="s">
        <v>45</v>
      </c>
      <c r="D127" s="92"/>
      <c r="E127" s="92"/>
      <c r="F127" s="92"/>
      <c r="G127" s="92">
        <v>3740</v>
      </c>
      <c r="H127" s="92">
        <v>43684.41</v>
      </c>
      <c r="I127" s="92">
        <v>38261.83</v>
      </c>
      <c r="J127" s="92"/>
      <c r="K127" s="92"/>
      <c r="L127" s="198"/>
      <c r="M127" s="233"/>
      <c r="N127" s="233">
        <v>11.680323529411766</v>
      </c>
      <c r="O127" s="234"/>
      <c r="P127" s="234">
        <v>10.230435828877006</v>
      </c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</row>
    <row r="128" spans="1:43" s="128" customFormat="1" ht="12.75">
      <c r="A128" s="92" t="s">
        <v>458</v>
      </c>
      <c r="B128" s="92" t="s">
        <v>320</v>
      </c>
      <c r="C128" s="92" t="s">
        <v>61</v>
      </c>
      <c r="D128" s="92">
        <v>14560</v>
      </c>
      <c r="E128" s="92">
        <v>171986.46</v>
      </c>
      <c r="F128" s="92">
        <v>125697.73</v>
      </c>
      <c r="G128" s="92">
        <v>17870</v>
      </c>
      <c r="H128" s="92">
        <v>187888.29</v>
      </c>
      <c r="I128" s="92">
        <v>164542.02</v>
      </c>
      <c r="J128" s="92">
        <v>22.733516483516482</v>
      </c>
      <c r="K128" s="92">
        <v>9.245977851977427</v>
      </c>
      <c r="L128" s="198">
        <v>30.902936751522876</v>
      </c>
      <c r="M128" s="233">
        <v>11.812256868131868</v>
      </c>
      <c r="N128" s="233">
        <v>10.51417403469502</v>
      </c>
      <c r="O128" s="234">
        <v>8.633085851648351</v>
      </c>
      <c r="P128" s="234">
        <v>9.207723559037493</v>
      </c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</row>
    <row r="129" spans="1:43" s="128" customFormat="1" ht="12.75">
      <c r="A129" s="92" t="s">
        <v>458</v>
      </c>
      <c r="B129" s="92" t="s">
        <v>320</v>
      </c>
      <c r="C129" s="92" t="s">
        <v>43</v>
      </c>
      <c r="D129" s="92">
        <v>70675.6</v>
      </c>
      <c r="E129" s="92">
        <v>825009.36</v>
      </c>
      <c r="F129" s="92">
        <v>603147.18</v>
      </c>
      <c r="G129" s="92">
        <v>215826.9</v>
      </c>
      <c r="H129" s="92">
        <v>2195295.65</v>
      </c>
      <c r="I129" s="92">
        <v>1904252.34</v>
      </c>
      <c r="J129" s="92">
        <v>205.3768202887559</v>
      </c>
      <c r="K129" s="92">
        <v>166.09342347340157</v>
      </c>
      <c r="L129" s="198">
        <v>215.71934730756763</v>
      </c>
      <c r="M129" s="233">
        <v>11.673185087922846</v>
      </c>
      <c r="N129" s="233">
        <v>10.171557159927701</v>
      </c>
      <c r="O129" s="234">
        <v>8.534022774479453</v>
      </c>
      <c r="P129" s="234">
        <v>8.823053752799119</v>
      </c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</row>
    <row r="130" spans="1:43" s="128" customFormat="1" ht="12.75">
      <c r="A130" s="92" t="s">
        <v>458</v>
      </c>
      <c r="B130" s="92" t="s">
        <v>320</v>
      </c>
      <c r="C130" s="92" t="s">
        <v>104</v>
      </c>
      <c r="D130" s="92">
        <v>500</v>
      </c>
      <c r="E130" s="92">
        <v>5</v>
      </c>
      <c r="F130" s="92">
        <v>3.64</v>
      </c>
      <c r="G130" s="92"/>
      <c r="H130" s="92"/>
      <c r="I130" s="92"/>
      <c r="J130" s="92">
        <v>-100</v>
      </c>
      <c r="K130" s="92">
        <v>-100</v>
      </c>
      <c r="L130" s="198">
        <v>-100</v>
      </c>
      <c r="M130" s="233">
        <v>0.01</v>
      </c>
      <c r="N130" s="233"/>
      <c r="O130" s="234">
        <v>0.00728</v>
      </c>
      <c r="P130" s="234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</row>
    <row r="131" spans="1:43" s="128" customFormat="1" ht="12.75">
      <c r="A131" s="92" t="s">
        <v>458</v>
      </c>
      <c r="B131" s="92" t="s">
        <v>320</v>
      </c>
      <c r="C131" s="92" t="s">
        <v>67</v>
      </c>
      <c r="D131" s="92">
        <v>1800</v>
      </c>
      <c r="E131" s="92">
        <v>23569.31</v>
      </c>
      <c r="F131" s="92">
        <v>17205</v>
      </c>
      <c r="G131" s="92"/>
      <c r="H131" s="92"/>
      <c r="I131" s="92"/>
      <c r="J131" s="92">
        <v>-100</v>
      </c>
      <c r="K131" s="92">
        <v>-100</v>
      </c>
      <c r="L131" s="198">
        <v>-100</v>
      </c>
      <c r="M131" s="233">
        <v>13.094061111111111</v>
      </c>
      <c r="N131" s="233"/>
      <c r="O131" s="234">
        <v>9.558333333333334</v>
      </c>
      <c r="P131" s="234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</row>
    <row r="132" spans="1:43" s="128" customFormat="1" ht="12.75">
      <c r="A132" s="92" t="s">
        <v>458</v>
      </c>
      <c r="B132" s="92" t="s">
        <v>320</v>
      </c>
      <c r="C132" s="92" t="s">
        <v>531</v>
      </c>
      <c r="D132" s="92"/>
      <c r="E132" s="92"/>
      <c r="F132" s="92"/>
      <c r="G132" s="92">
        <v>560</v>
      </c>
      <c r="H132" s="92">
        <v>5168.67</v>
      </c>
      <c r="I132" s="92">
        <v>4449.93</v>
      </c>
      <c r="J132" s="92"/>
      <c r="K132" s="92"/>
      <c r="L132" s="198"/>
      <c r="M132" s="233"/>
      <c r="N132" s="233">
        <v>9.229767857142857</v>
      </c>
      <c r="O132" s="234"/>
      <c r="P132" s="234">
        <v>7.946303571428572</v>
      </c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</row>
    <row r="133" spans="1:43" s="128" customFormat="1" ht="12.75">
      <c r="A133" s="92" t="s">
        <v>458</v>
      </c>
      <c r="B133" s="92" t="s">
        <v>320</v>
      </c>
      <c r="C133" s="92" t="s">
        <v>83</v>
      </c>
      <c r="D133" s="92">
        <v>113.75</v>
      </c>
      <c r="E133" s="92">
        <v>682.5</v>
      </c>
      <c r="F133" s="92">
        <v>499.79</v>
      </c>
      <c r="G133" s="92"/>
      <c r="H133" s="92"/>
      <c r="I133" s="92"/>
      <c r="J133" s="92">
        <v>-100</v>
      </c>
      <c r="K133" s="92">
        <v>-100</v>
      </c>
      <c r="L133" s="198">
        <v>-100</v>
      </c>
      <c r="M133" s="233">
        <v>6</v>
      </c>
      <c r="N133" s="233"/>
      <c r="O133" s="234">
        <v>4.393758241758242</v>
      </c>
      <c r="P133" s="234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</row>
    <row r="134" spans="1:43" s="128" customFormat="1" ht="12.75">
      <c r="A134" s="92" t="s">
        <v>323</v>
      </c>
      <c r="B134" s="92" t="s">
        <v>324</v>
      </c>
      <c r="C134" s="92" t="s">
        <v>63</v>
      </c>
      <c r="D134" s="92">
        <v>9556.7</v>
      </c>
      <c r="E134" s="92">
        <v>131672.97</v>
      </c>
      <c r="F134" s="92">
        <v>96136.23</v>
      </c>
      <c r="G134" s="92"/>
      <c r="H134" s="92"/>
      <c r="I134" s="92"/>
      <c r="J134" s="92">
        <v>-100</v>
      </c>
      <c r="K134" s="92">
        <v>-100</v>
      </c>
      <c r="L134" s="198">
        <v>-100</v>
      </c>
      <c r="M134" s="233">
        <v>13.778079253298731</v>
      </c>
      <c r="N134" s="233"/>
      <c r="O134" s="234">
        <v>10.059563447633597</v>
      </c>
      <c r="P134" s="234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</row>
    <row r="135" spans="1:43" s="128" customFormat="1" ht="12.75">
      <c r="A135" s="92" t="s">
        <v>323</v>
      </c>
      <c r="B135" s="92" t="s">
        <v>324</v>
      </c>
      <c r="C135" s="92" t="s">
        <v>54</v>
      </c>
      <c r="D135" s="92">
        <v>34856.16</v>
      </c>
      <c r="E135" s="92">
        <v>528570.28</v>
      </c>
      <c r="F135" s="92">
        <v>385131.89</v>
      </c>
      <c r="G135" s="92"/>
      <c r="H135" s="92"/>
      <c r="I135" s="92"/>
      <c r="J135" s="92">
        <v>-100</v>
      </c>
      <c r="K135" s="92">
        <v>-100</v>
      </c>
      <c r="L135" s="198">
        <v>-100</v>
      </c>
      <c r="M135" s="233">
        <v>15.164329059770209</v>
      </c>
      <c r="N135" s="233"/>
      <c r="O135" s="234">
        <v>11.049177247292874</v>
      </c>
      <c r="P135" s="234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</row>
    <row r="136" spans="1:43" s="128" customFormat="1" ht="12.75">
      <c r="A136" s="92" t="s">
        <v>323</v>
      </c>
      <c r="B136" s="92" t="s">
        <v>324</v>
      </c>
      <c r="C136" s="92" t="s">
        <v>157</v>
      </c>
      <c r="D136" s="92"/>
      <c r="E136" s="92"/>
      <c r="F136" s="92"/>
      <c r="G136" s="92">
        <v>136.8</v>
      </c>
      <c r="H136" s="92">
        <v>760.66</v>
      </c>
      <c r="I136" s="92">
        <v>644.08</v>
      </c>
      <c r="J136" s="92"/>
      <c r="K136" s="92"/>
      <c r="L136" s="198"/>
      <c r="M136" s="233"/>
      <c r="N136" s="233">
        <v>5.560380116959063</v>
      </c>
      <c r="O136" s="234"/>
      <c r="P136" s="234">
        <v>4.708187134502924</v>
      </c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</row>
    <row r="137" spans="1:43" s="20" customFormat="1" ht="12.75">
      <c r="A137" s="126"/>
      <c r="B137" s="126" t="s">
        <v>122</v>
      </c>
      <c r="C137" s="126"/>
      <c r="D137" s="129">
        <f aca="true" t="shared" si="5" ref="D137:I137">SUM(D68:D136)</f>
        <v>3751502.65</v>
      </c>
      <c r="E137" s="129">
        <f t="shared" si="5"/>
        <v>28238576.229999993</v>
      </c>
      <c r="F137" s="129">
        <f t="shared" si="5"/>
        <v>20702719.99</v>
      </c>
      <c r="G137" s="129">
        <f t="shared" si="5"/>
        <v>4918911.280000001</v>
      </c>
      <c r="H137" s="129">
        <f t="shared" si="5"/>
        <v>36445493.85</v>
      </c>
      <c r="I137" s="129">
        <f t="shared" si="5"/>
        <v>31620599.939999986</v>
      </c>
      <c r="J137" s="92">
        <v>31.11842743866918</v>
      </c>
      <c r="K137" s="92">
        <v>29.062788269336234</v>
      </c>
      <c r="L137" s="198">
        <v>52.73645180572231</v>
      </c>
      <c r="M137" s="233">
        <v>7.5272707670884875</v>
      </c>
      <c r="N137" s="233">
        <v>7.40926025606219</v>
      </c>
      <c r="O137" s="234">
        <v>5.518514025306633</v>
      </c>
      <c r="P137" s="234">
        <v>6.428373707118372</v>
      </c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1:43" s="20" customFormat="1" ht="12.75">
      <c r="A138" s="127"/>
      <c r="B138" s="127"/>
      <c r="C138" s="127"/>
      <c r="D138" s="242"/>
      <c r="E138" s="242"/>
      <c r="F138" s="242"/>
      <c r="G138" s="242"/>
      <c r="H138" s="242"/>
      <c r="I138" s="242"/>
      <c r="J138" s="243"/>
      <c r="K138" s="243"/>
      <c r="L138" s="244"/>
      <c r="M138" s="245"/>
      <c r="N138" s="245"/>
      <c r="O138" s="246"/>
      <c r="P138" s="249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ht="12.75">
      <c r="P139" s="250"/>
    </row>
    <row r="140" spans="1:43" s="20" customFormat="1" ht="12.75" customHeight="1">
      <c r="A140" s="279" t="s">
        <v>127</v>
      </c>
      <c r="B140" s="280"/>
      <c r="C140" s="228"/>
      <c r="D140" s="228"/>
      <c r="E140" s="228"/>
      <c r="F140" s="228"/>
      <c r="G140" s="92"/>
      <c r="H140" s="92"/>
      <c r="I140" s="92"/>
      <c r="J140" s="92"/>
      <c r="K140" s="92"/>
      <c r="L140" s="198"/>
      <c r="M140" s="125"/>
      <c r="N140" s="125"/>
      <c r="O140" s="198"/>
      <c r="P140" s="198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1:43" s="20" customFormat="1" ht="36.75" customHeight="1">
      <c r="A141" s="122" t="s">
        <v>131</v>
      </c>
      <c r="B141" s="122" t="s">
        <v>132</v>
      </c>
      <c r="C141" s="122" t="s">
        <v>133</v>
      </c>
      <c r="D141" s="123" t="s">
        <v>665</v>
      </c>
      <c r="E141" s="123" t="s">
        <v>666</v>
      </c>
      <c r="F141" s="195" t="s">
        <v>693</v>
      </c>
      <c r="G141" s="123" t="s">
        <v>706</v>
      </c>
      <c r="H141" s="123" t="s">
        <v>707</v>
      </c>
      <c r="I141" s="195" t="s">
        <v>708</v>
      </c>
      <c r="J141" s="124" t="s">
        <v>79</v>
      </c>
      <c r="K141" s="124" t="s">
        <v>80</v>
      </c>
      <c r="L141" s="124" t="s">
        <v>692</v>
      </c>
      <c r="M141" s="131" t="s">
        <v>690</v>
      </c>
      <c r="N141" s="131" t="s">
        <v>709</v>
      </c>
      <c r="O141" s="131" t="s">
        <v>691</v>
      </c>
      <c r="P141" s="131" t="s">
        <v>710</v>
      </c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1:43" s="20" customFormat="1" ht="12.75" customHeight="1">
      <c r="A142" s="92" t="s">
        <v>424</v>
      </c>
      <c r="B142" s="92" t="s">
        <v>425</v>
      </c>
      <c r="C142" s="92" t="s">
        <v>48</v>
      </c>
      <c r="D142" s="92">
        <v>130927</v>
      </c>
      <c r="E142" s="92">
        <v>740863.55</v>
      </c>
      <c r="F142" s="92">
        <v>543353.34</v>
      </c>
      <c r="G142" s="92">
        <v>214040</v>
      </c>
      <c r="H142" s="92">
        <v>1066704.79</v>
      </c>
      <c r="I142" s="92">
        <v>929985.32</v>
      </c>
      <c r="J142" s="92">
        <v>63.48041274908919</v>
      </c>
      <c r="K142" s="92">
        <v>43.981275634359385</v>
      </c>
      <c r="L142" s="198">
        <v>71.15663998679018</v>
      </c>
      <c r="M142" s="233">
        <v>5.658600212332063</v>
      </c>
      <c r="N142" s="233">
        <v>4.983670295271912</v>
      </c>
      <c r="O142" s="234">
        <v>4.150048042038693</v>
      </c>
      <c r="P142" s="234">
        <v>4.344913660997944</v>
      </c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1:16" ht="12.75">
      <c r="A143" s="92" t="s">
        <v>424</v>
      </c>
      <c r="B143" s="92" t="s">
        <v>425</v>
      </c>
      <c r="C143" s="92" t="s">
        <v>140</v>
      </c>
      <c r="D143" s="92">
        <v>242310</v>
      </c>
      <c r="E143" s="92">
        <v>1313291.77</v>
      </c>
      <c r="F143" s="92">
        <v>963030.3</v>
      </c>
      <c r="G143" s="92">
        <v>216160</v>
      </c>
      <c r="H143" s="92">
        <v>1294116.34</v>
      </c>
      <c r="I143" s="92">
        <v>1122703.25</v>
      </c>
      <c r="J143" s="92">
        <v>-10.791960711485288</v>
      </c>
      <c r="K143" s="92">
        <v>-1.460104330053019</v>
      </c>
      <c r="L143" s="198">
        <v>16.580262324041097</v>
      </c>
      <c r="M143" s="233">
        <v>5.419882670958689</v>
      </c>
      <c r="N143" s="233">
        <v>5.986844652109549</v>
      </c>
      <c r="O143" s="234">
        <v>3.974372910734184</v>
      </c>
      <c r="P143" s="234">
        <v>5.193852933012583</v>
      </c>
    </row>
    <row r="144" spans="1:16" ht="12.75">
      <c r="A144" s="92" t="s">
        <v>424</v>
      </c>
      <c r="B144" s="92" t="s">
        <v>425</v>
      </c>
      <c r="C144" s="92" t="s">
        <v>63</v>
      </c>
      <c r="D144" s="92">
        <v>22980</v>
      </c>
      <c r="E144" s="92">
        <v>148198.97</v>
      </c>
      <c r="F144" s="92">
        <v>108719.47</v>
      </c>
      <c r="G144" s="92">
        <v>33680.42</v>
      </c>
      <c r="H144" s="92">
        <v>223137.81</v>
      </c>
      <c r="I144" s="92">
        <v>193783.07</v>
      </c>
      <c r="J144" s="92">
        <v>46.56405570060922</v>
      </c>
      <c r="K144" s="92">
        <v>50.566370333073166</v>
      </c>
      <c r="L144" s="198">
        <v>78.24136743860139</v>
      </c>
      <c r="M144" s="233">
        <v>6.44904134029591</v>
      </c>
      <c r="N144" s="233">
        <v>6.6251492707038695</v>
      </c>
      <c r="O144" s="234">
        <v>4.731047432550044</v>
      </c>
      <c r="P144" s="234">
        <v>5.753582348438648</v>
      </c>
    </row>
    <row r="145" spans="1:16" ht="12.75">
      <c r="A145" s="92" t="s">
        <v>424</v>
      </c>
      <c r="B145" s="92" t="s">
        <v>425</v>
      </c>
      <c r="C145" s="92" t="s">
        <v>54</v>
      </c>
      <c r="D145" s="92">
        <v>140106.4</v>
      </c>
      <c r="E145" s="92">
        <v>789697.12</v>
      </c>
      <c r="F145" s="92">
        <v>579035.02</v>
      </c>
      <c r="G145" s="92">
        <v>192261</v>
      </c>
      <c r="H145" s="92">
        <v>1000875.2</v>
      </c>
      <c r="I145" s="92">
        <v>870875.71</v>
      </c>
      <c r="J145" s="92">
        <v>37.22499471829981</v>
      </c>
      <c r="K145" s="92">
        <v>26.741655079101715</v>
      </c>
      <c r="L145" s="198">
        <v>50.40121580211157</v>
      </c>
      <c r="M145" s="233">
        <v>5.636410042653298</v>
      </c>
      <c r="N145" s="233">
        <v>5.205815011884885</v>
      </c>
      <c r="O145" s="234">
        <v>4.132823482724558</v>
      </c>
      <c r="P145" s="234">
        <v>4.529653491867825</v>
      </c>
    </row>
    <row r="146" spans="1:16" ht="12.75">
      <c r="A146" s="92" t="s">
        <v>424</v>
      </c>
      <c r="B146" s="92" t="s">
        <v>425</v>
      </c>
      <c r="C146" s="92" t="s">
        <v>56</v>
      </c>
      <c r="D146" s="92">
        <v>23090</v>
      </c>
      <c r="E146" s="92">
        <v>133817.28</v>
      </c>
      <c r="F146" s="92">
        <v>98232.61</v>
      </c>
      <c r="G146" s="92"/>
      <c r="H146" s="92"/>
      <c r="I146" s="92"/>
      <c r="J146" s="92">
        <v>-100</v>
      </c>
      <c r="K146" s="92">
        <v>-100</v>
      </c>
      <c r="L146" s="198">
        <v>-100</v>
      </c>
      <c r="M146" s="233">
        <v>5.795464703334777</v>
      </c>
      <c r="N146" s="233"/>
      <c r="O146" s="234">
        <v>4.254335643135557</v>
      </c>
      <c r="P146" s="234"/>
    </row>
    <row r="147" spans="1:16" ht="12.75">
      <c r="A147" s="92" t="s">
        <v>424</v>
      </c>
      <c r="B147" s="92" t="s">
        <v>425</v>
      </c>
      <c r="C147" s="92" t="s">
        <v>238</v>
      </c>
      <c r="D147" s="92">
        <v>6000</v>
      </c>
      <c r="E147" s="92">
        <v>28925</v>
      </c>
      <c r="F147" s="92">
        <v>21264.13</v>
      </c>
      <c r="G147" s="92"/>
      <c r="H147" s="92"/>
      <c r="I147" s="92"/>
      <c r="J147" s="92">
        <v>-100</v>
      </c>
      <c r="K147" s="92">
        <v>-100</v>
      </c>
      <c r="L147" s="198">
        <v>-100</v>
      </c>
      <c r="M147" s="233">
        <v>4.820833333333334</v>
      </c>
      <c r="N147" s="233"/>
      <c r="O147" s="234">
        <v>3.5440216666666666</v>
      </c>
      <c r="P147" s="234"/>
    </row>
    <row r="148" spans="1:16" ht="12.75">
      <c r="A148" s="92" t="s">
        <v>424</v>
      </c>
      <c r="B148" s="92" t="s">
        <v>425</v>
      </c>
      <c r="C148" s="92" t="s">
        <v>42</v>
      </c>
      <c r="D148" s="92">
        <v>511691</v>
      </c>
      <c r="E148" s="92">
        <v>2920024.25</v>
      </c>
      <c r="F148" s="92">
        <v>2140657.9</v>
      </c>
      <c r="G148" s="92">
        <v>748406</v>
      </c>
      <c r="H148" s="92">
        <v>3798534.6</v>
      </c>
      <c r="I148" s="92">
        <v>3303536.62</v>
      </c>
      <c r="J148" s="92">
        <v>46.26131786566502</v>
      </c>
      <c r="K148" s="92">
        <v>30.085721034679768</v>
      </c>
      <c r="L148" s="198">
        <v>54.323426456885066</v>
      </c>
      <c r="M148" s="233">
        <v>5.70661639544178</v>
      </c>
      <c r="N148" s="233">
        <v>5.075499929182824</v>
      </c>
      <c r="O148" s="234">
        <v>4.1834972669052215</v>
      </c>
      <c r="P148" s="234">
        <v>4.414096920655366</v>
      </c>
    </row>
    <row r="149" spans="1:16" ht="12.75">
      <c r="A149" s="92" t="s">
        <v>424</v>
      </c>
      <c r="B149" s="92" t="s">
        <v>425</v>
      </c>
      <c r="C149" s="92" t="s">
        <v>45</v>
      </c>
      <c r="D149" s="92">
        <v>421048</v>
      </c>
      <c r="E149" s="92">
        <v>2421565.42</v>
      </c>
      <c r="F149" s="92">
        <v>1775040.18</v>
      </c>
      <c r="G149" s="92">
        <v>716292.8</v>
      </c>
      <c r="H149" s="92">
        <v>3546566.57</v>
      </c>
      <c r="I149" s="92">
        <v>3073092.1</v>
      </c>
      <c r="J149" s="92">
        <v>70.1214113355247</v>
      </c>
      <c r="K149" s="92">
        <v>46.45759890310954</v>
      </c>
      <c r="L149" s="198">
        <v>73.12803026239104</v>
      </c>
      <c r="M149" s="233">
        <v>5.751281136592502</v>
      </c>
      <c r="N149" s="233">
        <v>4.951280495908935</v>
      </c>
      <c r="O149" s="234">
        <v>4.21576680093481</v>
      </c>
      <c r="P149" s="234">
        <v>4.290273614365522</v>
      </c>
    </row>
    <row r="150" spans="1:16" ht="12.75">
      <c r="A150" s="92" t="s">
        <v>424</v>
      </c>
      <c r="B150" s="92" t="s">
        <v>425</v>
      </c>
      <c r="C150" s="92" t="s">
        <v>57</v>
      </c>
      <c r="D150" s="92"/>
      <c r="E150" s="92"/>
      <c r="F150" s="92"/>
      <c r="G150" s="92">
        <v>53210</v>
      </c>
      <c r="H150" s="92">
        <v>268499.28</v>
      </c>
      <c r="I150" s="92">
        <v>235277.76</v>
      </c>
      <c r="J150" s="92"/>
      <c r="K150" s="92"/>
      <c r="L150" s="198"/>
      <c r="M150" s="233"/>
      <c r="N150" s="233">
        <v>5.046030445405</v>
      </c>
      <c r="O150" s="234"/>
      <c r="P150" s="234">
        <v>4.421683142266492</v>
      </c>
    </row>
    <row r="151" spans="1:16" ht="12.75">
      <c r="A151" s="92" t="s">
        <v>424</v>
      </c>
      <c r="B151" s="92" t="s">
        <v>425</v>
      </c>
      <c r="C151" s="92" t="s">
        <v>61</v>
      </c>
      <c r="D151" s="92"/>
      <c r="E151" s="92"/>
      <c r="F151" s="92"/>
      <c r="G151" s="92">
        <v>30000</v>
      </c>
      <c r="H151" s="92">
        <v>195268.37</v>
      </c>
      <c r="I151" s="92">
        <v>170900</v>
      </c>
      <c r="J151" s="92"/>
      <c r="K151" s="92"/>
      <c r="L151" s="198"/>
      <c r="M151" s="233"/>
      <c r="N151" s="233">
        <v>6.5089456666666665</v>
      </c>
      <c r="O151" s="234"/>
      <c r="P151" s="234">
        <v>5.696666666666666</v>
      </c>
    </row>
    <row r="152" spans="1:16" ht="12.75">
      <c r="A152" s="92" t="s">
        <v>424</v>
      </c>
      <c r="B152" s="92" t="s">
        <v>425</v>
      </c>
      <c r="C152" s="92" t="s">
        <v>43</v>
      </c>
      <c r="D152" s="92">
        <v>616220</v>
      </c>
      <c r="E152" s="92">
        <v>3404652.36</v>
      </c>
      <c r="F152" s="92">
        <v>2497201.73</v>
      </c>
      <c r="G152" s="92">
        <v>646877</v>
      </c>
      <c r="H152" s="92">
        <v>3114179.74</v>
      </c>
      <c r="I152" s="92">
        <v>2704361.68</v>
      </c>
      <c r="J152" s="92">
        <v>4.975008925383792</v>
      </c>
      <c r="K152" s="92">
        <v>-8.531638161142526</v>
      </c>
      <c r="L152" s="198">
        <v>8.29568342482288</v>
      </c>
      <c r="M152" s="233">
        <v>5.525059816299374</v>
      </c>
      <c r="N152" s="233">
        <v>4.814176018006514</v>
      </c>
      <c r="O152" s="234">
        <v>4.0524516081918796</v>
      </c>
      <c r="P152" s="234">
        <v>4.180642811539133</v>
      </c>
    </row>
    <row r="153" spans="1:16" ht="12.75">
      <c r="A153" s="92" t="s">
        <v>424</v>
      </c>
      <c r="B153" s="92" t="s">
        <v>425</v>
      </c>
      <c r="C153" s="92" t="s">
        <v>100</v>
      </c>
      <c r="D153" s="92">
        <v>1000</v>
      </c>
      <c r="E153" s="92">
        <v>6230.36</v>
      </c>
      <c r="F153" s="92">
        <v>4572.26</v>
      </c>
      <c r="G153" s="92">
        <v>3340</v>
      </c>
      <c r="H153" s="92">
        <v>26117.58</v>
      </c>
      <c r="I153" s="92">
        <v>22723.01</v>
      </c>
      <c r="J153" s="92">
        <v>234</v>
      </c>
      <c r="K153" s="92">
        <v>319.19856958506415</v>
      </c>
      <c r="L153" s="198">
        <v>396.97545633887836</v>
      </c>
      <c r="M153" s="233">
        <v>6.230359999999999</v>
      </c>
      <c r="N153" s="233">
        <v>7.819634730538922</v>
      </c>
      <c r="O153" s="234">
        <v>4.57226</v>
      </c>
      <c r="P153" s="234">
        <v>6.803296407185628</v>
      </c>
    </row>
    <row r="154" spans="1:16" ht="12.75">
      <c r="A154" s="92" t="s">
        <v>424</v>
      </c>
      <c r="B154" s="92" t="s">
        <v>425</v>
      </c>
      <c r="C154" s="92" t="s">
        <v>62</v>
      </c>
      <c r="D154" s="92">
        <v>5595</v>
      </c>
      <c r="E154" s="92">
        <v>30415.99</v>
      </c>
      <c r="F154" s="92">
        <v>22309.76</v>
      </c>
      <c r="G154" s="92">
        <v>5597</v>
      </c>
      <c r="H154" s="92">
        <v>31020.1</v>
      </c>
      <c r="I154" s="92">
        <v>26892.71</v>
      </c>
      <c r="J154" s="92">
        <v>0.035746201966041107</v>
      </c>
      <c r="K154" s="92">
        <v>1.9861592537346209</v>
      </c>
      <c r="L154" s="198">
        <v>20.542354556929347</v>
      </c>
      <c r="M154" s="233">
        <v>5.4362806076854335</v>
      </c>
      <c r="N154" s="233">
        <v>5.542272646060389</v>
      </c>
      <c r="O154" s="234">
        <v>3.9874459338695263</v>
      </c>
      <c r="P154" s="234">
        <v>4.804843666249776</v>
      </c>
    </row>
    <row r="155" spans="1:16" ht="12.75">
      <c r="A155" s="92" t="s">
        <v>424</v>
      </c>
      <c r="B155" s="92" t="s">
        <v>425</v>
      </c>
      <c r="C155" s="92" t="s">
        <v>104</v>
      </c>
      <c r="D155" s="92">
        <v>1234</v>
      </c>
      <c r="E155" s="92">
        <v>8610</v>
      </c>
      <c r="F155" s="92">
        <v>6320.05</v>
      </c>
      <c r="G155" s="92">
        <v>30</v>
      </c>
      <c r="H155" s="92">
        <v>684.97</v>
      </c>
      <c r="I155" s="92">
        <v>600</v>
      </c>
      <c r="J155" s="92">
        <v>-97.56888168557536</v>
      </c>
      <c r="K155" s="92">
        <v>-92.0444831591173</v>
      </c>
      <c r="L155" s="198">
        <v>-90.50640422148558</v>
      </c>
      <c r="M155" s="233">
        <v>6.977309562398704</v>
      </c>
      <c r="N155" s="233">
        <v>22.832333333333334</v>
      </c>
      <c r="O155" s="234">
        <v>5.121596434359805</v>
      </c>
      <c r="P155" s="234">
        <v>20</v>
      </c>
    </row>
    <row r="156" spans="1:16" ht="12.75">
      <c r="A156" s="92" t="s">
        <v>424</v>
      </c>
      <c r="B156" s="92" t="s">
        <v>425</v>
      </c>
      <c r="C156" s="92" t="s">
        <v>50</v>
      </c>
      <c r="D156" s="92">
        <v>16770</v>
      </c>
      <c r="E156" s="92">
        <v>91756.44</v>
      </c>
      <c r="F156" s="92">
        <v>67297.55</v>
      </c>
      <c r="G156" s="92">
        <v>21520</v>
      </c>
      <c r="H156" s="92">
        <v>120874.24</v>
      </c>
      <c r="I156" s="92">
        <v>104885.35</v>
      </c>
      <c r="J156" s="92">
        <v>28.32438878950507</v>
      </c>
      <c r="K156" s="92">
        <v>31.733794379991206</v>
      </c>
      <c r="L156" s="198">
        <v>55.85314770002772</v>
      </c>
      <c r="M156" s="233">
        <v>5.471463327370304</v>
      </c>
      <c r="N156" s="233">
        <v>5.616832713754647</v>
      </c>
      <c r="O156" s="234">
        <v>4.012972570065593</v>
      </c>
      <c r="P156" s="234">
        <v>4.873854553903346</v>
      </c>
    </row>
    <row r="157" spans="1:16" ht="12.75">
      <c r="A157" s="92" t="s">
        <v>424</v>
      </c>
      <c r="B157" s="92" t="s">
        <v>425</v>
      </c>
      <c r="C157" s="92" t="s">
        <v>96</v>
      </c>
      <c r="D157" s="92"/>
      <c r="E157" s="92"/>
      <c r="F157" s="92"/>
      <c r="G157" s="92">
        <v>39600</v>
      </c>
      <c r="H157" s="92">
        <v>203488.55</v>
      </c>
      <c r="I157" s="92">
        <v>178431.79</v>
      </c>
      <c r="J157" s="92"/>
      <c r="K157" s="92"/>
      <c r="L157" s="198"/>
      <c r="M157" s="233"/>
      <c r="N157" s="233">
        <v>5.138599747474747</v>
      </c>
      <c r="O157" s="234"/>
      <c r="P157" s="234">
        <v>4.505853282828283</v>
      </c>
    </row>
    <row r="158" spans="1:16" ht="12.75">
      <c r="A158" s="92" t="s">
        <v>424</v>
      </c>
      <c r="B158" s="92" t="s">
        <v>425</v>
      </c>
      <c r="C158" s="92" t="s">
        <v>70</v>
      </c>
      <c r="D158" s="92">
        <v>64512</v>
      </c>
      <c r="E158" s="92">
        <v>387321.14</v>
      </c>
      <c r="F158" s="92">
        <v>285718.4</v>
      </c>
      <c r="G158" s="92">
        <v>226840</v>
      </c>
      <c r="H158" s="92">
        <v>1137159.54</v>
      </c>
      <c r="I158" s="92">
        <v>991772.9</v>
      </c>
      <c r="J158" s="92">
        <v>251.62450396825398</v>
      </c>
      <c r="K158" s="92">
        <v>193.59604280830115</v>
      </c>
      <c r="L158" s="198">
        <v>247.11551653656184</v>
      </c>
      <c r="M158" s="233">
        <v>6.003861917162698</v>
      </c>
      <c r="N158" s="233">
        <v>5.013046817139834</v>
      </c>
      <c r="O158" s="234">
        <v>4.428918650793651</v>
      </c>
      <c r="P158" s="234">
        <v>4.372125286545583</v>
      </c>
    </row>
    <row r="159" spans="1:16" ht="12.75">
      <c r="A159" s="92" t="s">
        <v>424</v>
      </c>
      <c r="B159" s="92" t="s">
        <v>425</v>
      </c>
      <c r="C159" s="92" t="s">
        <v>71</v>
      </c>
      <c r="D159" s="92">
        <v>31626</v>
      </c>
      <c r="E159" s="92">
        <v>188110.4</v>
      </c>
      <c r="F159" s="92">
        <v>137997.1</v>
      </c>
      <c r="G159" s="92">
        <v>35704</v>
      </c>
      <c r="H159" s="92">
        <v>193611.51</v>
      </c>
      <c r="I159" s="92">
        <v>168067.88</v>
      </c>
      <c r="J159" s="92">
        <v>12.894453930310505</v>
      </c>
      <c r="K159" s="92">
        <v>2.924405030237571</v>
      </c>
      <c r="L159" s="198">
        <v>21.790878214107398</v>
      </c>
      <c r="M159" s="233">
        <v>5.947966862707898</v>
      </c>
      <c r="N159" s="233">
        <v>5.422684012995743</v>
      </c>
      <c r="O159" s="234">
        <v>4.363406690697528</v>
      </c>
      <c r="P159" s="234">
        <v>4.7072563298229895</v>
      </c>
    </row>
    <row r="160" spans="1:16" ht="12.75">
      <c r="A160" s="92" t="s">
        <v>424</v>
      </c>
      <c r="B160" s="92" t="s">
        <v>425</v>
      </c>
      <c r="C160" s="92" t="s">
        <v>67</v>
      </c>
      <c r="D160" s="92">
        <v>462530</v>
      </c>
      <c r="E160" s="92">
        <v>2427874.37</v>
      </c>
      <c r="F160" s="92">
        <v>1779995.5</v>
      </c>
      <c r="G160" s="92">
        <v>364528</v>
      </c>
      <c r="H160" s="92">
        <v>1749773.36</v>
      </c>
      <c r="I160" s="92">
        <v>1521787.77</v>
      </c>
      <c r="J160" s="92">
        <v>-21.188247248827103</v>
      </c>
      <c r="K160" s="92">
        <v>-27.929822826870566</v>
      </c>
      <c r="L160" s="198">
        <v>-14.506088919887718</v>
      </c>
      <c r="M160" s="233">
        <v>5.249117613992606</v>
      </c>
      <c r="N160" s="233">
        <v>4.800106877935303</v>
      </c>
      <c r="O160" s="234">
        <v>3.848389293667438</v>
      </c>
      <c r="P160" s="234">
        <v>4.174680052012466</v>
      </c>
    </row>
    <row r="161" spans="1:16" ht="12.75">
      <c r="A161" s="92" t="s">
        <v>424</v>
      </c>
      <c r="B161" s="92" t="s">
        <v>425</v>
      </c>
      <c r="C161" s="92" t="s">
        <v>49</v>
      </c>
      <c r="D161" s="92">
        <v>3270</v>
      </c>
      <c r="E161" s="92">
        <v>20171.84</v>
      </c>
      <c r="F161" s="92">
        <v>14802.07</v>
      </c>
      <c r="G161" s="92">
        <v>520</v>
      </c>
      <c r="H161" s="92">
        <v>3080</v>
      </c>
      <c r="I161" s="92">
        <v>2677.27</v>
      </c>
      <c r="J161" s="92">
        <v>-84.09785932721712</v>
      </c>
      <c r="K161" s="92">
        <v>-84.73118961879531</v>
      </c>
      <c r="L161" s="198">
        <v>-81.91286759216786</v>
      </c>
      <c r="M161" s="233">
        <v>6.168758409785933</v>
      </c>
      <c r="N161" s="233">
        <v>5.923076923076923</v>
      </c>
      <c r="O161" s="234">
        <v>4.526626911314985</v>
      </c>
      <c r="P161" s="234">
        <v>5.148596153846154</v>
      </c>
    </row>
    <row r="162" spans="1:16" ht="12.75">
      <c r="A162" s="92" t="s">
        <v>424</v>
      </c>
      <c r="B162" s="92" t="s">
        <v>425</v>
      </c>
      <c r="C162" s="92" t="s">
        <v>351</v>
      </c>
      <c r="D162" s="92">
        <v>70484</v>
      </c>
      <c r="E162" s="92">
        <v>406852.25</v>
      </c>
      <c r="F162" s="92">
        <v>298563.65</v>
      </c>
      <c r="G162" s="92">
        <v>50964</v>
      </c>
      <c r="H162" s="92">
        <v>256957.73</v>
      </c>
      <c r="I162" s="92">
        <v>223609.01</v>
      </c>
      <c r="J162" s="92">
        <v>-27.69422847738494</v>
      </c>
      <c r="K162" s="92">
        <v>-36.842495033516464</v>
      </c>
      <c r="L162" s="198">
        <v>-25.105078933755</v>
      </c>
      <c r="M162" s="233">
        <v>5.772263918052324</v>
      </c>
      <c r="N162" s="233">
        <v>5.041945883368653</v>
      </c>
      <c r="O162" s="234">
        <v>4.235906730605528</v>
      </c>
      <c r="P162" s="234">
        <v>4.387587512754101</v>
      </c>
    </row>
    <row r="163" spans="1:16" ht="12.75">
      <c r="A163" s="92" t="s">
        <v>424</v>
      </c>
      <c r="B163" s="92" t="s">
        <v>425</v>
      </c>
      <c r="C163" s="92" t="s">
        <v>66</v>
      </c>
      <c r="D163" s="92">
        <v>52550</v>
      </c>
      <c r="E163" s="92">
        <v>283295.67</v>
      </c>
      <c r="F163" s="92">
        <v>207877.13</v>
      </c>
      <c r="G163" s="92">
        <v>80920</v>
      </c>
      <c r="H163" s="92">
        <v>423658.88</v>
      </c>
      <c r="I163" s="92">
        <v>370101.1</v>
      </c>
      <c r="J163" s="92">
        <v>53.98667935299714</v>
      </c>
      <c r="K163" s="92">
        <v>49.54654266335946</v>
      </c>
      <c r="L163" s="198">
        <v>78.03839219831444</v>
      </c>
      <c r="M163" s="233">
        <v>5.390973739295909</v>
      </c>
      <c r="N163" s="233">
        <v>5.235527434503213</v>
      </c>
      <c r="O163" s="234">
        <v>3.955796955280685</v>
      </c>
      <c r="P163" s="234">
        <v>4.573666584280771</v>
      </c>
    </row>
    <row r="164" spans="1:16" ht="12.75">
      <c r="A164" s="92" t="s">
        <v>424</v>
      </c>
      <c r="B164" s="92" t="s">
        <v>425</v>
      </c>
      <c r="C164" s="92" t="s">
        <v>44</v>
      </c>
      <c r="D164" s="92">
        <v>240</v>
      </c>
      <c r="E164" s="92">
        <v>1588.15</v>
      </c>
      <c r="F164" s="92">
        <v>1167.04</v>
      </c>
      <c r="G164" s="92">
        <v>400</v>
      </c>
      <c r="H164" s="92">
        <v>1653.41</v>
      </c>
      <c r="I164" s="92">
        <v>1400</v>
      </c>
      <c r="J164" s="92">
        <v>66.66666666666667</v>
      </c>
      <c r="K164" s="92">
        <v>4.109183641343701</v>
      </c>
      <c r="L164" s="198">
        <v>19.9616122840691</v>
      </c>
      <c r="M164" s="233">
        <v>6.6172916666666675</v>
      </c>
      <c r="N164" s="233">
        <v>4.133525000000001</v>
      </c>
      <c r="O164" s="234">
        <v>4.862666666666667</v>
      </c>
      <c r="P164" s="234">
        <v>3.5</v>
      </c>
    </row>
    <row r="165" spans="1:16" ht="12.75">
      <c r="A165" s="92" t="s">
        <v>442</v>
      </c>
      <c r="B165" s="92" t="s">
        <v>425</v>
      </c>
      <c r="C165" s="92" t="s">
        <v>48</v>
      </c>
      <c r="D165" s="92">
        <v>2520</v>
      </c>
      <c r="E165" s="92">
        <v>14422.97</v>
      </c>
      <c r="F165" s="92">
        <v>10541.96</v>
      </c>
      <c r="G165" s="92">
        <v>13540</v>
      </c>
      <c r="H165" s="92">
        <v>78641.86</v>
      </c>
      <c r="I165" s="92">
        <v>68955.91</v>
      </c>
      <c r="J165" s="92">
        <v>437.3015873015873</v>
      </c>
      <c r="K165" s="92">
        <v>445.2542714849993</v>
      </c>
      <c r="L165" s="198">
        <v>554.109008192025</v>
      </c>
      <c r="M165" s="233">
        <v>5.723400793650794</v>
      </c>
      <c r="N165" s="233">
        <v>5.808113737075332</v>
      </c>
      <c r="O165" s="234">
        <v>4.18331746031746</v>
      </c>
      <c r="P165" s="234">
        <v>5.09275553914328</v>
      </c>
    </row>
    <row r="166" spans="1:43" s="20" customFormat="1" ht="12.75" customHeight="1">
      <c r="A166" s="92" t="s">
        <v>442</v>
      </c>
      <c r="B166" s="92" t="s">
        <v>425</v>
      </c>
      <c r="C166" s="92" t="s">
        <v>139</v>
      </c>
      <c r="D166" s="92">
        <v>90</v>
      </c>
      <c r="E166" s="92">
        <v>882</v>
      </c>
      <c r="F166" s="92">
        <v>652.46</v>
      </c>
      <c r="G166" s="92">
        <v>13550</v>
      </c>
      <c r="H166" s="92">
        <v>73461.2</v>
      </c>
      <c r="I166" s="92">
        <v>64223.73</v>
      </c>
      <c r="J166" s="92">
        <v>14955.555555555555</v>
      </c>
      <c r="K166" s="92">
        <v>8228.934240362812</v>
      </c>
      <c r="L166" s="198">
        <v>9743.320663335682</v>
      </c>
      <c r="M166" s="233">
        <v>9.8</v>
      </c>
      <c r="N166" s="233">
        <v>5.421490774907749</v>
      </c>
      <c r="O166" s="234">
        <v>7.249555555555556</v>
      </c>
      <c r="P166" s="234">
        <v>4.739758671586716</v>
      </c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1:43" s="20" customFormat="1" ht="12.75" customHeight="1">
      <c r="A167" s="92" t="s">
        <v>442</v>
      </c>
      <c r="B167" s="92" t="s">
        <v>425</v>
      </c>
      <c r="C167" s="92" t="s">
        <v>54</v>
      </c>
      <c r="D167" s="92">
        <v>5140</v>
      </c>
      <c r="E167" s="92">
        <v>38427.93</v>
      </c>
      <c r="F167" s="92">
        <v>28013.4</v>
      </c>
      <c r="G167" s="92"/>
      <c r="H167" s="92"/>
      <c r="I167" s="92"/>
      <c r="J167" s="92">
        <v>-100</v>
      </c>
      <c r="K167" s="92">
        <v>-100</v>
      </c>
      <c r="L167" s="198">
        <v>-100</v>
      </c>
      <c r="M167" s="233">
        <v>7.476250972762646</v>
      </c>
      <c r="N167" s="233"/>
      <c r="O167" s="234">
        <v>5.450077821011673</v>
      </c>
      <c r="P167" s="234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1:43" s="20" customFormat="1" ht="12.75" customHeight="1">
      <c r="A168" s="92" t="s">
        <v>442</v>
      </c>
      <c r="B168" s="92" t="s">
        <v>425</v>
      </c>
      <c r="C168" s="92" t="s">
        <v>56</v>
      </c>
      <c r="D168" s="92">
        <v>4480</v>
      </c>
      <c r="E168" s="92">
        <v>26741.66</v>
      </c>
      <c r="F168" s="92">
        <v>19629.02</v>
      </c>
      <c r="G168" s="92">
        <v>6000</v>
      </c>
      <c r="H168" s="92">
        <v>38555.52</v>
      </c>
      <c r="I168" s="92">
        <v>32460.61</v>
      </c>
      <c r="J168" s="92">
        <v>33.92857142857143</v>
      </c>
      <c r="K168" s="92">
        <v>44.17773616147987</v>
      </c>
      <c r="L168" s="198">
        <v>65.37050754444185</v>
      </c>
      <c r="M168" s="233">
        <v>5.969120535714286</v>
      </c>
      <c r="N168" s="233">
        <v>6.42592</v>
      </c>
      <c r="O168" s="234">
        <v>4.381477678571429</v>
      </c>
      <c r="P168" s="234">
        <v>5.410101666666667</v>
      </c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1:43" s="20" customFormat="1" ht="12.75" customHeight="1">
      <c r="A169" s="92" t="s">
        <v>442</v>
      </c>
      <c r="B169" s="92" t="s">
        <v>425</v>
      </c>
      <c r="C169" s="92" t="s">
        <v>42</v>
      </c>
      <c r="D169" s="92">
        <v>13000</v>
      </c>
      <c r="E169" s="92">
        <v>65637.92</v>
      </c>
      <c r="F169" s="92">
        <v>47987.95</v>
      </c>
      <c r="G169" s="92">
        <v>7655</v>
      </c>
      <c r="H169" s="92">
        <v>36526.66</v>
      </c>
      <c r="I169" s="92">
        <v>31254.83</v>
      </c>
      <c r="J169" s="92">
        <v>-41.11538461538461</v>
      </c>
      <c r="K169" s="92">
        <v>-44.351283526351835</v>
      </c>
      <c r="L169" s="198">
        <v>-34.86942034406553</v>
      </c>
      <c r="M169" s="233">
        <v>5.049070769230769</v>
      </c>
      <c r="N169" s="233">
        <v>4.771608099281516</v>
      </c>
      <c r="O169" s="234">
        <v>3.691380769230769</v>
      </c>
      <c r="P169" s="234">
        <v>4.082930111038537</v>
      </c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1:43" s="20" customFormat="1" ht="12.75" customHeight="1">
      <c r="A170" s="92" t="s">
        <v>442</v>
      </c>
      <c r="B170" s="92" t="s">
        <v>425</v>
      </c>
      <c r="C170" s="92" t="s">
        <v>46</v>
      </c>
      <c r="D170" s="92">
        <v>250</v>
      </c>
      <c r="E170" s="92">
        <v>2500</v>
      </c>
      <c r="F170" s="92">
        <v>1830.83</v>
      </c>
      <c r="G170" s="92"/>
      <c r="H170" s="92"/>
      <c r="I170" s="92"/>
      <c r="J170" s="92">
        <v>-100</v>
      </c>
      <c r="K170" s="92">
        <v>-100</v>
      </c>
      <c r="L170" s="198">
        <v>-100</v>
      </c>
      <c r="M170" s="233">
        <v>10</v>
      </c>
      <c r="N170" s="233"/>
      <c r="O170" s="234">
        <v>7.32332</v>
      </c>
      <c r="P170" s="234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1:43" s="20" customFormat="1" ht="12.75" customHeight="1">
      <c r="A171" s="92" t="s">
        <v>442</v>
      </c>
      <c r="B171" s="92" t="s">
        <v>425</v>
      </c>
      <c r="C171" s="92" t="s">
        <v>45</v>
      </c>
      <c r="D171" s="92"/>
      <c r="E171" s="92"/>
      <c r="F171" s="92"/>
      <c r="G171" s="92">
        <v>2860</v>
      </c>
      <c r="H171" s="92">
        <v>16671.27</v>
      </c>
      <c r="I171" s="92">
        <v>14167.4</v>
      </c>
      <c r="J171" s="92"/>
      <c r="K171" s="92"/>
      <c r="L171" s="198"/>
      <c r="M171" s="233"/>
      <c r="N171" s="233">
        <v>5.829115384615385</v>
      </c>
      <c r="O171" s="234"/>
      <c r="P171" s="234">
        <v>4.953636363636363</v>
      </c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1:43" s="20" customFormat="1" ht="12.75" customHeight="1">
      <c r="A172" s="92" t="s">
        <v>442</v>
      </c>
      <c r="B172" s="92" t="s">
        <v>425</v>
      </c>
      <c r="C172" s="92" t="s">
        <v>61</v>
      </c>
      <c r="D172" s="92">
        <v>5400</v>
      </c>
      <c r="E172" s="92">
        <v>40493.17</v>
      </c>
      <c r="F172" s="92">
        <v>29539.04</v>
      </c>
      <c r="G172" s="92">
        <v>5400</v>
      </c>
      <c r="H172" s="92">
        <v>32896.35</v>
      </c>
      <c r="I172" s="92">
        <v>29002.23</v>
      </c>
      <c r="J172" s="92">
        <v>0</v>
      </c>
      <c r="K172" s="92">
        <v>-18.760744095856165</v>
      </c>
      <c r="L172" s="198">
        <v>-1.8172899322388314</v>
      </c>
      <c r="M172" s="233">
        <v>7.4987351851851844</v>
      </c>
      <c r="N172" s="233">
        <v>6.091916666666666</v>
      </c>
      <c r="O172" s="234">
        <v>5.470192592592593</v>
      </c>
      <c r="P172" s="234">
        <v>5.370783333333334</v>
      </c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1:43" s="20" customFormat="1" ht="12.75" customHeight="1">
      <c r="A173" s="92" t="s">
        <v>442</v>
      </c>
      <c r="B173" s="92" t="s">
        <v>425</v>
      </c>
      <c r="C173" s="92" t="s">
        <v>104</v>
      </c>
      <c r="D173" s="92">
        <v>3299</v>
      </c>
      <c r="E173" s="92">
        <v>18793.33</v>
      </c>
      <c r="F173" s="92">
        <v>13693.58</v>
      </c>
      <c r="G173" s="92"/>
      <c r="H173" s="92"/>
      <c r="I173" s="92"/>
      <c r="J173" s="92">
        <v>-100</v>
      </c>
      <c r="K173" s="92">
        <v>-100</v>
      </c>
      <c r="L173" s="198">
        <v>-100</v>
      </c>
      <c r="M173" s="233">
        <v>5.69667474992422</v>
      </c>
      <c r="N173" s="233"/>
      <c r="O173" s="234">
        <v>4.150827523491968</v>
      </c>
      <c r="P173" s="234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1:43" s="20" customFormat="1" ht="12.75" customHeight="1">
      <c r="A174" s="92" t="s">
        <v>442</v>
      </c>
      <c r="B174" s="92" t="s">
        <v>425</v>
      </c>
      <c r="C174" s="92" t="s">
        <v>85</v>
      </c>
      <c r="D174" s="92">
        <v>33920</v>
      </c>
      <c r="E174" s="92">
        <v>173993.32</v>
      </c>
      <c r="F174" s="92">
        <v>128709.16</v>
      </c>
      <c r="G174" s="92">
        <v>160410</v>
      </c>
      <c r="H174" s="92">
        <v>813003.3</v>
      </c>
      <c r="I174" s="92">
        <v>695670.5</v>
      </c>
      <c r="J174" s="92">
        <v>372.9068396226415</v>
      </c>
      <c r="K174" s="92">
        <v>367.2612143960469</v>
      </c>
      <c r="L174" s="198">
        <v>440.49805002223616</v>
      </c>
      <c r="M174" s="233">
        <v>5.1295200471698115</v>
      </c>
      <c r="N174" s="233">
        <v>5.068283149429587</v>
      </c>
      <c r="O174" s="234">
        <v>3.794491745283019</v>
      </c>
      <c r="P174" s="234">
        <v>4.336827504519668</v>
      </c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1:43" s="20" customFormat="1" ht="12.75" customHeight="1">
      <c r="A175" s="92" t="s">
        <v>442</v>
      </c>
      <c r="B175" s="92" t="s">
        <v>425</v>
      </c>
      <c r="C175" s="92" t="s">
        <v>71</v>
      </c>
      <c r="D175" s="92">
        <v>400</v>
      </c>
      <c r="E175" s="92">
        <v>2251.61</v>
      </c>
      <c r="F175" s="92">
        <v>1648</v>
      </c>
      <c r="G175" s="92"/>
      <c r="H175" s="92"/>
      <c r="I175" s="92"/>
      <c r="J175" s="92">
        <v>-100</v>
      </c>
      <c r="K175" s="92">
        <v>-100</v>
      </c>
      <c r="L175" s="198">
        <v>-100</v>
      </c>
      <c r="M175" s="233">
        <v>5.629025</v>
      </c>
      <c r="N175" s="233"/>
      <c r="O175" s="234">
        <v>4.12</v>
      </c>
      <c r="P175" s="234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1:43" s="20" customFormat="1" ht="12.75" customHeight="1">
      <c r="A176" s="92" t="s">
        <v>442</v>
      </c>
      <c r="B176" s="92" t="s">
        <v>425</v>
      </c>
      <c r="C176" s="92" t="s">
        <v>67</v>
      </c>
      <c r="D176" s="92">
        <v>31300</v>
      </c>
      <c r="E176" s="92">
        <v>165014.57</v>
      </c>
      <c r="F176" s="92">
        <v>120866.74</v>
      </c>
      <c r="G176" s="92"/>
      <c r="H176" s="92"/>
      <c r="I176" s="92"/>
      <c r="J176" s="92">
        <v>-100</v>
      </c>
      <c r="K176" s="92">
        <v>-100</v>
      </c>
      <c r="L176" s="198">
        <v>-100</v>
      </c>
      <c r="M176" s="233">
        <v>5.2720309904153355</v>
      </c>
      <c r="N176" s="233"/>
      <c r="O176" s="234">
        <v>3.8615571884984026</v>
      </c>
      <c r="P176" s="234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1:43" s="20" customFormat="1" ht="12.75" customHeight="1">
      <c r="A177" s="92" t="s">
        <v>442</v>
      </c>
      <c r="B177" s="92" t="s">
        <v>425</v>
      </c>
      <c r="C177" s="92" t="s">
        <v>531</v>
      </c>
      <c r="D177" s="92"/>
      <c r="E177" s="92"/>
      <c r="F177" s="92"/>
      <c r="G177" s="92">
        <v>1400</v>
      </c>
      <c r="H177" s="92">
        <v>7311.55</v>
      </c>
      <c r="I177" s="92">
        <v>6294.83</v>
      </c>
      <c r="J177" s="92"/>
      <c r="K177" s="92"/>
      <c r="L177" s="198"/>
      <c r="M177" s="233"/>
      <c r="N177" s="233">
        <v>5.222535714285715</v>
      </c>
      <c r="O177" s="234"/>
      <c r="P177" s="234">
        <v>4.496307142857143</v>
      </c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1:43" s="20" customFormat="1" ht="12.75" customHeight="1">
      <c r="A178" s="92" t="s">
        <v>442</v>
      </c>
      <c r="B178" s="92" t="s">
        <v>425</v>
      </c>
      <c r="C178" s="92" t="s">
        <v>83</v>
      </c>
      <c r="D178" s="92">
        <v>180</v>
      </c>
      <c r="E178" s="92">
        <v>1836</v>
      </c>
      <c r="F178" s="92">
        <v>1335.02</v>
      </c>
      <c r="G178" s="92">
        <v>180</v>
      </c>
      <c r="H178" s="92">
        <v>1836</v>
      </c>
      <c r="I178" s="92">
        <v>1616.45</v>
      </c>
      <c r="J178" s="92">
        <v>0</v>
      </c>
      <c r="K178" s="92">
        <v>0</v>
      </c>
      <c r="L178" s="198">
        <v>21.080583062426037</v>
      </c>
      <c r="M178" s="233">
        <v>10.2</v>
      </c>
      <c r="N178" s="233">
        <v>10.2</v>
      </c>
      <c r="O178" s="234">
        <v>7.416777777777778</v>
      </c>
      <c r="P178" s="234">
        <v>8.980277777777777</v>
      </c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1:43" s="20" customFormat="1" ht="12.75" customHeight="1">
      <c r="A179" s="92" t="s">
        <v>448</v>
      </c>
      <c r="B179" s="92" t="s">
        <v>314</v>
      </c>
      <c r="C179" s="92" t="s">
        <v>48</v>
      </c>
      <c r="D179" s="92">
        <v>158</v>
      </c>
      <c r="E179" s="92">
        <v>2204.7</v>
      </c>
      <c r="F179" s="92">
        <v>1619.88</v>
      </c>
      <c r="G179" s="92">
        <v>90</v>
      </c>
      <c r="H179" s="92">
        <v>1862.01</v>
      </c>
      <c r="I179" s="92">
        <v>1615.92</v>
      </c>
      <c r="J179" s="92">
        <v>-43.037974683544306</v>
      </c>
      <c r="K179" s="92">
        <v>-15.543611375697369</v>
      </c>
      <c r="L179" s="198">
        <v>-0.24446255278168977</v>
      </c>
      <c r="M179" s="233">
        <v>13.953797468354429</v>
      </c>
      <c r="N179" s="233">
        <v>20.689</v>
      </c>
      <c r="O179" s="234">
        <v>10.25240506329114</v>
      </c>
      <c r="P179" s="234">
        <v>17.954666666666668</v>
      </c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1:43" s="20" customFormat="1" ht="12.75" customHeight="1">
      <c r="A180" s="92" t="s">
        <v>448</v>
      </c>
      <c r="B180" s="92" t="s">
        <v>314</v>
      </c>
      <c r="C180" s="92" t="s">
        <v>63</v>
      </c>
      <c r="D180" s="92">
        <v>150</v>
      </c>
      <c r="E180" s="92">
        <v>2070.01</v>
      </c>
      <c r="F180" s="92">
        <v>1515.33</v>
      </c>
      <c r="G180" s="92">
        <v>66</v>
      </c>
      <c r="H180" s="92">
        <v>796.42</v>
      </c>
      <c r="I180" s="92">
        <v>697.41</v>
      </c>
      <c r="J180" s="92">
        <v>-56</v>
      </c>
      <c r="K180" s="92">
        <v>-61.52578973048439</v>
      </c>
      <c r="L180" s="198">
        <v>-53.976361584605336</v>
      </c>
      <c r="M180" s="233">
        <v>13.800066666666668</v>
      </c>
      <c r="N180" s="233">
        <v>12.066969696969696</v>
      </c>
      <c r="O180" s="234">
        <v>10.1022</v>
      </c>
      <c r="P180" s="234">
        <v>10.566818181818181</v>
      </c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1:43" s="20" customFormat="1" ht="12.75" customHeight="1">
      <c r="A181" s="92" t="s">
        <v>448</v>
      </c>
      <c r="B181" s="92" t="s">
        <v>314</v>
      </c>
      <c r="C181" s="92" t="s">
        <v>54</v>
      </c>
      <c r="D181" s="92">
        <v>470</v>
      </c>
      <c r="E181" s="92">
        <v>6560.44</v>
      </c>
      <c r="F181" s="92">
        <v>4805.12</v>
      </c>
      <c r="G181" s="92">
        <v>2030</v>
      </c>
      <c r="H181" s="92">
        <v>23094.93</v>
      </c>
      <c r="I181" s="92">
        <v>20119.22</v>
      </c>
      <c r="J181" s="92">
        <v>331.9148936170213</v>
      </c>
      <c r="K181" s="92">
        <v>252.0332477699667</v>
      </c>
      <c r="L181" s="198">
        <v>318.7037992807672</v>
      </c>
      <c r="M181" s="233">
        <v>13.958382978723403</v>
      </c>
      <c r="N181" s="233">
        <v>11.376812807881773</v>
      </c>
      <c r="O181" s="234">
        <v>10.223659574468085</v>
      </c>
      <c r="P181" s="234">
        <v>9.910945812807883</v>
      </c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1:43" s="20" customFormat="1" ht="12.75" customHeight="1">
      <c r="A182" s="92" t="s">
        <v>448</v>
      </c>
      <c r="B182" s="92" t="s">
        <v>314</v>
      </c>
      <c r="C182" s="92" t="s">
        <v>42</v>
      </c>
      <c r="D182" s="92">
        <v>206754</v>
      </c>
      <c r="E182" s="92">
        <v>2298841.93</v>
      </c>
      <c r="F182" s="92">
        <v>1686476.3</v>
      </c>
      <c r="G182" s="92">
        <v>171110</v>
      </c>
      <c r="H182" s="92">
        <v>1845971.23</v>
      </c>
      <c r="I182" s="92">
        <v>1598910.65</v>
      </c>
      <c r="J182" s="92">
        <v>-17.239811563500584</v>
      </c>
      <c r="K182" s="92">
        <v>-19.699949530675216</v>
      </c>
      <c r="L182" s="198">
        <v>-5.192225351758584</v>
      </c>
      <c r="M182" s="233">
        <v>11.118730133395243</v>
      </c>
      <c r="N182" s="233">
        <v>10.78821360528315</v>
      </c>
      <c r="O182" s="234">
        <v>8.15692223608733</v>
      </c>
      <c r="P182" s="234">
        <v>9.344343697036994</v>
      </c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1:43" s="20" customFormat="1" ht="12.75" customHeight="1">
      <c r="A183" s="92" t="s">
        <v>448</v>
      </c>
      <c r="B183" s="92" t="s">
        <v>314</v>
      </c>
      <c r="C183" s="92" t="s">
        <v>45</v>
      </c>
      <c r="D183" s="92">
        <v>204</v>
      </c>
      <c r="E183" s="92">
        <v>2967.83</v>
      </c>
      <c r="F183" s="92">
        <v>2170</v>
      </c>
      <c r="G183" s="92">
        <v>640</v>
      </c>
      <c r="H183" s="92">
        <v>8112.33</v>
      </c>
      <c r="I183" s="92">
        <v>7000.03</v>
      </c>
      <c r="J183" s="92">
        <v>213.72549019607843</v>
      </c>
      <c r="K183" s="92">
        <v>173.3421388691401</v>
      </c>
      <c r="L183" s="198">
        <v>222.58202764976957</v>
      </c>
      <c r="M183" s="233">
        <v>14.548186274509803</v>
      </c>
      <c r="N183" s="233">
        <v>12.675515625</v>
      </c>
      <c r="O183" s="234">
        <v>10.637254901960784</v>
      </c>
      <c r="P183" s="234">
        <v>10.937546874999999</v>
      </c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1:43" s="20" customFormat="1" ht="12.75" customHeight="1">
      <c r="A184" s="92" t="s">
        <v>448</v>
      </c>
      <c r="B184" s="92" t="s">
        <v>314</v>
      </c>
      <c r="C184" s="92" t="s">
        <v>43</v>
      </c>
      <c r="D184" s="92">
        <v>10072</v>
      </c>
      <c r="E184" s="92">
        <v>122367.91</v>
      </c>
      <c r="F184" s="92">
        <v>89536.88</v>
      </c>
      <c r="G184" s="92">
        <v>28838</v>
      </c>
      <c r="H184" s="92">
        <v>309355.36</v>
      </c>
      <c r="I184" s="92">
        <v>270377.16</v>
      </c>
      <c r="J184" s="92">
        <v>186.31850675139</v>
      </c>
      <c r="K184" s="92">
        <v>152.80758656415722</v>
      </c>
      <c r="L184" s="198">
        <v>201.97295237448517</v>
      </c>
      <c r="M184" s="233">
        <v>12.14931592533757</v>
      </c>
      <c r="N184" s="233">
        <v>10.72735141133227</v>
      </c>
      <c r="O184" s="234">
        <v>8.889682287529785</v>
      </c>
      <c r="P184" s="234">
        <v>9.375725084957347</v>
      </c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1:43" s="20" customFormat="1" ht="12.75" customHeight="1">
      <c r="A185" s="92" t="s">
        <v>448</v>
      </c>
      <c r="B185" s="92" t="s">
        <v>314</v>
      </c>
      <c r="C185" s="92" t="s">
        <v>100</v>
      </c>
      <c r="D185" s="92"/>
      <c r="E185" s="92"/>
      <c r="F185" s="92"/>
      <c r="G185" s="92">
        <v>48</v>
      </c>
      <c r="H185" s="92">
        <v>558.78</v>
      </c>
      <c r="I185" s="92">
        <v>493.01</v>
      </c>
      <c r="J185" s="92"/>
      <c r="K185" s="92"/>
      <c r="L185" s="198"/>
      <c r="M185" s="233"/>
      <c r="N185" s="233">
        <v>11.64125</v>
      </c>
      <c r="O185" s="234"/>
      <c r="P185" s="234">
        <v>10.271041666666667</v>
      </c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1:43" s="20" customFormat="1" ht="12.75" customHeight="1">
      <c r="A186" s="92" t="s">
        <v>448</v>
      </c>
      <c r="B186" s="92" t="s">
        <v>314</v>
      </c>
      <c r="C186" s="92" t="s">
        <v>96</v>
      </c>
      <c r="D186" s="92"/>
      <c r="E186" s="92"/>
      <c r="F186" s="92"/>
      <c r="G186" s="92">
        <v>669</v>
      </c>
      <c r="H186" s="92">
        <v>7638.71</v>
      </c>
      <c r="I186" s="92">
        <v>6613</v>
      </c>
      <c r="J186" s="92"/>
      <c r="K186" s="92"/>
      <c r="L186" s="198"/>
      <c r="M186" s="233"/>
      <c r="N186" s="233">
        <v>11.418101644245143</v>
      </c>
      <c r="O186" s="234"/>
      <c r="P186" s="234">
        <v>9.884902840059791</v>
      </c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1:43" s="20" customFormat="1" ht="12.75" customHeight="1">
      <c r="A187" s="92" t="s">
        <v>448</v>
      </c>
      <c r="B187" s="92" t="s">
        <v>314</v>
      </c>
      <c r="C187" s="92" t="s">
        <v>67</v>
      </c>
      <c r="D187" s="92">
        <v>1194</v>
      </c>
      <c r="E187" s="92">
        <v>16032.97</v>
      </c>
      <c r="F187" s="92">
        <v>11753.53</v>
      </c>
      <c r="G187" s="92">
        <v>900</v>
      </c>
      <c r="H187" s="92">
        <v>10130.97</v>
      </c>
      <c r="I187" s="92">
        <v>8849.91</v>
      </c>
      <c r="J187" s="92">
        <v>-24.623115577889447</v>
      </c>
      <c r="K187" s="92">
        <v>-36.811645004013606</v>
      </c>
      <c r="L187" s="198">
        <v>-24.70423779068927</v>
      </c>
      <c r="M187" s="233">
        <v>13.427948073701842</v>
      </c>
      <c r="N187" s="233">
        <v>11.256633333333333</v>
      </c>
      <c r="O187" s="234">
        <v>9.843827470686767</v>
      </c>
      <c r="P187" s="234">
        <v>9.833233333333332</v>
      </c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1:43" s="20" customFormat="1" ht="12.75" customHeight="1">
      <c r="A188" s="92" t="s">
        <v>459</v>
      </c>
      <c r="B188" s="92" t="s">
        <v>321</v>
      </c>
      <c r="C188" s="92" t="s">
        <v>48</v>
      </c>
      <c r="D188" s="92">
        <v>1500</v>
      </c>
      <c r="E188" s="92">
        <v>12828.95</v>
      </c>
      <c r="F188" s="92">
        <v>9403.5</v>
      </c>
      <c r="G188" s="92"/>
      <c r="H188" s="92"/>
      <c r="I188" s="92"/>
      <c r="J188" s="92">
        <v>-100</v>
      </c>
      <c r="K188" s="92">
        <v>-100</v>
      </c>
      <c r="L188" s="198">
        <v>-100</v>
      </c>
      <c r="M188" s="233">
        <v>8.552633333333334</v>
      </c>
      <c r="N188" s="233"/>
      <c r="O188" s="234">
        <v>6.269</v>
      </c>
      <c r="P188" s="234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1:43" s="20" customFormat="1" ht="12.75" customHeight="1">
      <c r="A189" s="92" t="s">
        <v>459</v>
      </c>
      <c r="B189" s="92" t="s">
        <v>321</v>
      </c>
      <c r="C189" s="92" t="s">
        <v>56</v>
      </c>
      <c r="D189" s="92">
        <v>1284</v>
      </c>
      <c r="E189" s="92">
        <v>21793.83</v>
      </c>
      <c r="F189" s="92">
        <v>15913.07</v>
      </c>
      <c r="G189" s="92">
        <v>8650</v>
      </c>
      <c r="H189" s="92">
        <v>130550.75</v>
      </c>
      <c r="I189" s="92">
        <v>114619.23</v>
      </c>
      <c r="J189" s="92">
        <v>573.6760124610591</v>
      </c>
      <c r="K189" s="92">
        <v>499.02619227552015</v>
      </c>
      <c r="L189" s="198">
        <v>620.2835782158943</v>
      </c>
      <c r="M189" s="233">
        <v>16.97338785046729</v>
      </c>
      <c r="N189" s="233">
        <v>15.092572254335261</v>
      </c>
      <c r="O189" s="234">
        <v>12.393356697819314</v>
      </c>
      <c r="P189" s="234">
        <v>13.25077803468208</v>
      </c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1:43" s="20" customFormat="1" ht="12.75" customHeight="1">
      <c r="A190" s="92" t="s">
        <v>459</v>
      </c>
      <c r="B190" s="92" t="s">
        <v>321</v>
      </c>
      <c r="C190" s="92" t="s">
        <v>42</v>
      </c>
      <c r="D190" s="92">
        <v>97757</v>
      </c>
      <c r="E190" s="92">
        <v>924805.76</v>
      </c>
      <c r="F190" s="92">
        <v>678157.76</v>
      </c>
      <c r="G190" s="92">
        <v>124668</v>
      </c>
      <c r="H190" s="92">
        <v>1130695.97</v>
      </c>
      <c r="I190" s="92">
        <v>988278.75</v>
      </c>
      <c r="J190" s="92">
        <v>27.52846343484354</v>
      </c>
      <c r="K190" s="92">
        <v>22.263076086377314</v>
      </c>
      <c r="L190" s="198">
        <v>45.7299183599993</v>
      </c>
      <c r="M190" s="233">
        <v>9.460251030616734</v>
      </c>
      <c r="N190" s="233">
        <v>9.06965676837681</v>
      </c>
      <c r="O190" s="234">
        <v>6.937178514070604</v>
      </c>
      <c r="P190" s="234">
        <v>7.927284868611031</v>
      </c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1:43" s="20" customFormat="1" ht="12.75" customHeight="1">
      <c r="A191" s="92" t="s">
        <v>459</v>
      </c>
      <c r="B191" s="92" t="s">
        <v>321</v>
      </c>
      <c r="C191" s="92" t="s">
        <v>93</v>
      </c>
      <c r="D191" s="92">
        <v>2709</v>
      </c>
      <c r="E191" s="92">
        <v>32302.1</v>
      </c>
      <c r="F191" s="92">
        <v>23793.19</v>
      </c>
      <c r="G191" s="92"/>
      <c r="H191" s="92"/>
      <c r="I191" s="92"/>
      <c r="J191" s="92">
        <v>-100</v>
      </c>
      <c r="K191" s="92">
        <v>-100</v>
      </c>
      <c r="L191" s="198">
        <v>-100</v>
      </c>
      <c r="M191" s="233">
        <v>11.923994093761536</v>
      </c>
      <c r="N191" s="233"/>
      <c r="O191" s="234">
        <v>8.783015873015872</v>
      </c>
      <c r="P191" s="234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1:43" s="20" customFormat="1" ht="12.75" customHeight="1">
      <c r="A192" s="92" t="s">
        <v>459</v>
      </c>
      <c r="B192" s="92" t="s">
        <v>321</v>
      </c>
      <c r="C192" s="92" t="s">
        <v>45</v>
      </c>
      <c r="D192" s="92"/>
      <c r="E192" s="92"/>
      <c r="F192" s="92"/>
      <c r="G192" s="92">
        <v>1600</v>
      </c>
      <c r="H192" s="92">
        <v>18872.58</v>
      </c>
      <c r="I192" s="92">
        <v>16526.17</v>
      </c>
      <c r="J192" s="92"/>
      <c r="K192" s="92"/>
      <c r="L192" s="198"/>
      <c r="M192" s="233"/>
      <c r="N192" s="233">
        <v>11.795362500000001</v>
      </c>
      <c r="O192" s="234"/>
      <c r="P192" s="234">
        <v>10.32885625</v>
      </c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1:43" s="20" customFormat="1" ht="12.75" customHeight="1">
      <c r="A193" s="92" t="s">
        <v>459</v>
      </c>
      <c r="B193" s="92" t="s">
        <v>321</v>
      </c>
      <c r="C193" s="92" t="s">
        <v>43</v>
      </c>
      <c r="D193" s="92">
        <v>525</v>
      </c>
      <c r="E193" s="92">
        <v>6448.32</v>
      </c>
      <c r="F193" s="92">
        <v>4708.33</v>
      </c>
      <c r="G193" s="92">
        <v>8100</v>
      </c>
      <c r="H193" s="92">
        <v>78265.18</v>
      </c>
      <c r="I193" s="92">
        <v>68508.45</v>
      </c>
      <c r="J193" s="92">
        <v>1442.857142857143</v>
      </c>
      <c r="K193" s="92">
        <v>1113.729777678527</v>
      </c>
      <c r="L193" s="198">
        <v>1355.0477557860218</v>
      </c>
      <c r="M193" s="233">
        <v>12.282514285714285</v>
      </c>
      <c r="N193" s="233">
        <v>9.662367901234568</v>
      </c>
      <c r="O193" s="234">
        <v>8.968247619047618</v>
      </c>
      <c r="P193" s="234">
        <v>8.457833333333333</v>
      </c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1:43" s="20" customFormat="1" ht="12.75" customHeight="1">
      <c r="A194" s="92" t="s">
        <v>459</v>
      </c>
      <c r="B194" s="92" t="s">
        <v>321</v>
      </c>
      <c r="C194" s="92" t="s">
        <v>67</v>
      </c>
      <c r="D194" s="92">
        <v>1800</v>
      </c>
      <c r="E194" s="92">
        <v>22809</v>
      </c>
      <c r="F194" s="92">
        <v>16649.99</v>
      </c>
      <c r="G194" s="92"/>
      <c r="H194" s="92"/>
      <c r="I194" s="92"/>
      <c r="J194" s="92">
        <v>-100</v>
      </c>
      <c r="K194" s="92">
        <v>-100</v>
      </c>
      <c r="L194" s="198">
        <v>-100</v>
      </c>
      <c r="M194" s="233">
        <v>12.671666666666667</v>
      </c>
      <c r="N194" s="233"/>
      <c r="O194" s="234">
        <v>9.249994444444445</v>
      </c>
      <c r="P194" s="234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1:43" s="20" customFormat="1" ht="12.75" customHeight="1">
      <c r="A195" s="92" t="s">
        <v>459</v>
      </c>
      <c r="B195" s="92" t="s">
        <v>321</v>
      </c>
      <c r="C195" s="92" t="s">
        <v>531</v>
      </c>
      <c r="D195" s="92"/>
      <c r="E195" s="92"/>
      <c r="F195" s="92"/>
      <c r="G195" s="92">
        <v>1120</v>
      </c>
      <c r="H195" s="92">
        <v>9947.07</v>
      </c>
      <c r="I195" s="92">
        <v>8563.86</v>
      </c>
      <c r="J195" s="92"/>
      <c r="K195" s="92"/>
      <c r="L195" s="198"/>
      <c r="M195" s="233"/>
      <c r="N195" s="233">
        <v>8.8813125</v>
      </c>
      <c r="O195" s="234"/>
      <c r="P195" s="234">
        <v>7.646303571428572</v>
      </c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1:43" s="20" customFormat="1" ht="12.75" customHeight="1">
      <c r="A196" s="92" t="s">
        <v>325</v>
      </c>
      <c r="B196" s="92" t="s">
        <v>326</v>
      </c>
      <c r="C196" s="92" t="s">
        <v>157</v>
      </c>
      <c r="D196" s="92">
        <v>24</v>
      </c>
      <c r="E196" s="92">
        <v>409.64</v>
      </c>
      <c r="F196" s="92">
        <v>299.11</v>
      </c>
      <c r="G196" s="92"/>
      <c r="H196" s="92"/>
      <c r="I196" s="92"/>
      <c r="J196" s="92">
        <v>-100</v>
      </c>
      <c r="K196" s="92">
        <v>-100</v>
      </c>
      <c r="L196" s="198">
        <v>-100</v>
      </c>
      <c r="M196" s="233">
        <v>17.06833333333333</v>
      </c>
      <c r="N196" s="233"/>
      <c r="O196" s="234">
        <v>12.462916666666667</v>
      </c>
      <c r="P196" s="234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1:43" s="20" customFormat="1" ht="12.75">
      <c r="A197" s="126"/>
      <c r="B197" s="126" t="s">
        <v>122</v>
      </c>
      <c r="C197" s="126"/>
      <c r="D197" s="129">
        <f aca="true" t="shared" si="6" ref="D197:I197">SUM(D142:D196)</f>
        <v>3248763.4</v>
      </c>
      <c r="E197" s="129">
        <f t="shared" si="6"/>
        <v>19776700.199999996</v>
      </c>
      <c r="F197" s="129">
        <f t="shared" si="6"/>
        <v>14504404.340000002</v>
      </c>
      <c r="G197" s="129">
        <f t="shared" si="6"/>
        <v>4240414.22</v>
      </c>
      <c r="H197" s="129">
        <f t="shared" si="6"/>
        <v>23330718.57</v>
      </c>
      <c r="I197" s="129">
        <f t="shared" si="6"/>
        <v>20272283.56</v>
      </c>
      <c r="J197" s="92">
        <v>30.5239470501299</v>
      </c>
      <c r="K197" s="92">
        <v>17.97073492573855</v>
      </c>
      <c r="L197" s="198">
        <v>39.76639843177452</v>
      </c>
      <c r="M197" s="233">
        <v>6.087454752783781</v>
      </c>
      <c r="N197" s="233">
        <v>5.501990456488942</v>
      </c>
      <c r="O197" s="234">
        <v>4.464592386136831</v>
      </c>
      <c r="P197" s="234">
        <v>4.780731906893756</v>
      </c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1:43" s="20" customFormat="1" ht="12.75">
      <c r="A198" s="127"/>
      <c r="B198" s="127"/>
      <c r="C198" s="127"/>
      <c r="D198" s="242"/>
      <c r="E198" s="242"/>
      <c r="F198" s="242"/>
      <c r="G198" s="242"/>
      <c r="H198" s="242"/>
      <c r="I198" s="242"/>
      <c r="J198" s="243"/>
      <c r="K198" s="243"/>
      <c r="L198" s="244"/>
      <c r="M198" s="245"/>
      <c r="N198" s="245"/>
      <c r="O198" s="246"/>
      <c r="P198" s="249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ht="12.75">
      <c r="P199" s="250"/>
    </row>
    <row r="200" spans="1:16" s="20" customFormat="1" ht="12.75" customHeight="1">
      <c r="A200" s="279" t="s">
        <v>128</v>
      </c>
      <c r="B200" s="280"/>
      <c r="C200" s="228"/>
      <c r="D200" s="228"/>
      <c r="E200" s="228"/>
      <c r="F200" s="228"/>
      <c r="G200" s="92"/>
      <c r="H200" s="92"/>
      <c r="I200" s="92"/>
      <c r="J200" s="92"/>
      <c r="K200" s="92"/>
      <c r="L200" s="198"/>
      <c r="M200" s="125"/>
      <c r="N200" s="125"/>
      <c r="O200" s="198"/>
      <c r="P200" s="198"/>
    </row>
    <row r="201" spans="1:16" s="20" customFormat="1" ht="38.25">
      <c r="A201" s="122" t="s">
        <v>131</v>
      </c>
      <c r="B201" s="122" t="s">
        <v>132</v>
      </c>
      <c r="C201" s="122" t="s">
        <v>133</v>
      </c>
      <c r="D201" s="123" t="s">
        <v>665</v>
      </c>
      <c r="E201" s="123" t="s">
        <v>666</v>
      </c>
      <c r="F201" s="195" t="s">
        <v>693</v>
      </c>
      <c r="G201" s="123" t="s">
        <v>706</v>
      </c>
      <c r="H201" s="123" t="s">
        <v>707</v>
      </c>
      <c r="I201" s="195" t="s">
        <v>708</v>
      </c>
      <c r="J201" s="124" t="s">
        <v>79</v>
      </c>
      <c r="K201" s="124" t="s">
        <v>80</v>
      </c>
      <c r="L201" s="124" t="s">
        <v>692</v>
      </c>
      <c r="M201" s="131" t="s">
        <v>690</v>
      </c>
      <c r="N201" s="131" t="s">
        <v>709</v>
      </c>
      <c r="O201" s="131" t="s">
        <v>691</v>
      </c>
      <c r="P201" s="131" t="s">
        <v>710</v>
      </c>
    </row>
    <row r="202" spans="1:16" s="20" customFormat="1" ht="12.75">
      <c r="A202" s="92" t="s">
        <v>399</v>
      </c>
      <c r="B202" s="92" t="s">
        <v>629</v>
      </c>
      <c r="C202" s="92" t="s">
        <v>47</v>
      </c>
      <c r="D202" s="92">
        <v>593000</v>
      </c>
      <c r="E202" s="92">
        <v>12316789.74</v>
      </c>
      <c r="F202" s="92">
        <v>9054216.94</v>
      </c>
      <c r="G202" s="92">
        <v>614000</v>
      </c>
      <c r="H202" s="92">
        <v>11750685.55</v>
      </c>
      <c r="I202" s="92">
        <v>10246256.39</v>
      </c>
      <c r="J202" s="92">
        <v>3.5413153456998314</v>
      </c>
      <c r="K202" s="92">
        <v>-4.596199187857529</v>
      </c>
      <c r="L202" s="198">
        <v>13.165571996997029</v>
      </c>
      <c r="M202" s="233">
        <v>20.77030310286678</v>
      </c>
      <c r="N202" s="233">
        <v>19.137924348534202</v>
      </c>
      <c r="O202" s="234">
        <v>15.268493996627317</v>
      </c>
      <c r="P202" s="234">
        <v>16.687713990228016</v>
      </c>
    </row>
    <row r="203" spans="1:16" ht="12.75">
      <c r="A203" s="92" t="s">
        <v>352</v>
      </c>
      <c r="B203" s="92" t="s">
        <v>353</v>
      </c>
      <c r="C203" s="92" t="s">
        <v>95</v>
      </c>
      <c r="D203" s="92">
        <v>3583.32</v>
      </c>
      <c r="E203" s="92">
        <v>26208.05</v>
      </c>
      <c r="F203" s="92">
        <v>19096.25</v>
      </c>
      <c r="G203" s="92"/>
      <c r="H203" s="92"/>
      <c r="I203" s="92"/>
      <c r="J203" s="92">
        <v>-100</v>
      </c>
      <c r="K203" s="92">
        <v>-100</v>
      </c>
      <c r="L203" s="198">
        <v>-100</v>
      </c>
      <c r="M203" s="233">
        <v>7.313901633122355</v>
      </c>
      <c r="N203" s="233"/>
      <c r="O203" s="234">
        <v>5.329205876114887</v>
      </c>
      <c r="P203" s="234"/>
    </row>
    <row r="204" spans="1:16" ht="12.75">
      <c r="A204" s="92" t="s">
        <v>352</v>
      </c>
      <c r="B204" s="92" t="s">
        <v>353</v>
      </c>
      <c r="C204" s="92" t="s">
        <v>139</v>
      </c>
      <c r="D204" s="92">
        <v>19200</v>
      </c>
      <c r="E204" s="92">
        <v>132814</v>
      </c>
      <c r="F204" s="92">
        <v>97651.68</v>
      </c>
      <c r="G204" s="92"/>
      <c r="H204" s="92"/>
      <c r="I204" s="92"/>
      <c r="J204" s="92">
        <v>-100</v>
      </c>
      <c r="K204" s="92">
        <v>-100</v>
      </c>
      <c r="L204" s="198">
        <v>-100.00000000000001</v>
      </c>
      <c r="M204" s="233">
        <v>6.917395833333333</v>
      </c>
      <c r="N204" s="233"/>
      <c r="O204" s="234">
        <v>5.086024999999999</v>
      </c>
      <c r="P204" s="234"/>
    </row>
    <row r="205" spans="1:16" ht="12.75">
      <c r="A205" s="92" t="s">
        <v>352</v>
      </c>
      <c r="B205" s="92" t="s">
        <v>353</v>
      </c>
      <c r="C205" s="92" t="s">
        <v>54</v>
      </c>
      <c r="D205" s="92">
        <v>12526.08</v>
      </c>
      <c r="E205" s="92">
        <v>82109.2</v>
      </c>
      <c r="F205" s="92">
        <v>60596.41</v>
      </c>
      <c r="G205" s="92"/>
      <c r="H205" s="92"/>
      <c r="I205" s="92"/>
      <c r="J205" s="92">
        <v>-100</v>
      </c>
      <c r="K205" s="92">
        <v>-100</v>
      </c>
      <c r="L205" s="198">
        <v>-100</v>
      </c>
      <c r="M205" s="233">
        <v>6.555059523809524</v>
      </c>
      <c r="N205" s="233"/>
      <c r="O205" s="234">
        <v>4.837619590486409</v>
      </c>
      <c r="P205" s="234"/>
    </row>
    <row r="206" spans="1:16" ht="12.75">
      <c r="A206" s="92" t="s">
        <v>352</v>
      </c>
      <c r="B206" s="92" t="s">
        <v>353</v>
      </c>
      <c r="C206" s="92" t="s">
        <v>42</v>
      </c>
      <c r="D206" s="92">
        <v>14173.92</v>
      </c>
      <c r="E206" s="92">
        <v>99282.35</v>
      </c>
      <c r="F206" s="92">
        <v>72704.16</v>
      </c>
      <c r="G206" s="92"/>
      <c r="H206" s="92"/>
      <c r="I206" s="92"/>
      <c r="J206" s="92">
        <v>-100</v>
      </c>
      <c r="K206" s="92">
        <v>-100</v>
      </c>
      <c r="L206" s="198">
        <v>-100</v>
      </c>
      <c r="M206" s="233">
        <v>7.004579537629676</v>
      </c>
      <c r="N206" s="233"/>
      <c r="O206" s="234">
        <v>5.129432083714315</v>
      </c>
      <c r="P206" s="234"/>
    </row>
    <row r="207" spans="1:16" ht="12.75">
      <c r="A207" s="92" t="s">
        <v>352</v>
      </c>
      <c r="B207" s="92" t="s">
        <v>353</v>
      </c>
      <c r="C207" s="92" t="s">
        <v>43</v>
      </c>
      <c r="D207" s="92">
        <v>16608</v>
      </c>
      <c r="E207" s="92">
        <v>91615.44</v>
      </c>
      <c r="F207" s="92">
        <v>67612</v>
      </c>
      <c r="G207" s="92"/>
      <c r="H207" s="92"/>
      <c r="I207" s="92"/>
      <c r="J207" s="92">
        <v>-100</v>
      </c>
      <c r="K207" s="92">
        <v>-100</v>
      </c>
      <c r="L207" s="198">
        <v>-100</v>
      </c>
      <c r="M207" s="233">
        <v>5.516343930635839</v>
      </c>
      <c r="N207" s="233"/>
      <c r="O207" s="234">
        <v>4.071050096339114</v>
      </c>
      <c r="P207" s="234"/>
    </row>
    <row r="208" spans="1:16" ht="12.75">
      <c r="A208" s="92" t="s">
        <v>352</v>
      </c>
      <c r="B208" s="92" t="s">
        <v>353</v>
      </c>
      <c r="C208" s="92" t="s">
        <v>100</v>
      </c>
      <c r="D208" s="92">
        <v>2633.76</v>
      </c>
      <c r="E208" s="92">
        <v>23053.2</v>
      </c>
      <c r="F208" s="92">
        <v>17075.83</v>
      </c>
      <c r="G208" s="92"/>
      <c r="H208" s="92"/>
      <c r="I208" s="92"/>
      <c r="J208" s="92">
        <v>-99.99999999999999</v>
      </c>
      <c r="K208" s="92">
        <v>-100</v>
      </c>
      <c r="L208" s="198">
        <v>-100</v>
      </c>
      <c r="M208" s="233">
        <v>8.752961545471113</v>
      </c>
      <c r="N208" s="233"/>
      <c r="O208" s="234">
        <v>6.483441923333941</v>
      </c>
      <c r="P208" s="234"/>
    </row>
    <row r="209" spans="1:16" ht="12.75">
      <c r="A209" s="92" t="s">
        <v>352</v>
      </c>
      <c r="B209" s="92" t="s">
        <v>353</v>
      </c>
      <c r="C209" s="92" t="s">
        <v>175</v>
      </c>
      <c r="D209" s="92"/>
      <c r="E209" s="92"/>
      <c r="F209" s="92"/>
      <c r="G209" s="92">
        <v>9484.8</v>
      </c>
      <c r="H209" s="92">
        <v>47424</v>
      </c>
      <c r="I209" s="92">
        <v>41988.53</v>
      </c>
      <c r="J209" s="92"/>
      <c r="K209" s="92"/>
      <c r="L209" s="198"/>
      <c r="M209" s="233"/>
      <c r="N209" s="233">
        <v>5</v>
      </c>
      <c r="O209" s="234"/>
      <c r="P209" s="234">
        <v>4.42692834851552</v>
      </c>
    </row>
    <row r="210" spans="1:43" s="20" customFormat="1" ht="12.75">
      <c r="A210" s="126"/>
      <c r="B210" s="126" t="s">
        <v>122</v>
      </c>
      <c r="C210" s="126"/>
      <c r="D210" s="129">
        <f aca="true" t="shared" si="7" ref="D210:I210">SUM(D202:D209)</f>
        <v>661725.08</v>
      </c>
      <c r="E210" s="129">
        <f t="shared" si="7"/>
        <v>12771871.979999999</v>
      </c>
      <c r="F210" s="129">
        <f t="shared" si="7"/>
        <v>9388953.27</v>
      </c>
      <c r="G210" s="129">
        <f t="shared" si="7"/>
        <v>623484.8</v>
      </c>
      <c r="H210" s="129">
        <f t="shared" si="7"/>
        <v>11798109.55</v>
      </c>
      <c r="I210" s="129">
        <f t="shared" si="7"/>
        <v>10288244.92</v>
      </c>
      <c r="J210" s="92">
        <v>-5.778877234031981</v>
      </c>
      <c r="K210" s="92">
        <v>-7.62427333694585</v>
      </c>
      <c r="L210" s="198">
        <v>9.578188581185689</v>
      </c>
      <c r="M210" s="233">
        <v>19.3008733778082</v>
      </c>
      <c r="N210" s="233">
        <v>18.92285032449869</v>
      </c>
      <c r="O210" s="234">
        <v>14.188601208828295</v>
      </c>
      <c r="P210" s="234">
        <v>16.501196051611842</v>
      </c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1:16" s="36" customFormat="1" ht="12.75">
      <c r="A211" s="205"/>
      <c r="B211" s="206"/>
      <c r="C211" s="206"/>
      <c r="D211" s="207"/>
      <c r="E211" s="207"/>
      <c r="F211" s="207"/>
      <c r="G211" s="207"/>
      <c r="H211" s="207"/>
      <c r="I211" s="207"/>
      <c r="J211" s="201"/>
      <c r="K211" s="201"/>
      <c r="L211" s="202"/>
      <c r="M211" s="247"/>
      <c r="N211" s="247"/>
      <c r="O211" s="248"/>
      <c r="P211" s="249"/>
    </row>
  </sheetData>
  <sheetProtection/>
  <mergeCells count="6">
    <mergeCell ref="A1:I1"/>
    <mergeCell ref="A2:I2"/>
    <mergeCell ref="A3:I3"/>
    <mergeCell ref="A66:B66"/>
    <mergeCell ref="A140:B140"/>
    <mergeCell ref="A200:B200"/>
  </mergeCells>
  <printOptions/>
  <pageMargins left="0.7" right="0.7" top="0.75" bottom="0.75" header="0.3" footer="0.3"/>
  <pageSetup horizontalDpi="300" verticalDpi="300" orientation="portrait" paperSize="9" scale="40" r:id="rId1"/>
  <rowBreaks count="1" manualBreakCount="1">
    <brk id="1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92" zoomScaleSheetLayoutView="92" zoomScalePageLayoutView="0" workbookViewId="0" topLeftCell="A1">
      <selection activeCell="X27" sqref="X27"/>
    </sheetView>
  </sheetViews>
  <sheetFormatPr defaultColWidth="9.140625" defaultRowHeight="12.75"/>
  <cols>
    <col min="1" max="1" width="12.28125" style="55" bestFit="1" customWidth="1"/>
    <col min="2" max="2" width="57.00390625" style="55" customWidth="1"/>
    <col min="3" max="3" width="20.140625" style="55" customWidth="1"/>
    <col min="4" max="4" width="9.57421875" style="121" customWidth="1"/>
    <col min="5" max="5" width="9.28125" style="121" customWidth="1"/>
    <col min="6" max="7" width="10.00390625" style="121" bestFit="1" customWidth="1"/>
    <col min="8" max="8" width="10.28125" style="121" bestFit="1" customWidth="1"/>
    <col min="9" max="9" width="9.7109375" style="121" customWidth="1"/>
    <col min="10" max="10" width="8.28125" style="55" customWidth="1"/>
    <col min="11" max="12" width="7.7109375" style="55" customWidth="1"/>
    <col min="13" max="16" width="7.8515625" style="55" customWidth="1"/>
    <col min="17" max="16384" width="9.140625" style="55" customWidth="1"/>
  </cols>
  <sheetData>
    <row r="1" spans="1:9" ht="12.75" customHeight="1" thickTop="1">
      <c r="A1" s="281" t="s">
        <v>130</v>
      </c>
      <c r="B1" s="282"/>
      <c r="C1" s="282"/>
      <c r="D1" s="282"/>
      <c r="E1" s="282"/>
      <c r="F1" s="282"/>
      <c r="G1" s="282"/>
      <c r="H1" s="283"/>
      <c r="I1" s="186"/>
    </row>
    <row r="2" spans="1:16" s="119" customFormat="1" ht="12.75" customHeight="1">
      <c r="A2" s="287" t="s">
        <v>748</v>
      </c>
      <c r="B2" s="288"/>
      <c r="C2" s="288"/>
      <c r="D2" s="288"/>
      <c r="E2" s="288"/>
      <c r="F2" s="288"/>
      <c r="G2" s="288"/>
      <c r="H2" s="289"/>
      <c r="I2" s="163"/>
      <c r="J2" s="118"/>
      <c r="K2" s="118"/>
      <c r="L2" s="118"/>
      <c r="M2" s="118"/>
      <c r="N2" s="118"/>
      <c r="O2" s="118"/>
      <c r="P2" s="118"/>
    </row>
    <row r="3" spans="1:9" ht="12.75" customHeight="1">
      <c r="A3" s="284" t="s">
        <v>129</v>
      </c>
      <c r="B3" s="285"/>
      <c r="C3" s="285"/>
      <c r="D3" s="285"/>
      <c r="E3" s="285"/>
      <c r="F3" s="285"/>
      <c r="G3" s="285"/>
      <c r="H3" s="286"/>
      <c r="I3" s="162"/>
    </row>
    <row r="4" spans="1:16" ht="33.75">
      <c r="A4" s="145" t="s">
        <v>131</v>
      </c>
      <c r="B4" s="145" t="s">
        <v>132</v>
      </c>
      <c r="C4" s="145" t="s">
        <v>133</v>
      </c>
      <c r="D4" s="146" t="s">
        <v>665</v>
      </c>
      <c r="E4" s="146" t="s">
        <v>666</v>
      </c>
      <c r="F4" s="184" t="s">
        <v>693</v>
      </c>
      <c r="G4" s="146" t="s">
        <v>706</v>
      </c>
      <c r="H4" s="146" t="s">
        <v>707</v>
      </c>
      <c r="I4" s="184" t="s">
        <v>708</v>
      </c>
      <c r="J4" s="56" t="s">
        <v>79</v>
      </c>
      <c r="K4" s="56" t="s">
        <v>80</v>
      </c>
      <c r="L4" s="56" t="s">
        <v>692</v>
      </c>
      <c r="M4" s="133" t="s">
        <v>690</v>
      </c>
      <c r="N4" s="134" t="s">
        <v>709</v>
      </c>
      <c r="O4" s="133" t="s">
        <v>691</v>
      </c>
      <c r="P4" s="134" t="s">
        <v>710</v>
      </c>
    </row>
    <row r="5" spans="1:16" ht="12.75" customHeight="1">
      <c r="A5" s="62" t="s">
        <v>137</v>
      </c>
      <c r="B5" s="62" t="s">
        <v>138</v>
      </c>
      <c r="C5" s="62" t="s">
        <v>105</v>
      </c>
      <c r="D5" s="120">
        <v>262177</v>
      </c>
      <c r="E5" s="120">
        <v>336193.54</v>
      </c>
      <c r="F5" s="120">
        <v>246349.19</v>
      </c>
      <c r="G5" s="120">
        <v>81404</v>
      </c>
      <c r="H5" s="120">
        <v>108218.12</v>
      </c>
      <c r="I5" s="120">
        <v>95187.67</v>
      </c>
      <c r="J5" s="57">
        <v>-68.95074701442155</v>
      </c>
      <c r="K5" s="57">
        <v>-67.81076757156012</v>
      </c>
      <c r="L5" s="57">
        <v>-61.36067262896217</v>
      </c>
      <c r="M5" s="58">
        <v>1.2823151535031676</v>
      </c>
      <c r="N5" s="59">
        <v>1.3293956070954744</v>
      </c>
      <c r="O5" s="58">
        <v>0.9396292962388005</v>
      </c>
      <c r="P5" s="59">
        <v>1.1693242346813424</v>
      </c>
    </row>
    <row r="6" spans="1:16" ht="11.25">
      <c r="A6" s="62" t="s">
        <v>137</v>
      </c>
      <c r="B6" s="62" t="s">
        <v>138</v>
      </c>
      <c r="C6" s="62" t="s">
        <v>87</v>
      </c>
      <c r="D6" s="120"/>
      <c r="E6" s="120"/>
      <c r="F6" s="120"/>
      <c r="G6" s="120">
        <v>8547</v>
      </c>
      <c r="H6" s="120">
        <v>14472.2</v>
      </c>
      <c r="I6" s="120">
        <v>12492.88</v>
      </c>
      <c r="J6" s="57"/>
      <c r="K6" s="57"/>
      <c r="L6" s="57"/>
      <c r="M6" s="58"/>
      <c r="N6" s="59">
        <v>1.6932490932490933</v>
      </c>
      <c r="O6" s="58"/>
      <c r="P6" s="59">
        <v>1.4616684216684215</v>
      </c>
    </row>
    <row r="7" spans="1:16" ht="11.25">
      <c r="A7" s="62" t="s">
        <v>137</v>
      </c>
      <c r="B7" s="62" t="s">
        <v>138</v>
      </c>
      <c r="C7" s="62" t="s">
        <v>139</v>
      </c>
      <c r="D7" s="120">
        <v>25542</v>
      </c>
      <c r="E7" s="120">
        <v>54995.82</v>
      </c>
      <c r="F7" s="120">
        <v>40364.47</v>
      </c>
      <c r="G7" s="120"/>
      <c r="H7" s="120"/>
      <c r="I7" s="120"/>
      <c r="J7" s="57">
        <v>-100</v>
      </c>
      <c r="K7" s="57">
        <v>-100</v>
      </c>
      <c r="L7" s="57">
        <v>-100</v>
      </c>
      <c r="M7" s="58">
        <v>2.1531524547803618</v>
      </c>
      <c r="N7" s="59"/>
      <c r="O7" s="58">
        <v>1.5803175162477487</v>
      </c>
      <c r="P7" s="59"/>
    </row>
    <row r="8" spans="1:16" ht="11.25">
      <c r="A8" s="62" t="s">
        <v>137</v>
      </c>
      <c r="B8" s="62" t="s">
        <v>138</v>
      </c>
      <c r="C8" s="62" t="s">
        <v>88</v>
      </c>
      <c r="D8" s="120">
        <v>26000</v>
      </c>
      <c r="E8" s="120">
        <v>33540</v>
      </c>
      <c r="F8" s="120">
        <v>24488.01</v>
      </c>
      <c r="G8" s="120">
        <v>104000</v>
      </c>
      <c r="H8" s="120">
        <v>133380</v>
      </c>
      <c r="I8" s="120">
        <v>117354.44</v>
      </c>
      <c r="J8" s="57">
        <v>300</v>
      </c>
      <c r="K8" s="57">
        <v>297.6744186046512</v>
      </c>
      <c r="L8" s="57">
        <v>379.23224467810985</v>
      </c>
      <c r="M8" s="58">
        <v>1.29</v>
      </c>
      <c r="N8" s="59">
        <v>1.2825</v>
      </c>
      <c r="O8" s="58">
        <v>0.9418465384615384</v>
      </c>
      <c r="P8" s="59">
        <v>1.1284080769230769</v>
      </c>
    </row>
    <row r="9" spans="1:16" ht="11.25">
      <c r="A9" s="62" t="s">
        <v>137</v>
      </c>
      <c r="B9" s="62" t="s">
        <v>138</v>
      </c>
      <c r="C9" s="62" t="s">
        <v>84</v>
      </c>
      <c r="D9" s="120">
        <v>52000</v>
      </c>
      <c r="E9" s="120">
        <v>66102</v>
      </c>
      <c r="F9" s="120">
        <v>48381.43</v>
      </c>
      <c r="G9" s="120">
        <v>53000</v>
      </c>
      <c r="H9" s="120">
        <v>67850</v>
      </c>
      <c r="I9" s="120">
        <v>59351.04</v>
      </c>
      <c r="J9" s="57">
        <v>1.9230769230769231</v>
      </c>
      <c r="K9" s="57">
        <v>2.6443980514961725</v>
      </c>
      <c r="L9" s="57">
        <v>22.673182665332547</v>
      </c>
      <c r="M9" s="58">
        <v>1.2711923076923077</v>
      </c>
      <c r="N9" s="59">
        <v>1.280188679245283</v>
      </c>
      <c r="O9" s="58">
        <v>0.9304121153846154</v>
      </c>
      <c r="P9" s="59">
        <v>1.1198309433962264</v>
      </c>
    </row>
    <row r="10" spans="1:16" ht="11.25">
      <c r="A10" s="62" t="s">
        <v>137</v>
      </c>
      <c r="B10" s="62" t="s">
        <v>138</v>
      </c>
      <c r="C10" s="62" t="s">
        <v>106</v>
      </c>
      <c r="D10" s="120"/>
      <c r="E10" s="120"/>
      <c r="F10" s="120"/>
      <c r="G10" s="120">
        <v>26000</v>
      </c>
      <c r="H10" s="120">
        <v>34190</v>
      </c>
      <c r="I10" s="120">
        <v>30170.36</v>
      </c>
      <c r="J10" s="57"/>
      <c r="K10" s="57"/>
      <c r="L10" s="57"/>
      <c r="M10" s="58"/>
      <c r="N10" s="59">
        <v>1.315</v>
      </c>
      <c r="O10" s="58"/>
      <c r="P10" s="59">
        <v>1.1603984615384615</v>
      </c>
    </row>
    <row r="11" spans="1:16" ht="11.25">
      <c r="A11" s="62" t="s">
        <v>137</v>
      </c>
      <c r="B11" s="62" t="s">
        <v>138</v>
      </c>
      <c r="C11" s="62" t="s">
        <v>107</v>
      </c>
      <c r="D11" s="120">
        <v>76220</v>
      </c>
      <c r="E11" s="120">
        <v>93363.1</v>
      </c>
      <c r="F11" s="120">
        <v>68246.24</v>
      </c>
      <c r="G11" s="120"/>
      <c r="H11" s="120"/>
      <c r="I11" s="120"/>
      <c r="J11" s="57">
        <v>-100</v>
      </c>
      <c r="K11" s="57">
        <v>-100</v>
      </c>
      <c r="L11" s="57">
        <v>-100</v>
      </c>
      <c r="M11" s="58">
        <v>1.2249160325373918</v>
      </c>
      <c r="N11" s="59"/>
      <c r="O11" s="58">
        <v>0.8953849383363948</v>
      </c>
      <c r="P11" s="59"/>
    </row>
    <row r="12" spans="1:16" ht="12.75" customHeight="1">
      <c r="A12" s="62" t="s">
        <v>137</v>
      </c>
      <c r="B12" s="62" t="s">
        <v>138</v>
      </c>
      <c r="C12" s="62" t="s">
        <v>123</v>
      </c>
      <c r="D12" s="120">
        <v>85839.14</v>
      </c>
      <c r="E12" s="120">
        <v>136877.85</v>
      </c>
      <c r="F12" s="120">
        <v>99934.76</v>
      </c>
      <c r="G12" s="120">
        <v>93131.6</v>
      </c>
      <c r="H12" s="120">
        <v>180727.98</v>
      </c>
      <c r="I12" s="120">
        <v>157906.69</v>
      </c>
      <c r="J12" s="57">
        <v>8.495495178539775</v>
      </c>
      <c r="K12" s="57">
        <v>32.03595760745804</v>
      </c>
      <c r="L12" s="57">
        <v>58.00977557758683</v>
      </c>
      <c r="M12" s="58">
        <v>1.594585523573512</v>
      </c>
      <c r="N12" s="59">
        <v>1.9405656082360874</v>
      </c>
      <c r="O12" s="58">
        <v>1.164209706667611</v>
      </c>
      <c r="P12" s="59">
        <v>1.6955221428602105</v>
      </c>
    </row>
    <row r="13" spans="1:16" ht="11.25">
      <c r="A13" s="62" t="s">
        <v>137</v>
      </c>
      <c r="B13" s="62" t="s">
        <v>138</v>
      </c>
      <c r="C13" s="62" t="s">
        <v>46</v>
      </c>
      <c r="D13" s="120">
        <v>1845120.24</v>
      </c>
      <c r="E13" s="120">
        <v>3352509.86</v>
      </c>
      <c r="F13" s="120">
        <v>2456568.85</v>
      </c>
      <c r="G13" s="120">
        <v>1874957.2</v>
      </c>
      <c r="H13" s="120">
        <v>3037721.84</v>
      </c>
      <c r="I13" s="120">
        <v>2639267.76</v>
      </c>
      <c r="J13" s="57">
        <v>1.6170740178970646</v>
      </c>
      <c r="K13" s="57">
        <v>-9.38962249614383</v>
      </c>
      <c r="L13" s="57">
        <v>7.437158132164694</v>
      </c>
      <c r="M13" s="58">
        <v>1.8169601022858</v>
      </c>
      <c r="N13" s="59">
        <v>1.620155297411589</v>
      </c>
      <c r="O13" s="58">
        <v>1.3313868639802033</v>
      </c>
      <c r="P13" s="59">
        <v>1.4076416037656752</v>
      </c>
    </row>
    <row r="14" spans="1:16" ht="11.25">
      <c r="A14" s="62" t="s">
        <v>137</v>
      </c>
      <c r="B14" s="62" t="s">
        <v>138</v>
      </c>
      <c r="C14" s="62" t="s">
        <v>108</v>
      </c>
      <c r="D14" s="120">
        <v>395757</v>
      </c>
      <c r="E14" s="120">
        <v>473298.69</v>
      </c>
      <c r="F14" s="120">
        <v>347344.62</v>
      </c>
      <c r="G14" s="120">
        <v>1538740</v>
      </c>
      <c r="H14" s="120">
        <v>2091257.17</v>
      </c>
      <c r="I14" s="120">
        <v>1833094.34</v>
      </c>
      <c r="J14" s="57">
        <v>288.80929459238877</v>
      </c>
      <c r="K14" s="57">
        <v>341.847233931706</v>
      </c>
      <c r="L14" s="57">
        <v>427.74513680390396</v>
      </c>
      <c r="M14" s="58">
        <v>1.1959325798406597</v>
      </c>
      <c r="N14" s="59">
        <v>1.35907116861848</v>
      </c>
      <c r="O14" s="58">
        <v>0.8776714499048659</v>
      </c>
      <c r="P14" s="59">
        <v>1.1912956964789374</v>
      </c>
    </row>
    <row r="15" spans="1:16" ht="12.75" customHeight="1">
      <c r="A15" s="62" t="s">
        <v>137</v>
      </c>
      <c r="B15" s="62" t="s">
        <v>138</v>
      </c>
      <c r="C15" s="62" t="s">
        <v>94</v>
      </c>
      <c r="D15" s="120"/>
      <c r="E15" s="120"/>
      <c r="F15" s="120"/>
      <c r="G15" s="120">
        <v>50000</v>
      </c>
      <c r="H15" s="120">
        <v>70000</v>
      </c>
      <c r="I15" s="120">
        <v>61393.63</v>
      </c>
      <c r="J15" s="57"/>
      <c r="K15" s="57"/>
      <c r="L15" s="57"/>
      <c r="M15" s="58"/>
      <c r="N15" s="59">
        <v>1.4</v>
      </c>
      <c r="O15" s="58"/>
      <c r="P15" s="59">
        <v>1.2278726</v>
      </c>
    </row>
    <row r="16" spans="1:16" ht="11.25">
      <c r="A16" s="62" t="s">
        <v>137</v>
      </c>
      <c r="B16" s="62" t="s">
        <v>138</v>
      </c>
      <c r="C16" s="62" t="s">
        <v>103</v>
      </c>
      <c r="D16" s="120"/>
      <c r="E16" s="120"/>
      <c r="F16" s="120"/>
      <c r="G16" s="120">
        <v>50000</v>
      </c>
      <c r="H16" s="120">
        <v>93400</v>
      </c>
      <c r="I16" s="120">
        <v>82630.16</v>
      </c>
      <c r="J16" s="57"/>
      <c r="K16" s="57"/>
      <c r="L16" s="57"/>
      <c r="M16" s="58"/>
      <c r="N16" s="59">
        <v>1.868</v>
      </c>
      <c r="O16" s="58"/>
      <c r="P16" s="59">
        <v>1.6526032000000002</v>
      </c>
    </row>
    <row r="17" spans="1:16" ht="11.25">
      <c r="A17" s="62" t="s">
        <v>137</v>
      </c>
      <c r="B17" s="62" t="s">
        <v>138</v>
      </c>
      <c r="C17" s="62" t="s">
        <v>85</v>
      </c>
      <c r="D17" s="120">
        <v>192606.1</v>
      </c>
      <c r="E17" s="120">
        <v>361377.98</v>
      </c>
      <c r="F17" s="120">
        <v>266341.44</v>
      </c>
      <c r="G17" s="120">
        <v>89923.7</v>
      </c>
      <c r="H17" s="120">
        <v>158915.73</v>
      </c>
      <c r="I17" s="120">
        <v>140421.7</v>
      </c>
      <c r="J17" s="57">
        <v>-53.31212251325373</v>
      </c>
      <c r="K17" s="57">
        <v>-56.02506550067051</v>
      </c>
      <c r="L17" s="57">
        <v>-47.277562214877264</v>
      </c>
      <c r="M17" s="58">
        <v>1.8762540750266994</v>
      </c>
      <c r="N17" s="59">
        <v>1.7672285504266396</v>
      </c>
      <c r="O17" s="58">
        <v>1.3828297234615103</v>
      </c>
      <c r="P17" s="59">
        <v>1.5615649711922444</v>
      </c>
    </row>
    <row r="18" spans="1:16" ht="11.25">
      <c r="A18" s="62" t="s">
        <v>137</v>
      </c>
      <c r="B18" s="62" t="s">
        <v>138</v>
      </c>
      <c r="C18" s="62" t="s">
        <v>591</v>
      </c>
      <c r="D18" s="120"/>
      <c r="E18" s="120"/>
      <c r="F18" s="120"/>
      <c r="G18" s="120">
        <v>5504</v>
      </c>
      <c r="H18" s="120">
        <v>10542.22</v>
      </c>
      <c r="I18" s="120">
        <v>9110.58</v>
      </c>
      <c r="J18" s="57"/>
      <c r="K18" s="57"/>
      <c r="L18" s="57"/>
      <c r="M18" s="58"/>
      <c r="N18" s="59">
        <v>1.9153742732558139</v>
      </c>
      <c r="O18" s="58"/>
      <c r="P18" s="59">
        <v>1.6552652616279069</v>
      </c>
    </row>
    <row r="19" spans="1:16" ht="11.25">
      <c r="A19" s="62" t="s">
        <v>137</v>
      </c>
      <c r="B19" s="62" t="s">
        <v>138</v>
      </c>
      <c r="C19" s="62" t="s">
        <v>65</v>
      </c>
      <c r="D19" s="120">
        <v>20435</v>
      </c>
      <c r="E19" s="120">
        <v>34739.5</v>
      </c>
      <c r="F19" s="120">
        <v>25365.53</v>
      </c>
      <c r="G19" s="120"/>
      <c r="H19" s="120"/>
      <c r="I19" s="120"/>
      <c r="J19" s="57">
        <v>-100</v>
      </c>
      <c r="K19" s="57">
        <v>-100</v>
      </c>
      <c r="L19" s="57">
        <v>-100</v>
      </c>
      <c r="M19" s="58">
        <v>1.7</v>
      </c>
      <c r="N19" s="59"/>
      <c r="O19" s="58">
        <v>1.2412786885245901</v>
      </c>
      <c r="P19" s="59"/>
    </row>
    <row r="20" spans="1:16" ht="11.25">
      <c r="A20" s="62" t="s">
        <v>137</v>
      </c>
      <c r="B20" s="62" t="s">
        <v>138</v>
      </c>
      <c r="C20" s="62" t="s">
        <v>175</v>
      </c>
      <c r="D20" s="120">
        <v>100880</v>
      </c>
      <c r="E20" s="120">
        <v>163862</v>
      </c>
      <c r="F20" s="120">
        <v>119798.93</v>
      </c>
      <c r="G20" s="120">
        <v>181399</v>
      </c>
      <c r="H20" s="120">
        <v>297845.76</v>
      </c>
      <c r="I20" s="120">
        <v>254874.8</v>
      </c>
      <c r="J20" s="57">
        <v>79.81661379857256</v>
      </c>
      <c r="K20" s="57">
        <v>81.76621791507488</v>
      </c>
      <c r="L20" s="57">
        <v>112.75215062438372</v>
      </c>
      <c r="M20" s="58">
        <v>1.6243259318001586</v>
      </c>
      <c r="N20" s="59">
        <v>1.6419371661365278</v>
      </c>
      <c r="O20" s="58">
        <v>1.1875389571768438</v>
      </c>
      <c r="P20" s="59">
        <v>1.4050507444914249</v>
      </c>
    </row>
    <row r="21" spans="1:16" ht="11.25">
      <c r="A21" s="62" t="s">
        <v>137</v>
      </c>
      <c r="B21" s="62" t="s">
        <v>138</v>
      </c>
      <c r="C21" s="62" t="s">
        <v>49</v>
      </c>
      <c r="D21" s="120">
        <v>44302</v>
      </c>
      <c r="E21" s="120">
        <v>87039.95</v>
      </c>
      <c r="F21" s="120">
        <v>63533.68</v>
      </c>
      <c r="G21" s="120"/>
      <c r="H21" s="120"/>
      <c r="I21" s="120"/>
      <c r="J21" s="57">
        <v>-100</v>
      </c>
      <c r="K21" s="57">
        <v>-100</v>
      </c>
      <c r="L21" s="57">
        <v>-100</v>
      </c>
      <c r="M21" s="58">
        <v>1.9646957247979775</v>
      </c>
      <c r="N21" s="59"/>
      <c r="O21" s="58">
        <v>1.4341041036522053</v>
      </c>
      <c r="P21" s="59"/>
    </row>
    <row r="22" spans="1:16" ht="11.25">
      <c r="A22" s="62" t="s">
        <v>137</v>
      </c>
      <c r="B22" s="62" t="s">
        <v>138</v>
      </c>
      <c r="C22" s="62" t="s">
        <v>59</v>
      </c>
      <c r="D22" s="120"/>
      <c r="E22" s="120"/>
      <c r="F22" s="120"/>
      <c r="G22" s="120">
        <v>4806</v>
      </c>
      <c r="H22" s="120">
        <v>7449.3</v>
      </c>
      <c r="I22" s="120">
        <v>6243.8</v>
      </c>
      <c r="J22" s="57"/>
      <c r="K22" s="57"/>
      <c r="L22" s="57"/>
      <c r="M22" s="58"/>
      <c r="N22" s="59">
        <v>1.55</v>
      </c>
      <c r="O22" s="58"/>
      <c r="P22" s="59">
        <v>1.2991677070328755</v>
      </c>
    </row>
    <row r="23" spans="1:16" ht="11.25">
      <c r="A23" s="62" t="s">
        <v>137</v>
      </c>
      <c r="B23" s="62" t="s">
        <v>138</v>
      </c>
      <c r="C23" s="62" t="s">
        <v>91</v>
      </c>
      <c r="D23" s="120">
        <v>79000</v>
      </c>
      <c r="E23" s="120">
        <v>102303.35</v>
      </c>
      <c r="F23" s="120">
        <v>74850.39</v>
      </c>
      <c r="G23" s="120"/>
      <c r="H23" s="120"/>
      <c r="I23" s="120"/>
      <c r="J23" s="57">
        <v>-100</v>
      </c>
      <c r="K23" s="57">
        <v>-100</v>
      </c>
      <c r="L23" s="57">
        <v>-100</v>
      </c>
      <c r="M23" s="58">
        <v>1.2949791139240507</v>
      </c>
      <c r="N23" s="59"/>
      <c r="O23" s="58">
        <v>0.9474732911392405</v>
      </c>
      <c r="P23" s="59"/>
    </row>
    <row r="24" spans="1:16" ht="11.25">
      <c r="A24" s="62" t="s">
        <v>137</v>
      </c>
      <c r="B24" s="62" t="s">
        <v>138</v>
      </c>
      <c r="C24" s="62" t="s">
        <v>109</v>
      </c>
      <c r="D24" s="120">
        <v>47879.8</v>
      </c>
      <c r="E24" s="120">
        <v>94444.58</v>
      </c>
      <c r="F24" s="120">
        <v>68955.28</v>
      </c>
      <c r="G24" s="120">
        <v>180634.4</v>
      </c>
      <c r="H24" s="120">
        <v>327298.11</v>
      </c>
      <c r="I24" s="120">
        <v>286446.69</v>
      </c>
      <c r="J24" s="57">
        <v>277.26640462157314</v>
      </c>
      <c r="K24" s="57">
        <v>246.55044259818823</v>
      </c>
      <c r="L24" s="57">
        <v>315.4093638659723</v>
      </c>
      <c r="M24" s="58">
        <v>1.9725349729948747</v>
      </c>
      <c r="N24" s="59">
        <v>1.8119367628757312</v>
      </c>
      <c r="O24" s="58">
        <v>1.4401747709890182</v>
      </c>
      <c r="P24" s="59">
        <v>1.585781501198</v>
      </c>
    </row>
    <row r="25" spans="1:16" ht="11.25">
      <c r="A25" s="62" t="s">
        <v>142</v>
      </c>
      <c r="B25" s="62" t="s">
        <v>143</v>
      </c>
      <c r="C25" s="62" t="s">
        <v>46</v>
      </c>
      <c r="D25" s="120"/>
      <c r="E25" s="120"/>
      <c r="F25" s="120"/>
      <c r="G25" s="120">
        <v>22988</v>
      </c>
      <c r="H25" s="120">
        <v>37930.2</v>
      </c>
      <c r="I25" s="120">
        <v>33510.71</v>
      </c>
      <c r="J25" s="57"/>
      <c r="K25" s="57"/>
      <c r="L25" s="57"/>
      <c r="M25" s="58"/>
      <c r="N25" s="59">
        <v>1.65</v>
      </c>
      <c r="O25" s="58"/>
      <c r="P25" s="59">
        <v>1.45774795545502</v>
      </c>
    </row>
    <row r="26" spans="1:16" ht="12.75" customHeight="1">
      <c r="A26" s="62" t="s">
        <v>674</v>
      </c>
      <c r="B26" s="62" t="s">
        <v>675</v>
      </c>
      <c r="C26" s="62" t="s">
        <v>53</v>
      </c>
      <c r="D26" s="120"/>
      <c r="E26" s="120"/>
      <c r="F26" s="120"/>
      <c r="G26" s="120">
        <v>546.43</v>
      </c>
      <c r="H26" s="120">
        <v>576.55</v>
      </c>
      <c r="I26" s="120">
        <v>488.22</v>
      </c>
      <c r="J26" s="57"/>
      <c r="K26" s="57"/>
      <c r="L26" s="57"/>
      <c r="M26" s="58"/>
      <c r="N26" s="59">
        <v>1.0551214245191516</v>
      </c>
      <c r="O26" s="58"/>
      <c r="P26" s="59">
        <v>0.8934721739289572</v>
      </c>
    </row>
    <row r="27" spans="1:16" ht="11.25">
      <c r="A27" s="62" t="s">
        <v>674</v>
      </c>
      <c r="B27" s="62" t="s">
        <v>675</v>
      </c>
      <c r="C27" s="62" t="s">
        <v>46</v>
      </c>
      <c r="D27" s="120"/>
      <c r="E27" s="120"/>
      <c r="F27" s="120"/>
      <c r="G27" s="120">
        <v>20250</v>
      </c>
      <c r="H27" s="120">
        <v>17718.75</v>
      </c>
      <c r="I27" s="120">
        <v>15608.52</v>
      </c>
      <c r="J27" s="57"/>
      <c r="K27" s="57"/>
      <c r="L27" s="57"/>
      <c r="M27" s="58"/>
      <c r="N27" s="59">
        <v>0.875</v>
      </c>
      <c r="O27" s="58"/>
      <c r="P27" s="59">
        <v>0.7707911111111111</v>
      </c>
    </row>
    <row r="28" spans="1:16" ht="11.25">
      <c r="A28" s="62" t="s">
        <v>679</v>
      </c>
      <c r="B28" s="62" t="s">
        <v>680</v>
      </c>
      <c r="C28" s="62" t="s">
        <v>53</v>
      </c>
      <c r="D28" s="120"/>
      <c r="E28" s="120"/>
      <c r="F28" s="120"/>
      <c r="G28" s="120">
        <v>505.95</v>
      </c>
      <c r="H28" s="120">
        <v>663.2</v>
      </c>
      <c r="I28" s="120">
        <v>561.6</v>
      </c>
      <c r="J28" s="57"/>
      <c r="K28" s="57"/>
      <c r="L28" s="57"/>
      <c r="M28" s="58"/>
      <c r="N28" s="59">
        <v>1.3108014625951183</v>
      </c>
      <c r="O28" s="58"/>
      <c r="P28" s="59">
        <v>1.109991105840498</v>
      </c>
    </row>
    <row r="29" spans="1:16" ht="11.25">
      <c r="A29" s="62" t="s">
        <v>148</v>
      </c>
      <c r="B29" s="62" t="s">
        <v>149</v>
      </c>
      <c r="C29" s="62" t="s">
        <v>87</v>
      </c>
      <c r="D29" s="120">
        <v>24990</v>
      </c>
      <c r="E29" s="120">
        <v>13851.75</v>
      </c>
      <c r="F29" s="120">
        <v>10184.52</v>
      </c>
      <c r="G29" s="120">
        <v>19110</v>
      </c>
      <c r="H29" s="120">
        <v>7535.71</v>
      </c>
      <c r="I29" s="120">
        <v>6668.45</v>
      </c>
      <c r="J29" s="57">
        <v>-23.529411764705884</v>
      </c>
      <c r="K29" s="57">
        <v>-45.597415489017635</v>
      </c>
      <c r="L29" s="57">
        <v>-34.523669254908434</v>
      </c>
      <c r="M29" s="58">
        <v>0.5542917166866747</v>
      </c>
      <c r="N29" s="59">
        <v>0.3943333333333333</v>
      </c>
      <c r="O29" s="58">
        <v>0.4075438175270108</v>
      </c>
      <c r="P29" s="59">
        <v>0.3489508110936682</v>
      </c>
    </row>
    <row r="30" spans="1:16" ht="11.25">
      <c r="A30" s="62" t="s">
        <v>148</v>
      </c>
      <c r="B30" s="62" t="s">
        <v>149</v>
      </c>
      <c r="C30" s="62" t="s">
        <v>139</v>
      </c>
      <c r="D30" s="120">
        <v>52419.14</v>
      </c>
      <c r="E30" s="120">
        <v>193950.83</v>
      </c>
      <c r="F30" s="120">
        <v>141574.6</v>
      </c>
      <c r="G30" s="120"/>
      <c r="H30" s="120"/>
      <c r="I30" s="120"/>
      <c r="J30" s="57">
        <v>-100</v>
      </c>
      <c r="K30" s="57">
        <v>-100</v>
      </c>
      <c r="L30" s="57">
        <v>-100</v>
      </c>
      <c r="M30" s="58">
        <v>3.700000228924015</v>
      </c>
      <c r="N30" s="59"/>
      <c r="O30" s="58">
        <v>2.7008188230482224</v>
      </c>
      <c r="P30" s="59"/>
    </row>
    <row r="31" spans="1:16" ht="11.25">
      <c r="A31" s="62" t="s">
        <v>148</v>
      </c>
      <c r="B31" s="62" t="s">
        <v>149</v>
      </c>
      <c r="C31" s="62" t="s">
        <v>140</v>
      </c>
      <c r="D31" s="120"/>
      <c r="E31" s="120"/>
      <c r="F31" s="120"/>
      <c r="G31" s="120">
        <v>32</v>
      </c>
      <c r="H31" s="120">
        <v>8</v>
      </c>
      <c r="I31" s="120">
        <v>6.89</v>
      </c>
      <c r="J31" s="57"/>
      <c r="K31" s="57"/>
      <c r="L31" s="57"/>
      <c r="M31" s="58"/>
      <c r="N31" s="59">
        <v>0.25</v>
      </c>
      <c r="O31" s="58"/>
      <c r="P31" s="59">
        <v>0.2153125</v>
      </c>
    </row>
    <row r="32" spans="1:16" ht="11.25">
      <c r="A32" s="62" t="s">
        <v>148</v>
      </c>
      <c r="B32" s="62" t="s">
        <v>149</v>
      </c>
      <c r="C32" s="62" t="s">
        <v>123</v>
      </c>
      <c r="D32" s="120">
        <v>5624</v>
      </c>
      <c r="E32" s="120">
        <v>20247.52</v>
      </c>
      <c r="F32" s="120">
        <v>14793.22</v>
      </c>
      <c r="G32" s="120">
        <v>22130</v>
      </c>
      <c r="H32" s="120">
        <v>11065</v>
      </c>
      <c r="I32" s="120">
        <v>9711.18</v>
      </c>
      <c r="J32" s="57">
        <v>293.49217638691323</v>
      </c>
      <c r="K32" s="57">
        <v>-45.35133191620505</v>
      </c>
      <c r="L32" s="57">
        <v>-34.35384588345201</v>
      </c>
      <c r="M32" s="58">
        <v>3.600199146514936</v>
      </c>
      <c r="N32" s="59">
        <v>0.5</v>
      </c>
      <c r="O32" s="58">
        <v>2.6303733997155048</v>
      </c>
      <c r="P32" s="59">
        <v>0.4388242205151378</v>
      </c>
    </row>
    <row r="33" spans="1:16" ht="11.25">
      <c r="A33" s="62" t="s">
        <v>148</v>
      </c>
      <c r="B33" s="62" t="s">
        <v>149</v>
      </c>
      <c r="C33" s="62" t="s">
        <v>46</v>
      </c>
      <c r="D33" s="120">
        <v>178000</v>
      </c>
      <c r="E33" s="120">
        <v>558850</v>
      </c>
      <c r="F33" s="120">
        <v>410276.03</v>
      </c>
      <c r="G33" s="120">
        <v>273221</v>
      </c>
      <c r="H33" s="120">
        <v>699182.63</v>
      </c>
      <c r="I33" s="120">
        <v>614764.7</v>
      </c>
      <c r="J33" s="57">
        <v>53.49494382022472</v>
      </c>
      <c r="K33" s="57">
        <v>25.110965375324326</v>
      </c>
      <c r="L33" s="57">
        <v>49.841729725229115</v>
      </c>
      <c r="M33" s="58">
        <v>3.1396067415730338</v>
      </c>
      <c r="N33" s="59">
        <v>2.5590369334714387</v>
      </c>
      <c r="O33" s="58">
        <v>2.3049215168539328</v>
      </c>
      <c r="P33" s="59">
        <v>2.250063867711486</v>
      </c>
    </row>
    <row r="34" spans="1:16" ht="11.25">
      <c r="A34" s="62" t="s">
        <v>148</v>
      </c>
      <c r="B34" s="62" t="s">
        <v>149</v>
      </c>
      <c r="C34" s="62" t="s">
        <v>103</v>
      </c>
      <c r="D34" s="120"/>
      <c r="E34" s="120"/>
      <c r="F34" s="120"/>
      <c r="G34" s="120">
        <v>52052</v>
      </c>
      <c r="H34" s="120">
        <v>23423.4</v>
      </c>
      <c r="I34" s="120">
        <v>20666.34</v>
      </c>
      <c r="J34" s="57"/>
      <c r="K34" s="57"/>
      <c r="L34" s="57"/>
      <c r="M34" s="58"/>
      <c r="N34" s="59">
        <v>0.45</v>
      </c>
      <c r="O34" s="58"/>
      <c r="P34" s="59">
        <v>0.3970325828018136</v>
      </c>
    </row>
    <row r="35" spans="1:16" ht="11.25">
      <c r="A35" s="62" t="s">
        <v>148</v>
      </c>
      <c r="B35" s="62" t="s">
        <v>149</v>
      </c>
      <c r="C35" s="62" t="s">
        <v>85</v>
      </c>
      <c r="D35" s="120"/>
      <c r="E35" s="120"/>
      <c r="F35" s="120"/>
      <c r="G35" s="120">
        <v>9000</v>
      </c>
      <c r="H35" s="120">
        <v>36144.85</v>
      </c>
      <c r="I35" s="120">
        <v>30826.61</v>
      </c>
      <c r="J35" s="57"/>
      <c r="K35" s="57"/>
      <c r="L35" s="57"/>
      <c r="M35" s="58"/>
      <c r="N35" s="59">
        <v>4.016094444444445</v>
      </c>
      <c r="O35" s="58"/>
      <c r="P35" s="59">
        <v>3.425178888888889</v>
      </c>
    </row>
    <row r="36" spans="1:16" ht="11.25">
      <c r="A36" s="62" t="s">
        <v>148</v>
      </c>
      <c r="B36" s="62" t="s">
        <v>149</v>
      </c>
      <c r="C36" s="62" t="s">
        <v>591</v>
      </c>
      <c r="D36" s="120">
        <v>4721.11</v>
      </c>
      <c r="E36" s="120">
        <v>8811.57</v>
      </c>
      <c r="F36" s="120">
        <v>6467.87</v>
      </c>
      <c r="G36" s="120"/>
      <c r="H36" s="120"/>
      <c r="I36" s="120"/>
      <c r="J36" s="57">
        <v>-100</v>
      </c>
      <c r="K36" s="57">
        <v>-100</v>
      </c>
      <c r="L36" s="57">
        <v>-100</v>
      </c>
      <c r="M36" s="58">
        <v>1.8664191260106204</v>
      </c>
      <c r="N36" s="59"/>
      <c r="O36" s="58">
        <v>1.3699892610000615</v>
      </c>
      <c r="P36" s="59"/>
    </row>
    <row r="37" spans="1:16" ht="12.75" customHeight="1">
      <c r="A37" s="62" t="s">
        <v>148</v>
      </c>
      <c r="B37" s="62" t="s">
        <v>149</v>
      </c>
      <c r="C37" s="62" t="s">
        <v>67</v>
      </c>
      <c r="D37" s="120"/>
      <c r="E37" s="120"/>
      <c r="F37" s="120"/>
      <c r="G37" s="120">
        <v>175000</v>
      </c>
      <c r="H37" s="120">
        <v>67637.02</v>
      </c>
      <c r="I37" s="120">
        <v>59039.21</v>
      </c>
      <c r="J37" s="57"/>
      <c r="K37" s="57"/>
      <c r="L37" s="57"/>
      <c r="M37" s="58"/>
      <c r="N37" s="59">
        <v>0.38649725714285715</v>
      </c>
      <c r="O37" s="58"/>
      <c r="P37" s="59">
        <v>0.3373669142857143</v>
      </c>
    </row>
    <row r="38" spans="1:16" ht="11.25">
      <c r="A38" s="62" t="s">
        <v>148</v>
      </c>
      <c r="B38" s="62" t="s">
        <v>149</v>
      </c>
      <c r="C38" s="62" t="s">
        <v>175</v>
      </c>
      <c r="D38" s="120">
        <v>321120</v>
      </c>
      <c r="E38" s="120">
        <v>193272</v>
      </c>
      <c r="F38" s="120">
        <v>141817.58</v>
      </c>
      <c r="G38" s="120">
        <v>29000</v>
      </c>
      <c r="H38" s="120">
        <v>10150</v>
      </c>
      <c r="I38" s="120">
        <v>8765.39</v>
      </c>
      <c r="J38" s="57">
        <v>-90.9691081215745</v>
      </c>
      <c r="K38" s="57">
        <v>-94.74833395421996</v>
      </c>
      <c r="L38" s="57">
        <v>-93.81925005348421</v>
      </c>
      <c r="M38" s="58">
        <v>0.6018684603886397</v>
      </c>
      <c r="N38" s="59">
        <v>0.35</v>
      </c>
      <c r="O38" s="58">
        <v>0.4416342177379172</v>
      </c>
      <c r="P38" s="59">
        <v>0.30225482758620686</v>
      </c>
    </row>
    <row r="39" spans="1:16" ht="11.25">
      <c r="A39" s="62" t="s">
        <v>148</v>
      </c>
      <c r="B39" s="62" t="s">
        <v>149</v>
      </c>
      <c r="C39" s="62" t="s">
        <v>49</v>
      </c>
      <c r="D39" s="120"/>
      <c r="E39" s="120"/>
      <c r="F39" s="120"/>
      <c r="G39" s="120">
        <v>18564</v>
      </c>
      <c r="H39" s="120">
        <v>57133</v>
      </c>
      <c r="I39" s="120">
        <v>50434.36</v>
      </c>
      <c r="J39" s="57"/>
      <c r="K39" s="57"/>
      <c r="L39" s="57"/>
      <c r="M39" s="58"/>
      <c r="N39" s="59">
        <v>3.077623357035122</v>
      </c>
      <c r="O39" s="58"/>
      <c r="P39" s="59">
        <v>2.716783020900668</v>
      </c>
    </row>
    <row r="40" spans="1:16" ht="11.25">
      <c r="A40" s="62" t="s">
        <v>148</v>
      </c>
      <c r="B40" s="62" t="s">
        <v>149</v>
      </c>
      <c r="C40" s="62" t="s">
        <v>59</v>
      </c>
      <c r="D40" s="120">
        <v>365300</v>
      </c>
      <c r="E40" s="120">
        <v>198765</v>
      </c>
      <c r="F40" s="120">
        <v>145637.98</v>
      </c>
      <c r="G40" s="120">
        <v>580665</v>
      </c>
      <c r="H40" s="120">
        <v>289257.3</v>
      </c>
      <c r="I40" s="120">
        <v>252781.21</v>
      </c>
      <c r="J40" s="57">
        <v>58.95565288803723</v>
      </c>
      <c r="K40" s="57">
        <v>45.527280959927545</v>
      </c>
      <c r="L40" s="57">
        <v>73.56819285738513</v>
      </c>
      <c r="M40" s="58">
        <v>0.5441144264987682</v>
      </c>
      <c r="N40" s="59">
        <v>0.49814832993206065</v>
      </c>
      <c r="O40" s="58">
        <v>0.3986804817957843</v>
      </c>
      <c r="P40" s="59">
        <v>0.43533054342865507</v>
      </c>
    </row>
    <row r="41" spans="1:16" ht="11.25">
      <c r="A41" s="62" t="s">
        <v>148</v>
      </c>
      <c r="B41" s="62" t="s">
        <v>149</v>
      </c>
      <c r="C41" s="62" t="s">
        <v>109</v>
      </c>
      <c r="D41" s="120"/>
      <c r="E41" s="120"/>
      <c r="F41" s="120"/>
      <c r="G41" s="120">
        <v>5000</v>
      </c>
      <c r="H41" s="120">
        <v>13696.68</v>
      </c>
      <c r="I41" s="120">
        <v>12101.32</v>
      </c>
      <c r="J41" s="57"/>
      <c r="K41" s="57"/>
      <c r="L41" s="57"/>
      <c r="M41" s="58"/>
      <c r="N41" s="59">
        <v>2.739336</v>
      </c>
      <c r="O41" s="58"/>
      <c r="P41" s="59">
        <v>2.420264</v>
      </c>
    </row>
    <row r="42" spans="1:16" ht="11.25">
      <c r="A42" s="62" t="s">
        <v>151</v>
      </c>
      <c r="B42" s="62" t="s">
        <v>152</v>
      </c>
      <c r="C42" s="62" t="s">
        <v>123</v>
      </c>
      <c r="D42" s="120">
        <v>1785.6</v>
      </c>
      <c r="E42" s="120">
        <v>6338.88</v>
      </c>
      <c r="F42" s="120">
        <v>4639.85</v>
      </c>
      <c r="G42" s="120">
        <v>1296</v>
      </c>
      <c r="H42" s="120">
        <v>4600.8</v>
      </c>
      <c r="I42" s="120">
        <v>4030.1</v>
      </c>
      <c r="J42" s="57">
        <v>-27.419354838709676</v>
      </c>
      <c r="K42" s="57">
        <v>-27.419354838709676</v>
      </c>
      <c r="L42" s="57">
        <v>-13.141588628942754</v>
      </c>
      <c r="M42" s="58">
        <v>3.5500000000000003</v>
      </c>
      <c r="N42" s="59">
        <v>3.5500000000000003</v>
      </c>
      <c r="O42" s="58">
        <v>2.598482302867384</v>
      </c>
      <c r="P42" s="59">
        <v>3.109645061728395</v>
      </c>
    </row>
    <row r="43" spans="1:16" ht="11.25">
      <c r="A43" s="62" t="s">
        <v>151</v>
      </c>
      <c r="B43" s="62" t="s">
        <v>152</v>
      </c>
      <c r="C43" s="62" t="s">
        <v>46</v>
      </c>
      <c r="D43" s="120">
        <v>11887.2</v>
      </c>
      <c r="E43" s="120">
        <v>26844.12</v>
      </c>
      <c r="F43" s="120">
        <v>19570.6</v>
      </c>
      <c r="G43" s="120">
        <v>73937</v>
      </c>
      <c r="H43" s="120">
        <v>137979.3</v>
      </c>
      <c r="I43" s="120">
        <v>121417.59</v>
      </c>
      <c r="J43" s="57">
        <v>521.9883572245776</v>
      </c>
      <c r="K43" s="57">
        <v>414.0019490301787</v>
      </c>
      <c r="L43" s="57">
        <v>520.4081121682524</v>
      </c>
      <c r="M43" s="58">
        <v>2.2582374318594787</v>
      </c>
      <c r="N43" s="59">
        <v>1.8661739048108523</v>
      </c>
      <c r="O43" s="58">
        <v>1.646359108957534</v>
      </c>
      <c r="P43" s="59">
        <v>1.642176312265848</v>
      </c>
    </row>
    <row r="44" spans="1:16" ht="11.25">
      <c r="A44" s="62" t="s">
        <v>151</v>
      </c>
      <c r="B44" s="62" t="s">
        <v>152</v>
      </c>
      <c r="C44" s="62" t="s">
        <v>85</v>
      </c>
      <c r="D44" s="120"/>
      <c r="E44" s="120"/>
      <c r="F44" s="120"/>
      <c r="G44" s="120">
        <v>6998.4</v>
      </c>
      <c r="H44" s="120">
        <v>12971.76</v>
      </c>
      <c r="I44" s="120">
        <v>11482.5</v>
      </c>
      <c r="J44" s="57"/>
      <c r="K44" s="57"/>
      <c r="L44" s="57"/>
      <c r="M44" s="58"/>
      <c r="N44" s="59">
        <v>1.8535322359396436</v>
      </c>
      <c r="O44" s="58"/>
      <c r="P44" s="59">
        <v>1.640732167352538</v>
      </c>
    </row>
    <row r="45" spans="1:16" ht="11.25">
      <c r="A45" s="62" t="s">
        <v>151</v>
      </c>
      <c r="B45" s="62" t="s">
        <v>152</v>
      </c>
      <c r="C45" s="62" t="s">
        <v>175</v>
      </c>
      <c r="D45" s="120">
        <v>2000</v>
      </c>
      <c r="E45" s="120">
        <v>4000</v>
      </c>
      <c r="F45" s="120">
        <v>2951.39</v>
      </c>
      <c r="G45" s="120">
        <v>15000</v>
      </c>
      <c r="H45" s="120">
        <v>3750</v>
      </c>
      <c r="I45" s="120">
        <v>3307.49</v>
      </c>
      <c r="J45" s="57">
        <v>650</v>
      </c>
      <c r="K45" s="57">
        <v>-6.25</v>
      </c>
      <c r="L45" s="57">
        <v>12.065501340046552</v>
      </c>
      <c r="M45" s="58">
        <v>2</v>
      </c>
      <c r="N45" s="59">
        <v>0.25</v>
      </c>
      <c r="O45" s="58">
        <v>1.475695</v>
      </c>
      <c r="P45" s="59">
        <v>0.22049933333333332</v>
      </c>
    </row>
    <row r="46" spans="1:16" ht="11.25">
      <c r="A46" s="62" t="s">
        <v>153</v>
      </c>
      <c r="B46" s="62" t="s">
        <v>154</v>
      </c>
      <c r="C46" s="62" t="s">
        <v>87</v>
      </c>
      <c r="D46" s="120">
        <v>20090</v>
      </c>
      <c r="E46" s="120">
        <v>11551.75</v>
      </c>
      <c r="F46" s="120">
        <v>8487.42</v>
      </c>
      <c r="G46" s="120"/>
      <c r="H46" s="120"/>
      <c r="I46" s="120"/>
      <c r="J46" s="57">
        <v>-100</v>
      </c>
      <c r="K46" s="57">
        <v>-100</v>
      </c>
      <c r="L46" s="57">
        <v>-100</v>
      </c>
      <c r="M46" s="58">
        <v>0.575</v>
      </c>
      <c r="N46" s="59"/>
      <c r="O46" s="58">
        <v>0.42246988551518166</v>
      </c>
      <c r="P46" s="59"/>
    </row>
    <row r="47" spans="1:16" ht="11.25">
      <c r="A47" s="62" t="s">
        <v>153</v>
      </c>
      <c r="B47" s="62" t="s">
        <v>154</v>
      </c>
      <c r="C47" s="62" t="s">
        <v>733</v>
      </c>
      <c r="D47" s="120"/>
      <c r="E47" s="120"/>
      <c r="F47" s="120"/>
      <c r="G47" s="120">
        <v>23868</v>
      </c>
      <c r="H47" s="120">
        <v>8478</v>
      </c>
      <c r="I47" s="120">
        <v>7399.86</v>
      </c>
      <c r="J47" s="57"/>
      <c r="K47" s="57"/>
      <c r="L47" s="57"/>
      <c r="M47" s="58"/>
      <c r="N47" s="59">
        <v>0.3552036199095023</v>
      </c>
      <c r="O47" s="58"/>
      <c r="P47" s="59">
        <v>0.3100326797385621</v>
      </c>
    </row>
    <row r="48" spans="1:16" ht="11.25">
      <c r="A48" s="62" t="s">
        <v>153</v>
      </c>
      <c r="B48" s="62" t="s">
        <v>154</v>
      </c>
      <c r="C48" s="62" t="s">
        <v>123</v>
      </c>
      <c r="D48" s="120">
        <v>8974</v>
      </c>
      <c r="E48" s="120">
        <v>4507.44</v>
      </c>
      <c r="F48" s="120">
        <v>3311.71</v>
      </c>
      <c r="G48" s="120"/>
      <c r="H48" s="120"/>
      <c r="I48" s="120"/>
      <c r="J48" s="57">
        <v>-100</v>
      </c>
      <c r="K48" s="57">
        <v>-100</v>
      </c>
      <c r="L48" s="57">
        <v>-100</v>
      </c>
      <c r="M48" s="58">
        <v>0.5022776911076443</v>
      </c>
      <c r="N48" s="59"/>
      <c r="O48" s="58">
        <v>0.3690338756407399</v>
      </c>
      <c r="P48" s="59"/>
    </row>
    <row r="49" spans="1:16" ht="12.75" customHeight="1">
      <c r="A49" s="62" t="s">
        <v>153</v>
      </c>
      <c r="B49" s="62" t="s">
        <v>154</v>
      </c>
      <c r="C49" s="62" t="s">
        <v>46</v>
      </c>
      <c r="D49" s="120">
        <v>6040.8</v>
      </c>
      <c r="E49" s="120">
        <v>2718.36</v>
      </c>
      <c r="F49" s="120">
        <v>1998.68</v>
      </c>
      <c r="G49" s="120">
        <v>72000</v>
      </c>
      <c r="H49" s="120">
        <v>18120</v>
      </c>
      <c r="I49" s="120">
        <v>15709.13</v>
      </c>
      <c r="J49" s="57">
        <v>1091.8951132300358</v>
      </c>
      <c r="K49" s="57">
        <v>566.5783781397607</v>
      </c>
      <c r="L49" s="57">
        <v>685.9752436608161</v>
      </c>
      <c r="M49" s="58">
        <v>0.45</v>
      </c>
      <c r="N49" s="59">
        <v>0.25166666666666665</v>
      </c>
      <c r="O49" s="58">
        <v>0.33086346179313997</v>
      </c>
      <c r="P49" s="59">
        <v>0.2181823611111111</v>
      </c>
    </row>
    <row r="50" spans="1:16" ht="12.75" customHeight="1">
      <c r="A50" s="62" t="s">
        <v>153</v>
      </c>
      <c r="B50" s="62" t="s">
        <v>154</v>
      </c>
      <c r="C50" s="62" t="s">
        <v>114</v>
      </c>
      <c r="D50" s="120">
        <v>26000</v>
      </c>
      <c r="E50" s="120">
        <v>7150</v>
      </c>
      <c r="F50" s="120">
        <v>5220.71</v>
      </c>
      <c r="G50" s="120"/>
      <c r="H50" s="120"/>
      <c r="I50" s="120"/>
      <c r="J50" s="57">
        <v>-100</v>
      </c>
      <c r="K50" s="57">
        <v>-100</v>
      </c>
      <c r="L50" s="57">
        <v>-100</v>
      </c>
      <c r="M50" s="58">
        <v>0.275</v>
      </c>
      <c r="N50" s="59"/>
      <c r="O50" s="58">
        <v>0.20079653846153847</v>
      </c>
      <c r="P50" s="59"/>
    </row>
    <row r="51" spans="1:16" ht="12.75" customHeight="1">
      <c r="A51" s="62" t="s">
        <v>153</v>
      </c>
      <c r="B51" s="62" t="s">
        <v>154</v>
      </c>
      <c r="C51" s="62" t="s">
        <v>67</v>
      </c>
      <c r="D51" s="120"/>
      <c r="E51" s="120"/>
      <c r="F51" s="120"/>
      <c r="G51" s="120">
        <v>573800</v>
      </c>
      <c r="H51" s="120">
        <v>200091</v>
      </c>
      <c r="I51" s="120">
        <v>175667.97</v>
      </c>
      <c r="J51" s="57"/>
      <c r="K51" s="57"/>
      <c r="L51" s="57"/>
      <c r="M51" s="58"/>
      <c r="N51" s="59">
        <v>0.3487120948065528</v>
      </c>
      <c r="O51" s="58"/>
      <c r="P51" s="59">
        <v>0.30614843150923665</v>
      </c>
    </row>
    <row r="52" spans="1:16" ht="12.75" customHeight="1">
      <c r="A52" s="62" t="s">
        <v>153</v>
      </c>
      <c r="B52" s="62" t="s">
        <v>154</v>
      </c>
      <c r="C52" s="62" t="s">
        <v>175</v>
      </c>
      <c r="D52" s="120">
        <v>474485</v>
      </c>
      <c r="E52" s="120">
        <v>189212</v>
      </c>
      <c r="F52" s="120">
        <v>138717.13</v>
      </c>
      <c r="G52" s="120">
        <v>82000</v>
      </c>
      <c r="H52" s="120">
        <v>37900</v>
      </c>
      <c r="I52" s="120">
        <v>32830.19</v>
      </c>
      <c r="J52" s="57">
        <v>-82.71810489267311</v>
      </c>
      <c r="K52" s="57">
        <v>-79.969557956155</v>
      </c>
      <c r="L52" s="57">
        <v>-76.33299506701155</v>
      </c>
      <c r="M52" s="58">
        <v>0.3987734069570166</v>
      </c>
      <c r="N52" s="59">
        <v>0.46219512195121953</v>
      </c>
      <c r="O52" s="58">
        <v>0.2923530353962718</v>
      </c>
      <c r="P52" s="59">
        <v>0.40036817073170733</v>
      </c>
    </row>
    <row r="53" spans="1:16" ht="11.25">
      <c r="A53" s="62" t="s">
        <v>153</v>
      </c>
      <c r="B53" s="62" t="s">
        <v>154</v>
      </c>
      <c r="C53" s="62" t="s">
        <v>59</v>
      </c>
      <c r="D53" s="120">
        <v>11115</v>
      </c>
      <c r="E53" s="120">
        <v>6113.25</v>
      </c>
      <c r="F53" s="120">
        <v>4463.71</v>
      </c>
      <c r="G53" s="120"/>
      <c r="H53" s="120"/>
      <c r="I53" s="120"/>
      <c r="J53" s="57">
        <v>-100</v>
      </c>
      <c r="K53" s="57">
        <v>-100</v>
      </c>
      <c r="L53" s="57">
        <v>-100</v>
      </c>
      <c r="M53" s="58">
        <v>0.55</v>
      </c>
      <c r="N53" s="59"/>
      <c r="O53" s="58">
        <v>0.40159334233018446</v>
      </c>
      <c r="P53" s="59"/>
    </row>
    <row r="54" spans="1:16" ht="11.25">
      <c r="A54" s="62" t="s">
        <v>153</v>
      </c>
      <c r="B54" s="62" t="s">
        <v>154</v>
      </c>
      <c r="C54" s="62" t="s">
        <v>91</v>
      </c>
      <c r="D54" s="120">
        <v>26000</v>
      </c>
      <c r="E54" s="120">
        <v>15526.79</v>
      </c>
      <c r="F54" s="120">
        <v>11329.14</v>
      </c>
      <c r="G54" s="120"/>
      <c r="H54" s="120"/>
      <c r="I54" s="120"/>
      <c r="J54" s="57">
        <v>-100</v>
      </c>
      <c r="K54" s="57">
        <v>-100</v>
      </c>
      <c r="L54" s="57">
        <v>-100</v>
      </c>
      <c r="M54" s="58">
        <v>0.5971842307692308</v>
      </c>
      <c r="N54" s="59"/>
      <c r="O54" s="58">
        <v>0.43573615384615383</v>
      </c>
      <c r="P54" s="59"/>
    </row>
    <row r="55" spans="1:16" ht="12.75" customHeight="1">
      <c r="A55" s="62" t="s">
        <v>155</v>
      </c>
      <c r="B55" s="62" t="s">
        <v>156</v>
      </c>
      <c r="C55" s="62" t="s">
        <v>123</v>
      </c>
      <c r="D55" s="120">
        <v>6944</v>
      </c>
      <c r="E55" s="120">
        <v>15415</v>
      </c>
      <c r="F55" s="120">
        <v>11325.73</v>
      </c>
      <c r="G55" s="120"/>
      <c r="H55" s="120"/>
      <c r="I55" s="120"/>
      <c r="J55" s="57">
        <v>-100</v>
      </c>
      <c r="K55" s="57">
        <v>-100</v>
      </c>
      <c r="L55" s="57">
        <v>-100</v>
      </c>
      <c r="M55" s="58">
        <v>2.219902073732719</v>
      </c>
      <c r="N55" s="59"/>
      <c r="O55" s="58">
        <v>1.6310095046082949</v>
      </c>
      <c r="P55" s="59"/>
    </row>
    <row r="56" spans="1:16" ht="11.25">
      <c r="A56" s="62" t="s">
        <v>155</v>
      </c>
      <c r="B56" s="62" t="s">
        <v>156</v>
      </c>
      <c r="C56" s="62" t="s">
        <v>46</v>
      </c>
      <c r="D56" s="120">
        <v>183819.34</v>
      </c>
      <c r="E56" s="120">
        <v>494254.31</v>
      </c>
      <c r="F56" s="120">
        <v>362813.39</v>
      </c>
      <c r="G56" s="120">
        <v>26308</v>
      </c>
      <c r="H56" s="120">
        <v>48652.69</v>
      </c>
      <c r="I56" s="120">
        <v>42383.12</v>
      </c>
      <c r="J56" s="57">
        <v>-85.68812182657167</v>
      </c>
      <c r="K56" s="57">
        <v>-90.15634481771136</v>
      </c>
      <c r="L56" s="57">
        <v>-88.31820402218341</v>
      </c>
      <c r="M56" s="58">
        <v>2.6888047253352125</v>
      </c>
      <c r="N56" s="59">
        <v>1.849349627489737</v>
      </c>
      <c r="O56" s="58">
        <v>1.9737498241479923</v>
      </c>
      <c r="P56" s="59">
        <v>1.61103542648624</v>
      </c>
    </row>
    <row r="57" spans="1:16" ht="11.25">
      <c r="A57" s="62" t="s">
        <v>155</v>
      </c>
      <c r="B57" s="62" t="s">
        <v>156</v>
      </c>
      <c r="C57" s="62" t="s">
        <v>157</v>
      </c>
      <c r="D57" s="120"/>
      <c r="E57" s="120"/>
      <c r="F57" s="120"/>
      <c r="G57" s="120">
        <v>5007.65</v>
      </c>
      <c r="H57" s="120">
        <v>11546.31</v>
      </c>
      <c r="I57" s="120">
        <v>9777.38</v>
      </c>
      <c r="J57" s="57"/>
      <c r="K57" s="57"/>
      <c r="L57" s="57"/>
      <c r="M57" s="58"/>
      <c r="N57" s="59">
        <v>2.305734226633251</v>
      </c>
      <c r="O57" s="58"/>
      <c r="P57" s="59">
        <v>1.9524886923007798</v>
      </c>
    </row>
    <row r="58" spans="1:16" ht="12.75" customHeight="1">
      <c r="A58" s="62" t="s">
        <v>155</v>
      </c>
      <c r="B58" s="62" t="s">
        <v>156</v>
      </c>
      <c r="C58" s="62" t="s">
        <v>85</v>
      </c>
      <c r="D58" s="120"/>
      <c r="E58" s="120"/>
      <c r="F58" s="120"/>
      <c r="G58" s="120">
        <v>6998.4</v>
      </c>
      <c r="H58" s="120">
        <v>19620.24</v>
      </c>
      <c r="I58" s="120">
        <v>17367.68</v>
      </c>
      <c r="J58" s="57"/>
      <c r="K58" s="57"/>
      <c r="L58" s="57"/>
      <c r="M58" s="58"/>
      <c r="N58" s="59">
        <v>2.8035322359396435</v>
      </c>
      <c r="O58" s="58"/>
      <c r="P58" s="59">
        <v>2.481664380429813</v>
      </c>
    </row>
    <row r="59" spans="1:16" ht="11.25">
      <c r="A59" s="62" t="s">
        <v>155</v>
      </c>
      <c r="B59" s="62" t="s">
        <v>156</v>
      </c>
      <c r="C59" s="62" t="s">
        <v>175</v>
      </c>
      <c r="D59" s="120">
        <v>301500</v>
      </c>
      <c r="E59" s="120">
        <v>614125</v>
      </c>
      <c r="F59" s="120">
        <v>451209.84</v>
      </c>
      <c r="G59" s="120">
        <v>31000</v>
      </c>
      <c r="H59" s="120">
        <v>40350</v>
      </c>
      <c r="I59" s="120">
        <v>34023.24</v>
      </c>
      <c r="J59" s="57">
        <v>-89.71807628524047</v>
      </c>
      <c r="K59" s="57">
        <v>-93.42967636881743</v>
      </c>
      <c r="L59" s="57">
        <v>-92.45955274379654</v>
      </c>
      <c r="M59" s="58">
        <v>2.036898839137645</v>
      </c>
      <c r="N59" s="59">
        <v>1.3016129032258064</v>
      </c>
      <c r="O59" s="58">
        <v>1.4965500497512438</v>
      </c>
      <c r="P59" s="59">
        <v>1.097523870967742</v>
      </c>
    </row>
    <row r="60" spans="1:16" ht="11.25">
      <c r="A60" s="62" t="s">
        <v>155</v>
      </c>
      <c r="B60" s="62" t="s">
        <v>156</v>
      </c>
      <c r="C60" s="62" t="s">
        <v>59</v>
      </c>
      <c r="D60" s="120">
        <v>10320</v>
      </c>
      <c r="E60" s="120">
        <v>5676</v>
      </c>
      <c r="F60" s="120">
        <v>4144.44</v>
      </c>
      <c r="G60" s="120"/>
      <c r="H60" s="120"/>
      <c r="I60" s="120"/>
      <c r="J60" s="57">
        <v>-100</v>
      </c>
      <c r="K60" s="57">
        <v>-100</v>
      </c>
      <c r="L60" s="57">
        <v>-100</v>
      </c>
      <c r="M60" s="58">
        <v>0.55</v>
      </c>
      <c r="N60" s="59"/>
      <c r="O60" s="58">
        <v>0.4015930232558139</v>
      </c>
      <c r="P60" s="59"/>
    </row>
    <row r="61" spans="1:16" ht="11.25">
      <c r="A61" s="62" t="s">
        <v>155</v>
      </c>
      <c r="B61" s="62" t="s">
        <v>156</v>
      </c>
      <c r="C61" s="62" t="s">
        <v>109</v>
      </c>
      <c r="D61" s="120">
        <v>212.12</v>
      </c>
      <c r="E61" s="120">
        <v>689.39</v>
      </c>
      <c r="F61" s="120">
        <v>502.9</v>
      </c>
      <c r="G61" s="120">
        <v>1130</v>
      </c>
      <c r="H61" s="120">
        <v>3324.95</v>
      </c>
      <c r="I61" s="120">
        <v>2959.04</v>
      </c>
      <c r="J61" s="57">
        <v>432.7173298133132</v>
      </c>
      <c r="K61" s="57">
        <v>382.3031955787</v>
      </c>
      <c r="L61" s="57">
        <v>488.39530721813486</v>
      </c>
      <c r="M61" s="58">
        <v>3.25</v>
      </c>
      <c r="N61" s="59">
        <v>2.942433628318584</v>
      </c>
      <c r="O61" s="58">
        <v>2.3708278333019046</v>
      </c>
      <c r="P61" s="59">
        <v>2.6186194690265485</v>
      </c>
    </row>
    <row r="62" spans="1:16" ht="11.25">
      <c r="A62" s="62" t="s">
        <v>158</v>
      </c>
      <c r="B62" s="62" t="s">
        <v>159</v>
      </c>
      <c r="C62" s="62" t="s">
        <v>123</v>
      </c>
      <c r="D62" s="120">
        <v>3889.2</v>
      </c>
      <c r="E62" s="120">
        <v>11355.28</v>
      </c>
      <c r="F62" s="120">
        <v>8315.82</v>
      </c>
      <c r="G62" s="120">
        <v>511.2</v>
      </c>
      <c r="H62" s="120">
        <v>1635.84</v>
      </c>
      <c r="I62" s="120">
        <v>1440.28</v>
      </c>
      <c r="J62" s="57">
        <v>-86.85590867016353</v>
      </c>
      <c r="K62" s="57">
        <v>-85.5940144144398</v>
      </c>
      <c r="L62" s="57">
        <v>-82.68024079405278</v>
      </c>
      <c r="M62" s="58">
        <v>2.9196955672117664</v>
      </c>
      <c r="N62" s="59">
        <v>3.1999999999999997</v>
      </c>
      <c r="O62" s="58">
        <v>2.1381826596729403</v>
      </c>
      <c r="P62" s="59">
        <v>2.817449139280125</v>
      </c>
    </row>
    <row r="63" spans="1:16" ht="11.25">
      <c r="A63" s="62" t="s">
        <v>158</v>
      </c>
      <c r="B63" s="62" t="s">
        <v>159</v>
      </c>
      <c r="C63" s="62" t="s">
        <v>46</v>
      </c>
      <c r="D63" s="120">
        <v>34032.92</v>
      </c>
      <c r="E63" s="120">
        <v>71255.96</v>
      </c>
      <c r="F63" s="120">
        <v>52212.19</v>
      </c>
      <c r="G63" s="120">
        <v>88830.42</v>
      </c>
      <c r="H63" s="120">
        <v>170859.68</v>
      </c>
      <c r="I63" s="120">
        <v>149898.33</v>
      </c>
      <c r="J63" s="57">
        <v>161.0132189656368</v>
      </c>
      <c r="K63" s="57">
        <v>139.7830020113405</v>
      </c>
      <c r="L63" s="57">
        <v>187.0945080066551</v>
      </c>
      <c r="M63" s="58">
        <v>2.093736300029501</v>
      </c>
      <c r="N63" s="59">
        <v>1.923436588502002</v>
      </c>
      <c r="O63" s="58">
        <v>1.5341672122168772</v>
      </c>
      <c r="P63" s="59">
        <v>1.6874661855702133</v>
      </c>
    </row>
    <row r="64" spans="1:16" ht="11.25">
      <c r="A64" s="62" t="s">
        <v>158</v>
      </c>
      <c r="B64" s="62" t="s">
        <v>159</v>
      </c>
      <c r="C64" s="62" t="s">
        <v>157</v>
      </c>
      <c r="D64" s="120"/>
      <c r="E64" s="120"/>
      <c r="F64" s="120"/>
      <c r="G64" s="120">
        <v>5993.32</v>
      </c>
      <c r="H64" s="120">
        <v>11919.32</v>
      </c>
      <c r="I64" s="120">
        <v>10093.25</v>
      </c>
      <c r="J64" s="57"/>
      <c r="K64" s="57"/>
      <c r="L64" s="57"/>
      <c r="M64" s="58"/>
      <c r="N64" s="59">
        <v>1.9887674944771847</v>
      </c>
      <c r="O64" s="58"/>
      <c r="P64" s="59">
        <v>1.6840832793843814</v>
      </c>
    </row>
    <row r="65" spans="1:16" ht="11.25">
      <c r="A65" s="62" t="s">
        <v>158</v>
      </c>
      <c r="B65" s="62" t="s">
        <v>159</v>
      </c>
      <c r="C65" s="62" t="s">
        <v>108</v>
      </c>
      <c r="D65" s="120"/>
      <c r="E65" s="120"/>
      <c r="F65" s="120"/>
      <c r="G65" s="120">
        <v>1500</v>
      </c>
      <c r="H65" s="120">
        <v>2173.2</v>
      </c>
      <c r="I65" s="120">
        <v>1905.96</v>
      </c>
      <c r="J65" s="57"/>
      <c r="K65" s="57"/>
      <c r="L65" s="57"/>
      <c r="M65" s="58"/>
      <c r="N65" s="59">
        <v>1.4487999999999999</v>
      </c>
      <c r="O65" s="58"/>
      <c r="P65" s="59">
        <v>1.27064</v>
      </c>
    </row>
    <row r="66" spans="1:16" ht="11.25">
      <c r="A66" s="62" t="s">
        <v>158</v>
      </c>
      <c r="B66" s="62" t="s">
        <v>159</v>
      </c>
      <c r="C66" s="62" t="s">
        <v>85</v>
      </c>
      <c r="D66" s="120"/>
      <c r="E66" s="120"/>
      <c r="F66" s="120"/>
      <c r="G66" s="120">
        <v>208848.34</v>
      </c>
      <c r="H66" s="120">
        <v>350288.81</v>
      </c>
      <c r="I66" s="120">
        <v>308490.02</v>
      </c>
      <c r="J66" s="57"/>
      <c r="K66" s="57"/>
      <c r="L66" s="57"/>
      <c r="M66" s="58"/>
      <c r="N66" s="59">
        <v>1.677240096809005</v>
      </c>
      <c r="O66" s="58"/>
      <c r="P66" s="59">
        <v>1.4771006559113662</v>
      </c>
    </row>
    <row r="67" spans="1:16" ht="11.25">
      <c r="A67" s="62" t="s">
        <v>158</v>
      </c>
      <c r="B67" s="62" t="s">
        <v>159</v>
      </c>
      <c r="C67" s="62" t="s">
        <v>591</v>
      </c>
      <c r="D67" s="120"/>
      <c r="E67" s="120"/>
      <c r="F67" s="120"/>
      <c r="G67" s="120">
        <v>881</v>
      </c>
      <c r="H67" s="120">
        <v>1633.35</v>
      </c>
      <c r="I67" s="120">
        <v>1411.54</v>
      </c>
      <c r="J67" s="57"/>
      <c r="K67" s="57"/>
      <c r="L67" s="57"/>
      <c r="M67" s="58"/>
      <c r="N67" s="59">
        <v>1.8539727582292849</v>
      </c>
      <c r="O67" s="58"/>
      <c r="P67" s="59">
        <v>1.6022020431328037</v>
      </c>
    </row>
    <row r="68" spans="1:16" ht="11.25">
      <c r="A68" s="62" t="s">
        <v>160</v>
      </c>
      <c r="B68" s="62" t="s">
        <v>161</v>
      </c>
      <c r="C68" s="62" t="s">
        <v>93</v>
      </c>
      <c r="D68" s="120"/>
      <c r="E68" s="120"/>
      <c r="F68" s="120"/>
      <c r="G68" s="120">
        <v>52000</v>
      </c>
      <c r="H68" s="120">
        <v>54600</v>
      </c>
      <c r="I68" s="120">
        <v>48173.28</v>
      </c>
      <c r="J68" s="57"/>
      <c r="K68" s="57"/>
      <c r="L68" s="57"/>
      <c r="M68" s="58"/>
      <c r="N68" s="59">
        <v>1.05</v>
      </c>
      <c r="O68" s="58"/>
      <c r="P68" s="59">
        <v>0.9264092307692308</v>
      </c>
    </row>
    <row r="69" spans="1:16" ht="11.25">
      <c r="A69" s="62" t="s">
        <v>160</v>
      </c>
      <c r="B69" s="62" t="s">
        <v>161</v>
      </c>
      <c r="C69" s="62" t="s">
        <v>46</v>
      </c>
      <c r="D69" s="120">
        <v>3651.51</v>
      </c>
      <c r="E69" s="120">
        <v>17482.81</v>
      </c>
      <c r="F69" s="120">
        <v>12796.03</v>
      </c>
      <c r="G69" s="120">
        <v>2768.13</v>
      </c>
      <c r="H69" s="120">
        <v>13977</v>
      </c>
      <c r="I69" s="120">
        <v>11920.47</v>
      </c>
      <c r="J69" s="57">
        <v>-24.192183507644785</v>
      </c>
      <c r="K69" s="57">
        <v>-20.052897674916107</v>
      </c>
      <c r="L69" s="57">
        <v>-6.842434723894843</v>
      </c>
      <c r="M69" s="58">
        <v>4.787830240092455</v>
      </c>
      <c r="N69" s="59">
        <v>5.049257079689176</v>
      </c>
      <c r="O69" s="58">
        <v>3.5043119147968924</v>
      </c>
      <c r="P69" s="59">
        <v>4.306325931224328</v>
      </c>
    </row>
    <row r="70" spans="1:16" ht="11.25">
      <c r="A70" s="62" t="s">
        <v>160</v>
      </c>
      <c r="B70" s="62" t="s">
        <v>161</v>
      </c>
      <c r="C70" s="62" t="s">
        <v>67</v>
      </c>
      <c r="D70" s="120"/>
      <c r="E70" s="120"/>
      <c r="F70" s="120"/>
      <c r="G70" s="120">
        <v>443498.45</v>
      </c>
      <c r="H70" s="120">
        <v>249536.19</v>
      </c>
      <c r="I70" s="120">
        <v>215775.34</v>
      </c>
      <c r="J70" s="57"/>
      <c r="K70" s="57"/>
      <c r="L70" s="57"/>
      <c r="M70" s="58"/>
      <c r="N70" s="59">
        <v>0.5626540295687618</v>
      </c>
      <c r="O70" s="58"/>
      <c r="P70" s="59">
        <v>0.48653008821113125</v>
      </c>
    </row>
    <row r="71" spans="1:16" ht="11.25">
      <c r="A71" s="62" t="s">
        <v>160</v>
      </c>
      <c r="B71" s="62" t="s">
        <v>161</v>
      </c>
      <c r="C71" s="62" t="s">
        <v>59</v>
      </c>
      <c r="D71" s="120"/>
      <c r="E71" s="120"/>
      <c r="F71" s="120"/>
      <c r="G71" s="120">
        <v>63002</v>
      </c>
      <c r="H71" s="120">
        <v>31501</v>
      </c>
      <c r="I71" s="120">
        <v>26770.28</v>
      </c>
      <c r="J71" s="57"/>
      <c r="K71" s="57"/>
      <c r="L71" s="57"/>
      <c r="M71" s="58"/>
      <c r="N71" s="59">
        <v>0.5</v>
      </c>
      <c r="O71" s="58"/>
      <c r="P71" s="59">
        <v>0.4249115901082505</v>
      </c>
    </row>
    <row r="72" spans="1:16" ht="11.25">
      <c r="A72" s="62" t="s">
        <v>162</v>
      </c>
      <c r="B72" s="62" t="s">
        <v>163</v>
      </c>
      <c r="C72" s="62" t="s">
        <v>123</v>
      </c>
      <c r="D72" s="120">
        <v>275.4</v>
      </c>
      <c r="E72" s="120">
        <v>564.57</v>
      </c>
      <c r="F72" s="120">
        <v>413.26</v>
      </c>
      <c r="G72" s="120"/>
      <c r="H72" s="120"/>
      <c r="I72" s="120"/>
      <c r="J72" s="57">
        <v>-100</v>
      </c>
      <c r="K72" s="57">
        <v>-100</v>
      </c>
      <c r="L72" s="57">
        <v>-100</v>
      </c>
      <c r="M72" s="58">
        <v>2.0500000000000003</v>
      </c>
      <c r="N72" s="59"/>
      <c r="O72" s="58">
        <v>1.5005809731299928</v>
      </c>
      <c r="P72" s="59"/>
    </row>
    <row r="73" spans="1:16" ht="11.25">
      <c r="A73" s="62" t="s">
        <v>162</v>
      </c>
      <c r="B73" s="62" t="s">
        <v>163</v>
      </c>
      <c r="C73" s="62" t="s">
        <v>46</v>
      </c>
      <c r="D73" s="120">
        <v>59162.8</v>
      </c>
      <c r="E73" s="120">
        <v>80035.8</v>
      </c>
      <c r="F73" s="120">
        <v>58597.89</v>
      </c>
      <c r="G73" s="120"/>
      <c r="H73" s="120"/>
      <c r="I73" s="120"/>
      <c r="J73" s="57">
        <v>-100</v>
      </c>
      <c r="K73" s="57">
        <v>-100</v>
      </c>
      <c r="L73" s="57">
        <v>-100</v>
      </c>
      <c r="M73" s="58">
        <v>1.352806155219158</v>
      </c>
      <c r="N73" s="59"/>
      <c r="O73" s="58">
        <v>0.9904516013440878</v>
      </c>
      <c r="P73" s="59"/>
    </row>
    <row r="74" spans="1:16" ht="11.25">
      <c r="A74" s="62" t="s">
        <v>162</v>
      </c>
      <c r="B74" s="62" t="s">
        <v>163</v>
      </c>
      <c r="C74" s="62" t="s">
        <v>85</v>
      </c>
      <c r="D74" s="120">
        <v>19537.2</v>
      </c>
      <c r="E74" s="120">
        <v>26462.1</v>
      </c>
      <c r="F74" s="120">
        <v>19458.43</v>
      </c>
      <c r="G74" s="120"/>
      <c r="H74" s="120"/>
      <c r="I74" s="120"/>
      <c r="J74" s="57">
        <v>-100</v>
      </c>
      <c r="K74" s="57">
        <v>-100</v>
      </c>
      <c r="L74" s="57">
        <v>-100</v>
      </c>
      <c r="M74" s="58">
        <v>1.354446901295989</v>
      </c>
      <c r="N74" s="59"/>
      <c r="O74" s="58">
        <v>0.9959682042462584</v>
      </c>
      <c r="P74" s="59"/>
    </row>
    <row r="75" spans="1:16" ht="11.25">
      <c r="A75" s="62" t="s">
        <v>162</v>
      </c>
      <c r="B75" s="62" t="s">
        <v>163</v>
      </c>
      <c r="C75" s="62" t="s">
        <v>175</v>
      </c>
      <c r="D75" s="120">
        <v>144775.87</v>
      </c>
      <c r="E75" s="120">
        <v>171810.84</v>
      </c>
      <c r="F75" s="120">
        <v>126196.92</v>
      </c>
      <c r="G75" s="120">
        <v>22161.2</v>
      </c>
      <c r="H75" s="120">
        <v>17527.68</v>
      </c>
      <c r="I75" s="120">
        <v>14662.75</v>
      </c>
      <c r="J75" s="57">
        <v>-84.69275301194875</v>
      </c>
      <c r="K75" s="57">
        <v>-89.79826884031299</v>
      </c>
      <c r="L75" s="57">
        <v>-88.38105557568284</v>
      </c>
      <c r="M75" s="58">
        <v>1.1867367124093262</v>
      </c>
      <c r="N75" s="59">
        <v>0.7909174593433569</v>
      </c>
      <c r="O75" s="58">
        <v>0.8716709490331503</v>
      </c>
      <c r="P75" s="59">
        <v>0.6616406151291446</v>
      </c>
    </row>
    <row r="76" spans="1:16" ht="11.25">
      <c r="A76" s="62" t="s">
        <v>164</v>
      </c>
      <c r="B76" s="62" t="s">
        <v>165</v>
      </c>
      <c r="C76" s="62" t="s">
        <v>87</v>
      </c>
      <c r="D76" s="120">
        <v>4900</v>
      </c>
      <c r="E76" s="120">
        <v>2327.5</v>
      </c>
      <c r="F76" s="120">
        <v>1710.08</v>
      </c>
      <c r="G76" s="120"/>
      <c r="H76" s="120"/>
      <c r="I76" s="120"/>
      <c r="J76" s="57">
        <v>-100</v>
      </c>
      <c r="K76" s="57">
        <v>-100</v>
      </c>
      <c r="L76" s="57">
        <v>-100</v>
      </c>
      <c r="M76" s="58">
        <v>0.475</v>
      </c>
      <c r="N76" s="59"/>
      <c r="O76" s="58">
        <v>0.34899591836734695</v>
      </c>
      <c r="P76" s="59"/>
    </row>
    <row r="77" spans="1:16" ht="11.25">
      <c r="A77" s="62" t="s">
        <v>164</v>
      </c>
      <c r="B77" s="62" t="s">
        <v>165</v>
      </c>
      <c r="C77" s="62" t="s">
        <v>139</v>
      </c>
      <c r="D77" s="120">
        <v>43500</v>
      </c>
      <c r="E77" s="120">
        <v>30450</v>
      </c>
      <c r="F77" s="120">
        <v>22282.8</v>
      </c>
      <c r="G77" s="120">
        <v>94800</v>
      </c>
      <c r="H77" s="120">
        <v>59250</v>
      </c>
      <c r="I77" s="120">
        <v>51246.11</v>
      </c>
      <c r="J77" s="57">
        <v>117.93103448275862</v>
      </c>
      <c r="K77" s="57">
        <v>94.58128078817734</v>
      </c>
      <c r="L77" s="57">
        <v>129.98056797170912</v>
      </c>
      <c r="M77" s="58">
        <v>0.7</v>
      </c>
      <c r="N77" s="59">
        <v>0.625</v>
      </c>
      <c r="O77" s="58">
        <v>0.512248275862069</v>
      </c>
      <c r="P77" s="59">
        <v>0.5405707805907173</v>
      </c>
    </row>
    <row r="78" spans="1:16" ht="11.25">
      <c r="A78" s="62" t="s">
        <v>164</v>
      </c>
      <c r="B78" s="62" t="s">
        <v>165</v>
      </c>
      <c r="C78" s="62" t="s">
        <v>733</v>
      </c>
      <c r="D78" s="120"/>
      <c r="E78" s="120"/>
      <c r="F78" s="120"/>
      <c r="G78" s="120">
        <v>408</v>
      </c>
      <c r="H78" s="120">
        <v>265.2</v>
      </c>
      <c r="I78" s="120">
        <v>231.47</v>
      </c>
      <c r="J78" s="57"/>
      <c r="K78" s="57"/>
      <c r="L78" s="57"/>
      <c r="M78" s="58"/>
      <c r="N78" s="59">
        <v>0.65</v>
      </c>
      <c r="O78" s="58"/>
      <c r="P78" s="59">
        <v>0.5673284313725491</v>
      </c>
    </row>
    <row r="79" spans="1:16" ht="11.25">
      <c r="A79" s="62" t="s">
        <v>164</v>
      </c>
      <c r="B79" s="62" t="s">
        <v>165</v>
      </c>
      <c r="C79" s="62" t="s">
        <v>123</v>
      </c>
      <c r="D79" s="120">
        <v>15598.5</v>
      </c>
      <c r="E79" s="120">
        <v>10245.99</v>
      </c>
      <c r="F79" s="120">
        <v>7517.66</v>
      </c>
      <c r="G79" s="120">
        <v>3798.9</v>
      </c>
      <c r="H79" s="120">
        <v>7576.35</v>
      </c>
      <c r="I79" s="120">
        <v>6602.71</v>
      </c>
      <c r="J79" s="57">
        <v>-75.64573516684297</v>
      </c>
      <c r="K79" s="57">
        <v>-26.055461697698313</v>
      </c>
      <c r="L79" s="57">
        <v>-12.170675449541479</v>
      </c>
      <c r="M79" s="58">
        <v>0.6568573901336667</v>
      </c>
      <c r="N79" s="59">
        <v>1.994353628681987</v>
      </c>
      <c r="O79" s="58">
        <v>0.48194762316889445</v>
      </c>
      <c r="P79" s="59">
        <v>1.7380583853220668</v>
      </c>
    </row>
    <row r="80" spans="1:16" ht="11.25">
      <c r="A80" s="62" t="s">
        <v>164</v>
      </c>
      <c r="B80" s="62" t="s">
        <v>165</v>
      </c>
      <c r="C80" s="62" t="s">
        <v>93</v>
      </c>
      <c r="D80" s="120">
        <v>4968725.5</v>
      </c>
      <c r="E80" s="120">
        <v>5080037.01</v>
      </c>
      <c r="F80" s="120">
        <v>3722913.11</v>
      </c>
      <c r="G80" s="120">
        <v>5126418.75</v>
      </c>
      <c r="H80" s="120">
        <v>5317499.9</v>
      </c>
      <c r="I80" s="120">
        <v>4606101.94</v>
      </c>
      <c r="J80" s="57">
        <v>3.17371627794693</v>
      </c>
      <c r="K80" s="57">
        <v>4.6744322833191445</v>
      </c>
      <c r="L80" s="57">
        <v>23.72305782876573</v>
      </c>
      <c r="M80" s="58">
        <v>1.0224024269402687</v>
      </c>
      <c r="N80" s="59">
        <v>1.037273808348177</v>
      </c>
      <c r="O80" s="58">
        <v>0.7492692260822217</v>
      </c>
      <c r="P80" s="59">
        <v>0.8985028661577832</v>
      </c>
    </row>
    <row r="81" spans="1:16" ht="11.25">
      <c r="A81" s="62" t="s">
        <v>164</v>
      </c>
      <c r="B81" s="62" t="s">
        <v>165</v>
      </c>
      <c r="C81" s="62" t="s">
        <v>46</v>
      </c>
      <c r="D81" s="120">
        <v>24977</v>
      </c>
      <c r="E81" s="120">
        <v>30352.05</v>
      </c>
      <c r="F81" s="120">
        <v>22277.3</v>
      </c>
      <c r="G81" s="120"/>
      <c r="H81" s="120"/>
      <c r="I81" s="120"/>
      <c r="J81" s="57">
        <v>-100</v>
      </c>
      <c r="K81" s="57">
        <v>-100</v>
      </c>
      <c r="L81" s="57">
        <v>-100</v>
      </c>
      <c r="M81" s="58">
        <v>1.2151999839852665</v>
      </c>
      <c r="N81" s="59"/>
      <c r="O81" s="58">
        <v>0.8919125595547904</v>
      </c>
      <c r="P81" s="59"/>
    </row>
    <row r="82" spans="1:16" ht="11.25">
      <c r="A82" s="62" t="s">
        <v>164</v>
      </c>
      <c r="B82" s="62" t="s">
        <v>165</v>
      </c>
      <c r="C82" s="62" t="s">
        <v>62</v>
      </c>
      <c r="D82" s="120">
        <v>810</v>
      </c>
      <c r="E82" s="120">
        <v>1535.54</v>
      </c>
      <c r="F82" s="120">
        <v>1129.5</v>
      </c>
      <c r="G82" s="120"/>
      <c r="H82" s="120"/>
      <c r="I82" s="120"/>
      <c r="J82" s="57">
        <v>-100</v>
      </c>
      <c r="K82" s="57">
        <v>-100</v>
      </c>
      <c r="L82" s="57">
        <v>-100</v>
      </c>
      <c r="M82" s="58">
        <v>1.8957283950617283</v>
      </c>
      <c r="N82" s="59"/>
      <c r="O82" s="58">
        <v>1.3944444444444444</v>
      </c>
      <c r="P82" s="59"/>
    </row>
    <row r="83" spans="1:16" ht="11.25">
      <c r="A83" s="62" t="s">
        <v>164</v>
      </c>
      <c r="B83" s="62" t="s">
        <v>165</v>
      </c>
      <c r="C83" s="62" t="s">
        <v>734</v>
      </c>
      <c r="D83" s="120">
        <v>48000</v>
      </c>
      <c r="E83" s="120">
        <v>53498</v>
      </c>
      <c r="F83" s="120">
        <v>39264.11</v>
      </c>
      <c r="G83" s="120"/>
      <c r="H83" s="120"/>
      <c r="I83" s="120"/>
      <c r="J83" s="57">
        <v>-100</v>
      </c>
      <c r="K83" s="57">
        <v>-100</v>
      </c>
      <c r="L83" s="57">
        <v>-100</v>
      </c>
      <c r="M83" s="58">
        <v>1.1145416666666668</v>
      </c>
      <c r="N83" s="59"/>
      <c r="O83" s="58">
        <v>0.8180022916666667</v>
      </c>
      <c r="P83" s="59"/>
    </row>
    <row r="84" spans="1:16" ht="11.25">
      <c r="A84" s="62" t="s">
        <v>164</v>
      </c>
      <c r="B84" s="62" t="s">
        <v>165</v>
      </c>
      <c r="C84" s="62" t="s">
        <v>114</v>
      </c>
      <c r="D84" s="120">
        <v>25000</v>
      </c>
      <c r="E84" s="120">
        <v>9500</v>
      </c>
      <c r="F84" s="120">
        <v>6930.08</v>
      </c>
      <c r="G84" s="120"/>
      <c r="H84" s="120"/>
      <c r="I84" s="120"/>
      <c r="J84" s="57">
        <v>-100</v>
      </c>
      <c r="K84" s="57">
        <v>-100</v>
      </c>
      <c r="L84" s="57">
        <v>-100</v>
      </c>
      <c r="M84" s="58">
        <v>0.38</v>
      </c>
      <c r="N84" s="59"/>
      <c r="O84" s="58">
        <v>0.2772032</v>
      </c>
      <c r="P84" s="59"/>
    </row>
    <row r="85" spans="1:16" ht="11.25">
      <c r="A85" s="62" t="s">
        <v>164</v>
      </c>
      <c r="B85" s="62" t="s">
        <v>165</v>
      </c>
      <c r="C85" s="62" t="s">
        <v>65</v>
      </c>
      <c r="D85" s="120">
        <v>111495</v>
      </c>
      <c r="E85" s="120">
        <v>73647</v>
      </c>
      <c r="F85" s="120">
        <v>54029.61</v>
      </c>
      <c r="G85" s="120"/>
      <c r="H85" s="120"/>
      <c r="I85" s="120"/>
      <c r="J85" s="57">
        <v>-100</v>
      </c>
      <c r="K85" s="57">
        <v>-100</v>
      </c>
      <c r="L85" s="57">
        <v>-100</v>
      </c>
      <c r="M85" s="58">
        <v>0.6605408314274183</v>
      </c>
      <c r="N85" s="59"/>
      <c r="O85" s="58">
        <v>0.4845922238665411</v>
      </c>
      <c r="P85" s="59"/>
    </row>
    <row r="86" spans="1:16" ht="11.25">
      <c r="A86" s="62" t="s">
        <v>164</v>
      </c>
      <c r="B86" s="62" t="s">
        <v>165</v>
      </c>
      <c r="C86" s="62" t="s">
        <v>67</v>
      </c>
      <c r="D86" s="120"/>
      <c r="E86" s="120"/>
      <c r="F86" s="120"/>
      <c r="G86" s="120">
        <v>50000</v>
      </c>
      <c r="H86" s="120">
        <v>47600</v>
      </c>
      <c r="I86" s="120">
        <v>41012.67</v>
      </c>
      <c r="J86" s="57"/>
      <c r="K86" s="57"/>
      <c r="L86" s="57"/>
      <c r="M86" s="58"/>
      <c r="N86" s="59">
        <v>0.952</v>
      </c>
      <c r="O86" s="58"/>
      <c r="P86" s="59">
        <v>0.8202533999999999</v>
      </c>
    </row>
    <row r="87" spans="1:16" ht="11.25">
      <c r="A87" s="62" t="s">
        <v>164</v>
      </c>
      <c r="B87" s="62" t="s">
        <v>165</v>
      </c>
      <c r="C87" s="62" t="s">
        <v>175</v>
      </c>
      <c r="D87" s="120">
        <v>40680.83</v>
      </c>
      <c r="E87" s="120">
        <v>35681.62</v>
      </c>
      <c r="F87" s="120">
        <v>26287.18</v>
      </c>
      <c r="G87" s="120">
        <v>5842.8</v>
      </c>
      <c r="H87" s="120">
        <v>4265.24</v>
      </c>
      <c r="I87" s="120">
        <v>3579.54</v>
      </c>
      <c r="J87" s="57">
        <v>-85.63746118257666</v>
      </c>
      <c r="K87" s="57">
        <v>-88.04639475449827</v>
      </c>
      <c r="L87" s="57">
        <v>-86.38294408148762</v>
      </c>
      <c r="M87" s="58">
        <v>0.8771114060357176</v>
      </c>
      <c r="N87" s="59">
        <v>0.7299993153967276</v>
      </c>
      <c r="O87" s="58">
        <v>0.6461810144974918</v>
      </c>
      <c r="P87" s="59">
        <v>0.6126411994249332</v>
      </c>
    </row>
    <row r="88" spans="1:16" ht="11.25">
      <c r="A88" s="62" t="s">
        <v>164</v>
      </c>
      <c r="B88" s="62" t="s">
        <v>165</v>
      </c>
      <c r="C88" s="62" t="s">
        <v>59</v>
      </c>
      <c r="D88" s="120">
        <v>21500</v>
      </c>
      <c r="E88" s="120">
        <v>12900</v>
      </c>
      <c r="F88" s="120">
        <v>9477.9</v>
      </c>
      <c r="G88" s="120">
        <v>42505</v>
      </c>
      <c r="H88" s="120">
        <v>20677</v>
      </c>
      <c r="I88" s="120">
        <v>18063.26</v>
      </c>
      <c r="J88" s="57">
        <v>97.69767441860465</v>
      </c>
      <c r="K88" s="57">
        <v>60.286821705426355</v>
      </c>
      <c r="L88" s="57">
        <v>90.58293503835237</v>
      </c>
      <c r="M88" s="58">
        <v>0.6</v>
      </c>
      <c r="N88" s="59">
        <v>0.4864604164215975</v>
      </c>
      <c r="O88" s="58">
        <v>0.44083255813953487</v>
      </c>
      <c r="P88" s="59">
        <v>0.42496788613104336</v>
      </c>
    </row>
    <row r="89" spans="1:16" ht="11.25">
      <c r="A89" s="62" t="s">
        <v>164</v>
      </c>
      <c r="B89" s="62" t="s">
        <v>165</v>
      </c>
      <c r="C89" s="62" t="s">
        <v>627</v>
      </c>
      <c r="D89" s="120"/>
      <c r="E89" s="120"/>
      <c r="F89" s="120"/>
      <c r="G89" s="120">
        <v>50000</v>
      </c>
      <c r="H89" s="120">
        <v>51050</v>
      </c>
      <c r="I89" s="120">
        <v>43311.51</v>
      </c>
      <c r="J89" s="57"/>
      <c r="K89" s="57"/>
      <c r="L89" s="57"/>
      <c r="M89" s="58"/>
      <c r="N89" s="59">
        <v>1.021</v>
      </c>
      <c r="O89" s="58"/>
      <c r="P89" s="59">
        <v>0.8662302000000001</v>
      </c>
    </row>
    <row r="90" spans="1:16" ht="11.25">
      <c r="A90" s="62" t="s">
        <v>164</v>
      </c>
      <c r="B90" s="62" t="s">
        <v>165</v>
      </c>
      <c r="C90" s="62" t="s">
        <v>150</v>
      </c>
      <c r="D90" s="120">
        <v>25012.5</v>
      </c>
      <c r="E90" s="120">
        <v>34117.63</v>
      </c>
      <c r="F90" s="120">
        <v>25085.04</v>
      </c>
      <c r="G90" s="120"/>
      <c r="H90" s="120"/>
      <c r="I90" s="120"/>
      <c r="J90" s="57">
        <v>-100</v>
      </c>
      <c r="K90" s="57">
        <v>-100</v>
      </c>
      <c r="L90" s="57">
        <v>-100</v>
      </c>
      <c r="M90" s="58">
        <v>1.364023188405797</v>
      </c>
      <c r="N90" s="59"/>
      <c r="O90" s="58">
        <v>1.0029001499250376</v>
      </c>
      <c r="P90" s="59"/>
    </row>
    <row r="91" spans="1:16" ht="11.25">
      <c r="A91" s="62" t="s">
        <v>657</v>
      </c>
      <c r="B91" s="62" t="s">
        <v>658</v>
      </c>
      <c r="C91" s="62" t="s">
        <v>106</v>
      </c>
      <c r="D91" s="120">
        <v>77000</v>
      </c>
      <c r="E91" s="120">
        <v>104720</v>
      </c>
      <c r="F91" s="120">
        <v>77270.57</v>
      </c>
      <c r="G91" s="120"/>
      <c r="H91" s="120"/>
      <c r="I91" s="120"/>
      <c r="J91" s="57">
        <v>-100</v>
      </c>
      <c r="K91" s="57">
        <v>-100</v>
      </c>
      <c r="L91" s="57">
        <v>-100</v>
      </c>
      <c r="M91" s="58">
        <v>1.36</v>
      </c>
      <c r="N91" s="59"/>
      <c r="O91" s="58">
        <v>1.0035138961038963</v>
      </c>
      <c r="P91" s="59"/>
    </row>
    <row r="92" spans="1:16" ht="11.25">
      <c r="A92" s="62" t="s">
        <v>640</v>
      </c>
      <c r="B92" s="62" t="s">
        <v>641</v>
      </c>
      <c r="C92" s="62" t="s">
        <v>67</v>
      </c>
      <c r="D92" s="120"/>
      <c r="E92" s="120"/>
      <c r="F92" s="120"/>
      <c r="G92" s="120">
        <v>50040</v>
      </c>
      <c r="H92" s="120">
        <v>27021.6</v>
      </c>
      <c r="I92" s="120">
        <v>22985.61</v>
      </c>
      <c r="J92" s="57"/>
      <c r="K92" s="57"/>
      <c r="L92" s="57"/>
      <c r="M92" s="58"/>
      <c r="N92" s="59">
        <v>0.5399999999999999</v>
      </c>
      <c r="O92" s="58"/>
      <c r="P92" s="59">
        <v>0.4593447242206235</v>
      </c>
    </row>
    <row r="93" spans="1:16" ht="11.25">
      <c r="A93" s="62" t="s">
        <v>640</v>
      </c>
      <c r="B93" s="62" t="s">
        <v>641</v>
      </c>
      <c r="C93" s="62" t="s">
        <v>59</v>
      </c>
      <c r="D93" s="120">
        <v>86040</v>
      </c>
      <c r="E93" s="120">
        <v>49903.2</v>
      </c>
      <c r="F93" s="120">
        <v>36536.9</v>
      </c>
      <c r="G93" s="120"/>
      <c r="H93" s="120"/>
      <c r="I93" s="120"/>
      <c r="J93" s="57">
        <v>-100</v>
      </c>
      <c r="K93" s="57">
        <v>-100</v>
      </c>
      <c r="L93" s="57">
        <v>-100</v>
      </c>
      <c r="M93" s="58">
        <v>0.58</v>
      </c>
      <c r="N93" s="59"/>
      <c r="O93" s="58">
        <v>0.42465016271501627</v>
      </c>
      <c r="P93" s="59"/>
    </row>
    <row r="94" spans="1:16" ht="11.25">
      <c r="A94" s="62" t="s">
        <v>735</v>
      </c>
      <c r="B94" s="62" t="s">
        <v>736</v>
      </c>
      <c r="C94" s="62" t="s">
        <v>91</v>
      </c>
      <c r="D94" s="120">
        <v>27000</v>
      </c>
      <c r="E94" s="120">
        <v>27735.41</v>
      </c>
      <c r="F94" s="120">
        <v>20250</v>
      </c>
      <c r="G94" s="120"/>
      <c r="H94" s="120"/>
      <c r="I94" s="120"/>
      <c r="J94" s="57">
        <v>-100</v>
      </c>
      <c r="K94" s="57">
        <v>-100</v>
      </c>
      <c r="L94" s="57">
        <v>-100</v>
      </c>
      <c r="M94" s="58">
        <v>1.0272374074074073</v>
      </c>
      <c r="N94" s="59"/>
      <c r="O94" s="58">
        <v>0.75</v>
      </c>
      <c r="P94" s="59"/>
    </row>
    <row r="95" spans="1:16" ht="11.25" customHeight="1">
      <c r="A95" s="62"/>
      <c r="B95" s="62" t="s">
        <v>122</v>
      </c>
      <c r="C95" s="62"/>
      <c r="D95" s="61">
        <f aca="true" t="shared" si="0" ref="D95:I95">SUM(D5:D94)</f>
        <v>11082669.819999998</v>
      </c>
      <c r="E95" s="61">
        <f t="shared" si="0"/>
        <v>13918137.489999998</v>
      </c>
      <c r="F95" s="61">
        <f t="shared" si="0"/>
        <v>10202913.639999999</v>
      </c>
      <c r="G95" s="61">
        <f t="shared" si="0"/>
        <v>12803262.240000002</v>
      </c>
      <c r="H95" s="61">
        <f t="shared" si="0"/>
        <v>14893633.129999995</v>
      </c>
      <c r="I95" s="61">
        <f t="shared" si="0"/>
        <v>12963912.859999998</v>
      </c>
      <c r="J95" s="57">
        <v>15.525071557171085</v>
      </c>
      <c r="K95" s="57">
        <v>7.008808762673008</v>
      </c>
      <c r="L95" s="57">
        <v>27.060889834210133</v>
      </c>
      <c r="M95" s="58">
        <v>1.2558469859747208</v>
      </c>
      <c r="N95" s="59">
        <v>1.1632686147339268</v>
      </c>
      <c r="O95" s="58">
        <v>0.9206187503292416</v>
      </c>
      <c r="P95" s="59">
        <v>1.0125476317666986</v>
      </c>
    </row>
  </sheetData>
  <sheetProtection/>
  <mergeCells count="3">
    <mergeCell ref="A1:H1"/>
    <mergeCell ref="A3:H3"/>
    <mergeCell ref="A2:H2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4"/>
  <sheetViews>
    <sheetView view="pageBreakPreview" zoomScale="98" zoomScaleSheetLayoutView="98" workbookViewId="0" topLeftCell="A1">
      <selection activeCell="R17" sqref="R17"/>
    </sheetView>
  </sheetViews>
  <sheetFormatPr defaultColWidth="9.140625" defaultRowHeight="12.75"/>
  <cols>
    <col min="1" max="1" width="11.57421875" style="55" bestFit="1" customWidth="1"/>
    <col min="2" max="2" width="45.57421875" style="55" customWidth="1"/>
    <col min="3" max="3" width="22.7109375" style="55" bestFit="1" customWidth="1"/>
    <col min="4" max="4" width="9.28125" style="121" customWidth="1"/>
    <col min="5" max="5" width="9.00390625" style="121" customWidth="1"/>
    <col min="6" max="6" width="9.421875" style="121" customWidth="1"/>
    <col min="7" max="7" width="9.7109375" style="121" customWidth="1"/>
    <col min="8" max="8" width="9.8515625" style="121" customWidth="1"/>
    <col min="9" max="9" width="9.7109375" style="121" customWidth="1"/>
    <col min="10" max="10" width="8.28125" style="55" customWidth="1"/>
    <col min="11" max="12" width="7.7109375" style="55" customWidth="1"/>
    <col min="13" max="16" width="7.8515625" style="55" customWidth="1"/>
    <col min="17" max="16384" width="9.140625" style="55" customWidth="1"/>
  </cols>
  <sheetData>
    <row r="1" spans="1:9" ht="12.75" customHeight="1" thickTop="1">
      <c r="A1" s="281" t="s">
        <v>130</v>
      </c>
      <c r="B1" s="282"/>
      <c r="C1" s="282"/>
      <c r="D1" s="282"/>
      <c r="E1" s="282"/>
      <c r="F1" s="282"/>
      <c r="G1" s="283"/>
      <c r="H1" s="55"/>
      <c r="I1" s="55"/>
    </row>
    <row r="2" spans="1:11" s="119" customFormat="1" ht="12.75" customHeight="1">
      <c r="A2" s="287" t="s">
        <v>749</v>
      </c>
      <c r="B2" s="288"/>
      <c r="C2" s="288"/>
      <c r="D2" s="288"/>
      <c r="E2" s="288"/>
      <c r="F2" s="288"/>
      <c r="G2" s="289"/>
      <c r="H2" s="118"/>
      <c r="I2" s="118"/>
      <c r="J2" s="118"/>
      <c r="K2" s="118"/>
    </row>
    <row r="3" spans="1:9" ht="12.75" customHeight="1">
      <c r="A3" s="284" t="s">
        <v>129</v>
      </c>
      <c r="B3" s="285"/>
      <c r="C3" s="285"/>
      <c r="D3" s="285"/>
      <c r="E3" s="285"/>
      <c r="F3" s="285"/>
      <c r="G3" s="286"/>
      <c r="H3" s="55"/>
      <c r="I3" s="55"/>
    </row>
    <row r="4" spans="1:16" ht="33.75">
      <c r="A4" s="145" t="s">
        <v>131</v>
      </c>
      <c r="B4" s="145" t="s">
        <v>132</v>
      </c>
      <c r="C4" s="145" t="s">
        <v>133</v>
      </c>
      <c r="D4" s="146" t="s">
        <v>665</v>
      </c>
      <c r="E4" s="146" t="s">
        <v>666</v>
      </c>
      <c r="F4" s="184" t="s">
        <v>693</v>
      </c>
      <c r="G4" s="146" t="s">
        <v>706</v>
      </c>
      <c r="H4" s="146" t="s">
        <v>707</v>
      </c>
      <c r="I4" s="184" t="s">
        <v>708</v>
      </c>
      <c r="J4" s="56" t="s">
        <v>79</v>
      </c>
      <c r="K4" s="56" t="s">
        <v>80</v>
      </c>
      <c r="L4" s="56" t="s">
        <v>692</v>
      </c>
      <c r="M4" s="133" t="s">
        <v>690</v>
      </c>
      <c r="N4" s="134" t="s">
        <v>709</v>
      </c>
      <c r="O4" s="133" t="s">
        <v>691</v>
      </c>
      <c r="P4" s="134" t="s">
        <v>710</v>
      </c>
    </row>
    <row r="5" spans="1:16" ht="12.75" customHeight="1">
      <c r="A5" s="62" t="s">
        <v>178</v>
      </c>
      <c r="B5" s="62" t="s">
        <v>179</v>
      </c>
      <c r="C5" s="62" t="s">
        <v>139</v>
      </c>
      <c r="D5" s="120">
        <v>540</v>
      </c>
      <c r="E5" s="120">
        <v>621</v>
      </c>
      <c r="F5" s="120">
        <v>457.86</v>
      </c>
      <c r="G5" s="120"/>
      <c r="H5" s="120"/>
      <c r="I5" s="120"/>
      <c r="J5" s="57">
        <v>-100</v>
      </c>
      <c r="K5" s="57">
        <v>-100</v>
      </c>
      <c r="L5" s="57">
        <v>-100</v>
      </c>
      <c r="M5" s="58">
        <v>1.15</v>
      </c>
      <c r="N5" s="59"/>
      <c r="O5" s="58">
        <v>0.8478888888888889</v>
      </c>
      <c r="P5" s="59"/>
    </row>
    <row r="6" spans="1:16" ht="11.25">
      <c r="A6" s="62" t="s">
        <v>178</v>
      </c>
      <c r="B6" s="62" t="s">
        <v>179</v>
      </c>
      <c r="C6" s="62" t="s">
        <v>53</v>
      </c>
      <c r="D6" s="120">
        <v>1440</v>
      </c>
      <c r="E6" s="120">
        <v>983.21</v>
      </c>
      <c r="F6" s="120">
        <v>720</v>
      </c>
      <c r="G6" s="120"/>
      <c r="H6" s="120"/>
      <c r="I6" s="120"/>
      <c r="J6" s="57">
        <v>-100</v>
      </c>
      <c r="K6" s="57">
        <v>-100</v>
      </c>
      <c r="L6" s="57">
        <v>-100</v>
      </c>
      <c r="M6" s="58">
        <v>0.6827847222222222</v>
      </c>
      <c r="N6" s="59"/>
      <c r="O6" s="58">
        <v>0.5</v>
      </c>
      <c r="P6" s="59"/>
    </row>
    <row r="7" spans="1:16" ht="11.25">
      <c r="A7" s="62" t="s">
        <v>178</v>
      </c>
      <c r="B7" s="62" t="s">
        <v>179</v>
      </c>
      <c r="C7" s="62" t="s">
        <v>123</v>
      </c>
      <c r="D7" s="120"/>
      <c r="E7" s="120"/>
      <c r="F7" s="120"/>
      <c r="G7" s="120">
        <v>180</v>
      </c>
      <c r="H7" s="120">
        <v>140.4</v>
      </c>
      <c r="I7" s="120">
        <v>123.61</v>
      </c>
      <c r="J7" s="57"/>
      <c r="K7" s="57"/>
      <c r="L7" s="57"/>
      <c r="M7" s="58"/>
      <c r="N7" s="59">
        <v>0.78</v>
      </c>
      <c r="O7" s="58"/>
      <c r="P7" s="59">
        <v>0.6867222222222222</v>
      </c>
    </row>
    <row r="8" spans="1:16" ht="11.25">
      <c r="A8" s="62" t="s">
        <v>180</v>
      </c>
      <c r="B8" s="62" t="s">
        <v>181</v>
      </c>
      <c r="C8" s="62" t="s">
        <v>139</v>
      </c>
      <c r="D8" s="120">
        <v>3240</v>
      </c>
      <c r="E8" s="120">
        <v>2203.2</v>
      </c>
      <c r="F8" s="120">
        <v>1619.91</v>
      </c>
      <c r="G8" s="120">
        <v>16032</v>
      </c>
      <c r="H8" s="120">
        <v>11062.08</v>
      </c>
      <c r="I8" s="120">
        <v>9791.44</v>
      </c>
      <c r="J8" s="57">
        <v>394.81481481481484</v>
      </c>
      <c r="K8" s="57">
        <v>402.09150326797396</v>
      </c>
      <c r="L8" s="57">
        <v>504.4434567352508</v>
      </c>
      <c r="M8" s="58">
        <v>0.6799999999999999</v>
      </c>
      <c r="N8" s="59">
        <v>0.69</v>
      </c>
      <c r="O8" s="58">
        <v>0.49997222222222226</v>
      </c>
      <c r="P8" s="59">
        <v>0.6107435129740519</v>
      </c>
    </row>
    <row r="9" spans="1:16" ht="11.25">
      <c r="A9" s="62" t="s">
        <v>180</v>
      </c>
      <c r="B9" s="62" t="s">
        <v>181</v>
      </c>
      <c r="C9" s="62" t="s">
        <v>53</v>
      </c>
      <c r="D9" s="120">
        <v>5040</v>
      </c>
      <c r="E9" s="120">
        <v>3370.82</v>
      </c>
      <c r="F9" s="120">
        <v>2475.3</v>
      </c>
      <c r="G9" s="120"/>
      <c r="H9" s="120"/>
      <c r="I9" s="120"/>
      <c r="J9" s="57">
        <v>-100</v>
      </c>
      <c r="K9" s="57">
        <v>-100</v>
      </c>
      <c r="L9" s="57">
        <v>-100</v>
      </c>
      <c r="M9" s="58">
        <v>0.668813492063492</v>
      </c>
      <c r="N9" s="59"/>
      <c r="O9" s="58">
        <v>0.4911309523809524</v>
      </c>
      <c r="P9" s="59"/>
    </row>
    <row r="10" spans="1:16" ht="11.25">
      <c r="A10" s="62" t="s">
        <v>180</v>
      </c>
      <c r="B10" s="62" t="s">
        <v>181</v>
      </c>
      <c r="C10" s="62" t="s">
        <v>123</v>
      </c>
      <c r="D10" s="120">
        <v>370.08</v>
      </c>
      <c r="E10" s="120">
        <v>259.2</v>
      </c>
      <c r="F10" s="120">
        <v>189.81</v>
      </c>
      <c r="G10" s="120">
        <v>921.6</v>
      </c>
      <c r="H10" s="120">
        <v>658.8</v>
      </c>
      <c r="I10" s="120">
        <v>580.02</v>
      </c>
      <c r="J10" s="57">
        <v>149.0272373540856</v>
      </c>
      <c r="K10" s="57">
        <v>154.16666666666669</v>
      </c>
      <c r="L10" s="57">
        <v>205.5792634740003</v>
      </c>
      <c r="M10" s="58">
        <v>0.7003891050583657</v>
      </c>
      <c r="N10" s="59">
        <v>0.7148437499999999</v>
      </c>
      <c r="O10" s="58">
        <v>0.5128891050583658</v>
      </c>
      <c r="P10" s="59">
        <v>0.6293619791666666</v>
      </c>
    </row>
    <row r="11" spans="1:16" ht="11.25">
      <c r="A11" s="62" t="s">
        <v>180</v>
      </c>
      <c r="B11" s="62" t="s">
        <v>181</v>
      </c>
      <c r="C11" s="62" t="s">
        <v>46</v>
      </c>
      <c r="D11" s="120">
        <v>4800</v>
      </c>
      <c r="E11" s="120">
        <v>3936</v>
      </c>
      <c r="F11" s="120">
        <v>2888.99</v>
      </c>
      <c r="G11" s="120">
        <v>15062.4</v>
      </c>
      <c r="H11" s="120">
        <v>12399.84</v>
      </c>
      <c r="I11" s="120">
        <v>10812.7</v>
      </c>
      <c r="J11" s="57">
        <v>213.8</v>
      </c>
      <c r="K11" s="57">
        <v>215.03658536585365</v>
      </c>
      <c r="L11" s="57">
        <v>274.2726696873302</v>
      </c>
      <c r="M11" s="58">
        <v>0.82</v>
      </c>
      <c r="N11" s="59">
        <v>0.8232313575525813</v>
      </c>
      <c r="O11" s="58">
        <v>0.6018729166666666</v>
      </c>
      <c r="P11" s="59">
        <v>0.7178603675377099</v>
      </c>
    </row>
    <row r="12" spans="1:16" ht="12.75" customHeight="1">
      <c r="A12" s="62" t="s">
        <v>180</v>
      </c>
      <c r="B12" s="62" t="s">
        <v>181</v>
      </c>
      <c r="C12" s="62" t="s">
        <v>591</v>
      </c>
      <c r="D12" s="120">
        <v>3456</v>
      </c>
      <c r="E12" s="120">
        <v>2833.92</v>
      </c>
      <c r="F12" s="120">
        <v>2069.08</v>
      </c>
      <c r="G12" s="120">
        <v>4320</v>
      </c>
      <c r="H12" s="120">
        <v>3672</v>
      </c>
      <c r="I12" s="120">
        <v>3240.91</v>
      </c>
      <c r="J12" s="57">
        <v>25</v>
      </c>
      <c r="K12" s="57">
        <v>29.573170731707318</v>
      </c>
      <c r="L12" s="57">
        <v>56.63531617917142</v>
      </c>
      <c r="M12" s="58">
        <v>0.8200000000000001</v>
      </c>
      <c r="N12" s="59">
        <v>0.85</v>
      </c>
      <c r="O12" s="58">
        <v>0.5986921296296296</v>
      </c>
      <c r="P12" s="59">
        <v>0.7502106481481481</v>
      </c>
    </row>
    <row r="13" spans="1:16" ht="11.25">
      <c r="A13" s="62" t="s">
        <v>180</v>
      </c>
      <c r="B13" s="62" t="s">
        <v>181</v>
      </c>
      <c r="C13" s="62" t="s">
        <v>737</v>
      </c>
      <c r="D13" s="120">
        <v>5184</v>
      </c>
      <c r="E13" s="120">
        <v>4449.6</v>
      </c>
      <c r="F13" s="120">
        <v>3291.41</v>
      </c>
      <c r="G13" s="120"/>
      <c r="H13" s="120"/>
      <c r="I13" s="120"/>
      <c r="J13" s="57">
        <v>-100</v>
      </c>
      <c r="K13" s="57">
        <v>-100</v>
      </c>
      <c r="L13" s="57">
        <v>-100</v>
      </c>
      <c r="M13" s="58">
        <v>0.8583333333333334</v>
      </c>
      <c r="N13" s="59"/>
      <c r="O13" s="58">
        <v>0.6349170524691358</v>
      </c>
      <c r="P13" s="59"/>
    </row>
    <row r="14" spans="1:16" ht="11.25">
      <c r="A14" s="62" t="s">
        <v>182</v>
      </c>
      <c r="B14" s="62" t="s">
        <v>183</v>
      </c>
      <c r="C14" s="62" t="s">
        <v>139</v>
      </c>
      <c r="D14" s="120">
        <v>1440</v>
      </c>
      <c r="E14" s="120">
        <v>1008</v>
      </c>
      <c r="F14" s="120">
        <v>741.13</v>
      </c>
      <c r="G14" s="120">
        <v>37283.4</v>
      </c>
      <c r="H14" s="120">
        <v>37770.66</v>
      </c>
      <c r="I14" s="120">
        <v>33393.14</v>
      </c>
      <c r="J14" s="57">
        <v>2489.125</v>
      </c>
      <c r="K14" s="57">
        <v>3647.0892857142862</v>
      </c>
      <c r="L14" s="57">
        <v>4405.70615141743</v>
      </c>
      <c r="M14" s="58">
        <v>0.7</v>
      </c>
      <c r="N14" s="59">
        <v>1.0130690870467822</v>
      </c>
      <c r="O14" s="58">
        <v>0.5146736111111111</v>
      </c>
      <c r="P14" s="59">
        <v>0.8956570484451525</v>
      </c>
    </row>
    <row r="15" spans="1:16" ht="12.75" customHeight="1">
      <c r="A15" s="62" t="s">
        <v>182</v>
      </c>
      <c r="B15" s="62" t="s">
        <v>183</v>
      </c>
      <c r="C15" s="62" t="s">
        <v>123</v>
      </c>
      <c r="D15" s="120">
        <v>1700.16</v>
      </c>
      <c r="E15" s="120">
        <v>1422</v>
      </c>
      <c r="F15" s="120">
        <v>1041.32</v>
      </c>
      <c r="G15" s="120">
        <v>9657.66</v>
      </c>
      <c r="H15" s="120">
        <v>7782.3</v>
      </c>
      <c r="I15" s="120">
        <v>6776.75</v>
      </c>
      <c r="J15" s="57">
        <v>468.04418407679276</v>
      </c>
      <c r="K15" s="57">
        <v>447.27848101265823</v>
      </c>
      <c r="L15" s="57">
        <v>550.784581108593</v>
      </c>
      <c r="M15" s="58">
        <v>0.8363918690005646</v>
      </c>
      <c r="N15" s="59">
        <v>0.8058163157535055</v>
      </c>
      <c r="O15" s="58">
        <v>0.6124835309617918</v>
      </c>
      <c r="P15" s="59">
        <v>0.7016968913794853</v>
      </c>
    </row>
    <row r="16" spans="1:16" ht="11.25">
      <c r="A16" s="62" t="s">
        <v>182</v>
      </c>
      <c r="B16" s="62" t="s">
        <v>183</v>
      </c>
      <c r="C16" s="62" t="s">
        <v>93</v>
      </c>
      <c r="D16" s="120"/>
      <c r="E16" s="120"/>
      <c r="F16" s="120"/>
      <c r="G16" s="120">
        <v>60</v>
      </c>
      <c r="H16" s="120">
        <v>57</v>
      </c>
      <c r="I16" s="120">
        <v>49.99</v>
      </c>
      <c r="J16" s="57"/>
      <c r="K16" s="57"/>
      <c r="L16" s="57"/>
      <c r="M16" s="58"/>
      <c r="N16" s="59">
        <v>0.95</v>
      </c>
      <c r="O16" s="58"/>
      <c r="P16" s="59">
        <v>0.8331666666666667</v>
      </c>
    </row>
    <row r="17" spans="1:16" ht="11.25">
      <c r="A17" s="62" t="s">
        <v>182</v>
      </c>
      <c r="B17" s="62" t="s">
        <v>183</v>
      </c>
      <c r="C17" s="62" t="s">
        <v>46</v>
      </c>
      <c r="D17" s="120">
        <v>16185</v>
      </c>
      <c r="E17" s="120">
        <v>14931.15</v>
      </c>
      <c r="F17" s="120">
        <v>10945.13</v>
      </c>
      <c r="G17" s="120">
        <v>37924.8</v>
      </c>
      <c r="H17" s="120">
        <v>38256.72</v>
      </c>
      <c r="I17" s="120">
        <v>33299.15</v>
      </c>
      <c r="J17" s="57">
        <v>134.32066728452273</v>
      </c>
      <c r="K17" s="57">
        <v>156.22085371856824</v>
      </c>
      <c r="L17" s="57">
        <v>204.237135602775</v>
      </c>
      <c r="M17" s="58">
        <v>0.9225301204819277</v>
      </c>
      <c r="N17" s="59">
        <v>1.0087520567016832</v>
      </c>
      <c r="O17" s="58">
        <v>0.6762514674080938</v>
      </c>
      <c r="P17" s="59">
        <v>0.8780309981858836</v>
      </c>
    </row>
    <row r="18" spans="1:16" ht="11.25">
      <c r="A18" s="62" t="s">
        <v>182</v>
      </c>
      <c r="B18" s="62" t="s">
        <v>183</v>
      </c>
      <c r="C18" s="62" t="s">
        <v>157</v>
      </c>
      <c r="D18" s="120">
        <v>4996.08</v>
      </c>
      <c r="E18" s="120">
        <v>3126.84</v>
      </c>
      <c r="F18" s="120">
        <v>2299.74</v>
      </c>
      <c r="G18" s="120">
        <v>4709.6</v>
      </c>
      <c r="H18" s="120">
        <v>9549.65</v>
      </c>
      <c r="I18" s="120">
        <v>8238.26</v>
      </c>
      <c r="J18" s="57">
        <v>-5.734095530896214</v>
      </c>
      <c r="K18" s="57">
        <v>205.40897519540493</v>
      </c>
      <c r="L18" s="57">
        <v>258.22571247184464</v>
      </c>
      <c r="M18" s="58">
        <v>0.6258586731997887</v>
      </c>
      <c r="N18" s="59">
        <v>2.027698742993035</v>
      </c>
      <c r="O18" s="58">
        <v>0.46030888216361626</v>
      </c>
      <c r="P18" s="59">
        <v>1.7492483438083912</v>
      </c>
    </row>
    <row r="19" spans="1:16" ht="11.25">
      <c r="A19" s="62" t="s">
        <v>182</v>
      </c>
      <c r="B19" s="62" t="s">
        <v>183</v>
      </c>
      <c r="C19" s="62" t="s">
        <v>591</v>
      </c>
      <c r="D19" s="120">
        <v>3456</v>
      </c>
      <c r="E19" s="120">
        <v>3075.84</v>
      </c>
      <c r="F19" s="120">
        <v>2245.71</v>
      </c>
      <c r="G19" s="120">
        <v>5184</v>
      </c>
      <c r="H19" s="120">
        <v>4665.6</v>
      </c>
      <c r="I19" s="120">
        <v>4117.86</v>
      </c>
      <c r="J19" s="57">
        <v>50</v>
      </c>
      <c r="K19" s="57">
        <v>51.68539325842697</v>
      </c>
      <c r="L19" s="57">
        <v>83.3656171099563</v>
      </c>
      <c r="M19" s="58">
        <v>0.89</v>
      </c>
      <c r="N19" s="59">
        <v>0.9</v>
      </c>
      <c r="O19" s="58">
        <v>0.6498003472222222</v>
      </c>
      <c r="P19" s="59">
        <v>0.7943402777777777</v>
      </c>
    </row>
    <row r="20" spans="1:16" ht="11.25">
      <c r="A20" s="62" t="s">
        <v>480</v>
      </c>
      <c r="B20" s="62" t="s">
        <v>481</v>
      </c>
      <c r="C20" s="62" t="s">
        <v>139</v>
      </c>
      <c r="D20" s="120">
        <v>72618</v>
      </c>
      <c r="E20" s="120">
        <v>60994.1</v>
      </c>
      <c r="F20" s="120">
        <v>44620.91</v>
      </c>
      <c r="G20" s="120">
        <v>33804</v>
      </c>
      <c r="H20" s="120">
        <v>37165.2</v>
      </c>
      <c r="I20" s="120">
        <v>32118.31</v>
      </c>
      <c r="J20" s="57">
        <v>-53.44955796083616</v>
      </c>
      <c r="K20" s="57">
        <v>-39.06754915639382</v>
      </c>
      <c r="L20" s="57">
        <v>-28.01959888312453</v>
      </c>
      <c r="M20" s="58">
        <v>0.8399308711338787</v>
      </c>
      <c r="N20" s="59">
        <v>1.0994320198793042</v>
      </c>
      <c r="O20" s="58">
        <v>0.6144607397614917</v>
      </c>
      <c r="P20" s="59">
        <v>0.9501334161637677</v>
      </c>
    </row>
    <row r="21" spans="1:16" ht="11.25">
      <c r="A21" s="62" t="s">
        <v>480</v>
      </c>
      <c r="B21" s="62" t="s">
        <v>481</v>
      </c>
      <c r="C21" s="62" t="s">
        <v>60</v>
      </c>
      <c r="D21" s="120">
        <v>60</v>
      </c>
      <c r="E21" s="120">
        <v>55.3</v>
      </c>
      <c r="F21" s="120">
        <v>40.63</v>
      </c>
      <c r="G21" s="120"/>
      <c r="H21" s="120"/>
      <c r="I21" s="120"/>
      <c r="J21" s="57">
        <v>-100</v>
      </c>
      <c r="K21" s="57">
        <v>-100</v>
      </c>
      <c r="L21" s="57">
        <v>-100</v>
      </c>
      <c r="M21" s="58">
        <v>0.9216666666666666</v>
      </c>
      <c r="N21" s="59"/>
      <c r="O21" s="58">
        <v>0.6771666666666667</v>
      </c>
      <c r="P21" s="59"/>
    </row>
    <row r="22" spans="1:16" ht="11.25">
      <c r="A22" s="62" t="s">
        <v>480</v>
      </c>
      <c r="B22" s="62" t="s">
        <v>481</v>
      </c>
      <c r="C22" s="62" t="s">
        <v>53</v>
      </c>
      <c r="D22" s="120">
        <v>2040</v>
      </c>
      <c r="E22" s="120">
        <v>1680</v>
      </c>
      <c r="F22" s="120">
        <v>1225.53</v>
      </c>
      <c r="G22" s="120">
        <v>2706</v>
      </c>
      <c r="H22" s="120">
        <v>2234.57</v>
      </c>
      <c r="I22" s="120">
        <v>1933.5</v>
      </c>
      <c r="J22" s="57">
        <v>32.64705882352941</v>
      </c>
      <c r="K22" s="57">
        <v>33.01011904761906</v>
      </c>
      <c r="L22" s="57">
        <v>57.76847567990992</v>
      </c>
      <c r="M22" s="58">
        <v>0.8235294117647058</v>
      </c>
      <c r="N22" s="59">
        <v>0.8257834441980784</v>
      </c>
      <c r="O22" s="58">
        <v>0.60075</v>
      </c>
      <c r="P22" s="59">
        <v>0.7145232815964523</v>
      </c>
    </row>
    <row r="23" spans="1:16" ht="11.25">
      <c r="A23" s="62" t="s">
        <v>480</v>
      </c>
      <c r="B23" s="62" t="s">
        <v>481</v>
      </c>
      <c r="C23" s="62" t="s">
        <v>123</v>
      </c>
      <c r="D23" s="120">
        <v>21072</v>
      </c>
      <c r="E23" s="120">
        <v>17247.6</v>
      </c>
      <c r="F23" s="120">
        <v>12600.4</v>
      </c>
      <c r="G23" s="120">
        <v>4140</v>
      </c>
      <c r="H23" s="120">
        <v>3430.8</v>
      </c>
      <c r="I23" s="120">
        <v>3029.97</v>
      </c>
      <c r="J23" s="57">
        <v>-80.35307517084283</v>
      </c>
      <c r="K23" s="57">
        <v>-80.10853683990817</v>
      </c>
      <c r="L23" s="57">
        <v>-75.95338243230374</v>
      </c>
      <c r="M23" s="58">
        <v>0.818507972665148</v>
      </c>
      <c r="N23" s="59">
        <v>0.828695652173913</v>
      </c>
      <c r="O23" s="58">
        <v>0.5979688686408504</v>
      </c>
      <c r="P23" s="59">
        <v>0.7318768115942028</v>
      </c>
    </row>
    <row r="24" spans="1:16" ht="11.25">
      <c r="A24" s="62" t="s">
        <v>480</v>
      </c>
      <c r="B24" s="62" t="s">
        <v>481</v>
      </c>
      <c r="C24" s="62" t="s">
        <v>46</v>
      </c>
      <c r="D24" s="120">
        <v>173872.2</v>
      </c>
      <c r="E24" s="120">
        <v>131735.28</v>
      </c>
      <c r="F24" s="120">
        <v>96569.35</v>
      </c>
      <c r="G24" s="120">
        <v>40302</v>
      </c>
      <c r="H24" s="120">
        <v>37723.42</v>
      </c>
      <c r="I24" s="120">
        <v>32323.63</v>
      </c>
      <c r="J24" s="57">
        <v>-76.82090638986567</v>
      </c>
      <c r="K24" s="57">
        <v>-71.36422376754352</v>
      </c>
      <c r="L24" s="57">
        <v>-66.5280650641223</v>
      </c>
      <c r="M24" s="58">
        <v>0.7576557954635645</v>
      </c>
      <c r="N24" s="59">
        <v>0.9360185598729591</v>
      </c>
      <c r="O24" s="58">
        <v>0.5554041991761766</v>
      </c>
      <c r="P24" s="59">
        <v>0.8020353828594114</v>
      </c>
    </row>
    <row r="25" spans="1:16" ht="11.25">
      <c r="A25" s="62" t="s">
        <v>480</v>
      </c>
      <c r="B25" s="62" t="s">
        <v>481</v>
      </c>
      <c r="C25" s="62" t="s">
        <v>157</v>
      </c>
      <c r="D25" s="120">
        <v>93360</v>
      </c>
      <c r="E25" s="120">
        <v>96795.52</v>
      </c>
      <c r="F25" s="120">
        <v>70760.63</v>
      </c>
      <c r="G25" s="120">
        <v>95310</v>
      </c>
      <c r="H25" s="120">
        <v>103182.63</v>
      </c>
      <c r="I25" s="120">
        <v>89952.82</v>
      </c>
      <c r="J25" s="57">
        <v>2.088688946015424</v>
      </c>
      <c r="K25" s="57">
        <v>6.598559520110022</v>
      </c>
      <c r="L25" s="57">
        <v>27.122695204946595</v>
      </c>
      <c r="M25" s="58">
        <v>1.0367986289631534</v>
      </c>
      <c r="N25" s="59">
        <v>1.0826002518098836</v>
      </c>
      <c r="O25" s="58">
        <v>0.7579330548414739</v>
      </c>
      <c r="P25" s="59">
        <v>0.9437920470045117</v>
      </c>
    </row>
    <row r="26" spans="1:16" ht="11.25">
      <c r="A26" s="62" t="s">
        <v>480</v>
      </c>
      <c r="B26" s="62" t="s">
        <v>481</v>
      </c>
      <c r="C26" s="62" t="s">
        <v>50</v>
      </c>
      <c r="D26" s="120"/>
      <c r="E26" s="120"/>
      <c r="F26" s="120"/>
      <c r="G26" s="120">
        <v>360</v>
      </c>
      <c r="H26" s="120">
        <v>316.8</v>
      </c>
      <c r="I26" s="120">
        <v>279.8</v>
      </c>
      <c r="J26" s="57"/>
      <c r="K26" s="57"/>
      <c r="L26" s="57"/>
      <c r="M26" s="58"/>
      <c r="N26" s="59">
        <v>0.88</v>
      </c>
      <c r="O26" s="58"/>
      <c r="P26" s="59">
        <v>0.7772222222222223</v>
      </c>
    </row>
    <row r="27" spans="1:16" ht="11.25">
      <c r="A27" s="62" t="s">
        <v>480</v>
      </c>
      <c r="B27" s="62" t="s">
        <v>481</v>
      </c>
      <c r="C27" s="62" t="s">
        <v>591</v>
      </c>
      <c r="D27" s="120"/>
      <c r="E27" s="120"/>
      <c r="F27" s="120"/>
      <c r="G27" s="120">
        <v>3600</v>
      </c>
      <c r="H27" s="120">
        <v>2499.42</v>
      </c>
      <c r="I27" s="120">
        <v>2160</v>
      </c>
      <c r="J27" s="57"/>
      <c r="K27" s="57"/>
      <c r="L27" s="57"/>
      <c r="M27" s="58"/>
      <c r="N27" s="59">
        <v>0.6942833333333334</v>
      </c>
      <c r="O27" s="58"/>
      <c r="P27" s="59">
        <v>0.6</v>
      </c>
    </row>
    <row r="28" spans="1:16" ht="11.25">
      <c r="A28" s="62" t="s">
        <v>480</v>
      </c>
      <c r="B28" s="62" t="s">
        <v>481</v>
      </c>
      <c r="C28" s="62" t="s">
        <v>83</v>
      </c>
      <c r="D28" s="120">
        <v>48600</v>
      </c>
      <c r="E28" s="120">
        <v>41301</v>
      </c>
      <c r="F28" s="120">
        <v>30176.98</v>
      </c>
      <c r="G28" s="120">
        <v>36600</v>
      </c>
      <c r="H28" s="120">
        <v>30981</v>
      </c>
      <c r="I28" s="120">
        <v>27276.24</v>
      </c>
      <c r="J28" s="57">
        <v>-24.691358024691358</v>
      </c>
      <c r="K28" s="57">
        <v>-24.987288443379096</v>
      </c>
      <c r="L28" s="57">
        <v>-9.612426425705944</v>
      </c>
      <c r="M28" s="58">
        <v>0.8498148148148148</v>
      </c>
      <c r="N28" s="59">
        <v>0.8464754098360656</v>
      </c>
      <c r="O28" s="58">
        <v>0.6209255144032921</v>
      </c>
      <c r="P28" s="59">
        <v>0.7452524590163935</v>
      </c>
    </row>
    <row r="29" spans="1:16" ht="11.25">
      <c r="A29" s="62" t="s">
        <v>482</v>
      </c>
      <c r="B29" s="62" t="s">
        <v>483</v>
      </c>
      <c r="C29" s="62" t="s">
        <v>139</v>
      </c>
      <c r="D29" s="120">
        <v>1152</v>
      </c>
      <c r="E29" s="120">
        <v>6480</v>
      </c>
      <c r="F29" s="120">
        <v>4755.08</v>
      </c>
      <c r="G29" s="120">
        <v>1237.2</v>
      </c>
      <c r="H29" s="120">
        <v>4761.9</v>
      </c>
      <c r="I29" s="120">
        <v>4129.25</v>
      </c>
      <c r="J29" s="57">
        <v>7.395833333333337</v>
      </c>
      <c r="K29" s="57">
        <v>-26.513888888888893</v>
      </c>
      <c r="L29" s="57">
        <v>-13.161292764790497</v>
      </c>
      <c r="M29" s="58">
        <v>5.625</v>
      </c>
      <c r="N29" s="59">
        <v>3.8489330746847714</v>
      </c>
      <c r="O29" s="58">
        <v>4.127673611111111</v>
      </c>
      <c r="P29" s="59">
        <v>3.3375767862916264</v>
      </c>
    </row>
    <row r="30" spans="1:16" ht="11.25">
      <c r="A30" s="62" t="s">
        <v>482</v>
      </c>
      <c r="B30" s="62" t="s">
        <v>483</v>
      </c>
      <c r="C30" s="62" t="s">
        <v>60</v>
      </c>
      <c r="D30" s="120">
        <v>720</v>
      </c>
      <c r="E30" s="120">
        <v>3645</v>
      </c>
      <c r="F30" s="120">
        <v>2668.2</v>
      </c>
      <c r="G30" s="120">
        <v>528</v>
      </c>
      <c r="H30" s="120">
        <v>2613.6</v>
      </c>
      <c r="I30" s="120">
        <v>2279.6</v>
      </c>
      <c r="J30" s="57">
        <v>-26.666666666666668</v>
      </c>
      <c r="K30" s="57">
        <v>-28.2962962962963</v>
      </c>
      <c r="L30" s="57">
        <v>-14.564125627764033</v>
      </c>
      <c r="M30" s="58">
        <v>5.0625</v>
      </c>
      <c r="N30" s="59">
        <v>4.95</v>
      </c>
      <c r="O30" s="58">
        <v>3.705833333333333</v>
      </c>
      <c r="P30" s="59">
        <v>4.317424242424242</v>
      </c>
    </row>
    <row r="31" spans="1:16" ht="11.25">
      <c r="A31" s="62" t="s">
        <v>482</v>
      </c>
      <c r="B31" s="62" t="s">
        <v>483</v>
      </c>
      <c r="C31" s="62" t="s">
        <v>140</v>
      </c>
      <c r="D31" s="120">
        <v>2256</v>
      </c>
      <c r="E31" s="120">
        <v>10269.5</v>
      </c>
      <c r="F31" s="120">
        <v>7527.71</v>
      </c>
      <c r="G31" s="120">
        <v>2040</v>
      </c>
      <c r="H31" s="120">
        <v>9286.25</v>
      </c>
      <c r="I31" s="120">
        <v>8069.07</v>
      </c>
      <c r="J31" s="57">
        <v>-9.574468085106384</v>
      </c>
      <c r="K31" s="57">
        <v>-9.574468085106384</v>
      </c>
      <c r="L31" s="57">
        <v>7.191562905584829</v>
      </c>
      <c r="M31" s="58">
        <v>4.552083333333333</v>
      </c>
      <c r="N31" s="59">
        <v>4.552083333333333</v>
      </c>
      <c r="O31" s="58">
        <v>3.3367508865248228</v>
      </c>
      <c r="P31" s="59">
        <v>3.955426470588235</v>
      </c>
    </row>
    <row r="32" spans="1:16" ht="11.25">
      <c r="A32" s="62" t="s">
        <v>482</v>
      </c>
      <c r="B32" s="62" t="s">
        <v>483</v>
      </c>
      <c r="C32" s="62" t="s">
        <v>46</v>
      </c>
      <c r="D32" s="120">
        <v>127956</v>
      </c>
      <c r="E32" s="120">
        <v>720509.7</v>
      </c>
      <c r="F32" s="120">
        <v>527758.29</v>
      </c>
      <c r="G32" s="120">
        <v>148469.4</v>
      </c>
      <c r="H32" s="120">
        <v>804312.45</v>
      </c>
      <c r="I32" s="120">
        <v>697696.24</v>
      </c>
      <c r="J32" s="57">
        <v>16.03160461408609</v>
      </c>
      <c r="K32" s="57">
        <v>11.631037028370333</v>
      </c>
      <c r="L32" s="57">
        <v>32.19995843172827</v>
      </c>
      <c r="M32" s="58">
        <v>5.630917659195348</v>
      </c>
      <c r="N32" s="59">
        <v>5.417361759392844</v>
      </c>
      <c r="O32" s="58">
        <v>4.124529447622621</v>
      </c>
      <c r="P32" s="59">
        <v>4.6992595107139925</v>
      </c>
    </row>
    <row r="33" spans="1:16" ht="11.25">
      <c r="A33" s="62" t="s">
        <v>482</v>
      </c>
      <c r="B33" s="62" t="s">
        <v>483</v>
      </c>
      <c r="C33" s="62" t="s">
        <v>62</v>
      </c>
      <c r="D33" s="120">
        <v>480</v>
      </c>
      <c r="E33" s="120">
        <v>2394</v>
      </c>
      <c r="F33" s="120">
        <v>1746.78</v>
      </c>
      <c r="G33" s="120">
        <v>225.6</v>
      </c>
      <c r="H33" s="120">
        <v>1125.18</v>
      </c>
      <c r="I33" s="120">
        <v>982.72</v>
      </c>
      <c r="J33" s="57">
        <v>-53</v>
      </c>
      <c r="K33" s="57">
        <v>-53</v>
      </c>
      <c r="L33" s="57">
        <v>-43.741054969715705</v>
      </c>
      <c r="M33" s="58">
        <v>4.9875</v>
      </c>
      <c r="N33" s="59">
        <v>4.987500000000001</v>
      </c>
      <c r="O33" s="58">
        <v>3.639125</v>
      </c>
      <c r="P33" s="59">
        <v>4.356028368794327</v>
      </c>
    </row>
    <row r="34" spans="1:16" ht="11.25">
      <c r="A34" s="62" t="s">
        <v>482</v>
      </c>
      <c r="B34" s="62" t="s">
        <v>483</v>
      </c>
      <c r="C34" s="62" t="s">
        <v>157</v>
      </c>
      <c r="D34" s="120">
        <v>8550</v>
      </c>
      <c r="E34" s="120">
        <v>25309.7</v>
      </c>
      <c r="F34" s="120">
        <v>18510.55</v>
      </c>
      <c r="G34" s="120">
        <v>8280</v>
      </c>
      <c r="H34" s="120">
        <v>27609.32</v>
      </c>
      <c r="I34" s="120">
        <v>23979.44</v>
      </c>
      <c r="J34" s="57">
        <v>-3.1578947368421053</v>
      </c>
      <c r="K34" s="57">
        <v>9.085923578706973</v>
      </c>
      <c r="L34" s="57">
        <v>29.54471909262556</v>
      </c>
      <c r="M34" s="58">
        <v>2.960198830409357</v>
      </c>
      <c r="N34" s="59">
        <v>3.3344589371980677</v>
      </c>
      <c r="O34" s="58">
        <v>2.164976608187134</v>
      </c>
      <c r="P34" s="59">
        <v>2.8960676328502415</v>
      </c>
    </row>
    <row r="35" spans="1:16" ht="11.25">
      <c r="A35" s="62" t="s">
        <v>482</v>
      </c>
      <c r="B35" s="62" t="s">
        <v>483</v>
      </c>
      <c r="C35" s="62" t="s">
        <v>50</v>
      </c>
      <c r="D35" s="120">
        <v>1440</v>
      </c>
      <c r="E35" s="120">
        <v>7113</v>
      </c>
      <c r="F35" s="120">
        <v>5228.85</v>
      </c>
      <c r="G35" s="120">
        <v>480</v>
      </c>
      <c r="H35" s="120">
        <v>2371</v>
      </c>
      <c r="I35" s="120">
        <v>2110.07</v>
      </c>
      <c r="J35" s="57">
        <v>-66.66666666666667</v>
      </c>
      <c r="K35" s="57">
        <v>-66.66666666666667</v>
      </c>
      <c r="L35" s="57">
        <v>-59.64561997379921</v>
      </c>
      <c r="M35" s="58">
        <v>4.939583333333333</v>
      </c>
      <c r="N35" s="59">
        <v>4.939583333333333</v>
      </c>
      <c r="O35" s="58">
        <v>3.6311458333333335</v>
      </c>
      <c r="P35" s="59">
        <v>4.395979166666667</v>
      </c>
    </row>
    <row r="36" spans="1:16" ht="11.25">
      <c r="A36" s="62" t="s">
        <v>482</v>
      </c>
      <c r="B36" s="62" t="s">
        <v>483</v>
      </c>
      <c r="C36" s="62" t="s">
        <v>85</v>
      </c>
      <c r="D36" s="120">
        <v>960</v>
      </c>
      <c r="E36" s="120">
        <v>5856</v>
      </c>
      <c r="F36" s="120">
        <v>4305.63</v>
      </c>
      <c r="G36" s="120"/>
      <c r="H36" s="120"/>
      <c r="I36" s="120"/>
      <c r="J36" s="57">
        <v>-100</v>
      </c>
      <c r="K36" s="57">
        <v>-100</v>
      </c>
      <c r="L36" s="57">
        <v>-100</v>
      </c>
      <c r="M36" s="58">
        <v>6.1</v>
      </c>
      <c r="N36" s="59"/>
      <c r="O36" s="58">
        <v>4.4850312500000005</v>
      </c>
      <c r="P36" s="59"/>
    </row>
    <row r="37" spans="1:16" ht="11.25">
      <c r="A37" s="62" t="s">
        <v>482</v>
      </c>
      <c r="B37" s="62" t="s">
        <v>483</v>
      </c>
      <c r="C37" s="62" t="s">
        <v>69</v>
      </c>
      <c r="D37" s="120">
        <v>3120</v>
      </c>
      <c r="E37" s="120">
        <v>14046.5</v>
      </c>
      <c r="F37" s="120">
        <v>10336.35</v>
      </c>
      <c r="G37" s="120">
        <v>5232</v>
      </c>
      <c r="H37" s="120">
        <v>23764.35</v>
      </c>
      <c r="I37" s="120">
        <v>20733.96</v>
      </c>
      <c r="J37" s="57">
        <v>67.6923076923077</v>
      </c>
      <c r="K37" s="57">
        <v>69.18342647634641</v>
      </c>
      <c r="L37" s="57">
        <v>100.59266568953255</v>
      </c>
      <c r="M37" s="58">
        <v>4.502083333333333</v>
      </c>
      <c r="N37" s="59">
        <v>4.542115825688073</v>
      </c>
      <c r="O37" s="58">
        <v>3.3129326923076925</v>
      </c>
      <c r="P37" s="59">
        <v>3.962912844036697</v>
      </c>
    </row>
    <row r="38" spans="1:16" ht="11.25">
      <c r="A38" s="62" t="s">
        <v>482</v>
      </c>
      <c r="B38" s="62" t="s">
        <v>483</v>
      </c>
      <c r="C38" s="62" t="s">
        <v>49</v>
      </c>
      <c r="D38" s="120">
        <v>4060.8</v>
      </c>
      <c r="E38" s="120">
        <v>19128.06</v>
      </c>
      <c r="F38" s="120">
        <v>13997.5</v>
      </c>
      <c r="G38" s="120"/>
      <c r="H38" s="120"/>
      <c r="I38" s="120"/>
      <c r="J38" s="57">
        <v>-100</v>
      </c>
      <c r="K38" s="57">
        <v>-100</v>
      </c>
      <c r="L38" s="57">
        <v>-100</v>
      </c>
      <c r="M38" s="58">
        <v>4.710416666666667</v>
      </c>
      <c r="N38" s="59"/>
      <c r="O38" s="58">
        <v>3.446980890464933</v>
      </c>
      <c r="P38" s="59"/>
    </row>
    <row r="39" spans="1:16" ht="11.25">
      <c r="A39" s="62" t="s">
        <v>482</v>
      </c>
      <c r="B39" s="62" t="s">
        <v>483</v>
      </c>
      <c r="C39" s="62" t="s">
        <v>109</v>
      </c>
      <c r="D39" s="120">
        <v>422.4</v>
      </c>
      <c r="E39" s="120">
        <v>1901.68</v>
      </c>
      <c r="F39" s="120">
        <v>1397.94</v>
      </c>
      <c r="G39" s="120">
        <v>796.8</v>
      </c>
      <c r="H39" s="120">
        <v>3587.26</v>
      </c>
      <c r="I39" s="120">
        <v>3174.5</v>
      </c>
      <c r="J39" s="57">
        <v>88.63636363636364</v>
      </c>
      <c r="K39" s="57">
        <v>88.63636363636365</v>
      </c>
      <c r="L39" s="57">
        <v>127.08413808890224</v>
      </c>
      <c r="M39" s="58">
        <v>4.502083333333334</v>
      </c>
      <c r="N39" s="59">
        <v>4.502083333333334</v>
      </c>
      <c r="O39" s="58">
        <v>3.309517045454546</v>
      </c>
      <c r="P39" s="59">
        <v>3.98406124497992</v>
      </c>
    </row>
    <row r="40" spans="1:16" ht="11.25">
      <c r="A40" s="62" t="s">
        <v>482</v>
      </c>
      <c r="B40" s="62" t="s">
        <v>483</v>
      </c>
      <c r="C40" s="62" t="s">
        <v>66</v>
      </c>
      <c r="D40" s="120">
        <v>960</v>
      </c>
      <c r="E40" s="120">
        <v>4678</v>
      </c>
      <c r="F40" s="120">
        <v>3446.09</v>
      </c>
      <c r="G40" s="120">
        <v>960</v>
      </c>
      <c r="H40" s="120">
        <v>4678</v>
      </c>
      <c r="I40" s="120">
        <v>4118.6</v>
      </c>
      <c r="J40" s="57">
        <v>0</v>
      </c>
      <c r="K40" s="57">
        <v>0</v>
      </c>
      <c r="L40" s="57">
        <v>19.515160660342598</v>
      </c>
      <c r="M40" s="58">
        <v>4.872916666666667</v>
      </c>
      <c r="N40" s="59">
        <v>4.872916666666667</v>
      </c>
      <c r="O40" s="58">
        <v>3.5896770833333336</v>
      </c>
      <c r="P40" s="59">
        <v>4.290208333333334</v>
      </c>
    </row>
    <row r="41" spans="1:16" ht="11.25">
      <c r="A41" s="62" t="s">
        <v>482</v>
      </c>
      <c r="B41" s="62" t="s">
        <v>483</v>
      </c>
      <c r="C41" s="62" t="s">
        <v>68</v>
      </c>
      <c r="D41" s="120">
        <v>288</v>
      </c>
      <c r="E41" s="120">
        <v>1403.4</v>
      </c>
      <c r="F41" s="120">
        <v>1024.17</v>
      </c>
      <c r="G41" s="120">
        <v>192</v>
      </c>
      <c r="H41" s="120">
        <v>919.55</v>
      </c>
      <c r="I41" s="120">
        <v>810.04</v>
      </c>
      <c r="J41" s="57">
        <v>-33.333333333333336</v>
      </c>
      <c r="K41" s="57">
        <v>-34.476984466296145</v>
      </c>
      <c r="L41" s="57">
        <v>-20.907661813956675</v>
      </c>
      <c r="M41" s="58">
        <v>4.872916666666667</v>
      </c>
      <c r="N41" s="59">
        <v>4.789322916666666</v>
      </c>
      <c r="O41" s="58">
        <v>3.556145833333334</v>
      </c>
      <c r="P41" s="59">
        <v>4.218958333333333</v>
      </c>
    </row>
    <row r="42" spans="1:16" ht="11.25">
      <c r="A42" s="62" t="s">
        <v>187</v>
      </c>
      <c r="B42" s="62" t="s">
        <v>188</v>
      </c>
      <c r="C42" s="62" t="s">
        <v>139</v>
      </c>
      <c r="D42" s="120">
        <v>187.5</v>
      </c>
      <c r="E42" s="120">
        <v>1312.5</v>
      </c>
      <c r="F42" s="120">
        <v>964.39</v>
      </c>
      <c r="G42" s="120">
        <v>135</v>
      </c>
      <c r="H42" s="120">
        <v>945</v>
      </c>
      <c r="I42" s="120">
        <v>812.3</v>
      </c>
      <c r="J42" s="57">
        <v>-28</v>
      </c>
      <c r="K42" s="57">
        <v>-28</v>
      </c>
      <c r="L42" s="57">
        <v>-15.770590736112988</v>
      </c>
      <c r="M42" s="58">
        <v>7</v>
      </c>
      <c r="N42" s="59">
        <v>7</v>
      </c>
      <c r="O42" s="58">
        <v>5.143413333333333</v>
      </c>
      <c r="P42" s="59">
        <v>6.017037037037037</v>
      </c>
    </row>
    <row r="43" spans="1:16" ht="11.25">
      <c r="A43" s="62" t="s">
        <v>187</v>
      </c>
      <c r="B43" s="62" t="s">
        <v>188</v>
      </c>
      <c r="C43" s="62" t="s">
        <v>157</v>
      </c>
      <c r="D43" s="120">
        <v>225</v>
      </c>
      <c r="E43" s="120">
        <v>982.59</v>
      </c>
      <c r="F43" s="120">
        <v>718.24</v>
      </c>
      <c r="G43" s="120">
        <v>270</v>
      </c>
      <c r="H43" s="120">
        <v>1199.84</v>
      </c>
      <c r="I43" s="120">
        <v>1045.2</v>
      </c>
      <c r="J43" s="57">
        <v>20</v>
      </c>
      <c r="K43" s="57">
        <v>22.10993395007072</v>
      </c>
      <c r="L43" s="57">
        <v>45.5223880597015</v>
      </c>
      <c r="M43" s="58">
        <v>4.367066666666667</v>
      </c>
      <c r="N43" s="59">
        <v>4.443851851851852</v>
      </c>
      <c r="O43" s="58">
        <v>3.192177777777778</v>
      </c>
      <c r="P43" s="59">
        <v>3.8711111111111114</v>
      </c>
    </row>
    <row r="44" spans="1:16" ht="11.25">
      <c r="A44" s="62" t="s">
        <v>564</v>
      </c>
      <c r="B44" s="62" t="s">
        <v>565</v>
      </c>
      <c r="C44" s="62" t="s">
        <v>489</v>
      </c>
      <c r="D44" s="120">
        <v>950000</v>
      </c>
      <c r="E44" s="120">
        <v>3785625</v>
      </c>
      <c r="F44" s="120">
        <v>2777107.63</v>
      </c>
      <c r="G44" s="120"/>
      <c r="H44" s="120"/>
      <c r="I44" s="120"/>
      <c r="J44" s="57">
        <v>-100</v>
      </c>
      <c r="K44" s="57">
        <v>-100</v>
      </c>
      <c r="L44" s="57">
        <v>-100</v>
      </c>
      <c r="M44" s="58">
        <v>3.9848684210526315</v>
      </c>
      <c r="N44" s="59"/>
      <c r="O44" s="58">
        <v>2.923271189473684</v>
      </c>
      <c r="P44" s="59"/>
    </row>
    <row r="45" spans="1:16" ht="11.25">
      <c r="A45" s="62" t="s">
        <v>564</v>
      </c>
      <c r="B45" s="62" t="s">
        <v>565</v>
      </c>
      <c r="C45" s="62" t="s">
        <v>157</v>
      </c>
      <c r="D45" s="120"/>
      <c r="E45" s="120"/>
      <c r="F45" s="120"/>
      <c r="G45" s="120">
        <v>102.7</v>
      </c>
      <c r="H45" s="120">
        <v>868.13</v>
      </c>
      <c r="I45" s="120">
        <v>751.68</v>
      </c>
      <c r="J45" s="57"/>
      <c r="K45" s="57"/>
      <c r="L45" s="57"/>
      <c r="M45" s="58"/>
      <c r="N45" s="59">
        <v>8.453067185978577</v>
      </c>
      <c r="O45" s="58"/>
      <c r="P45" s="59">
        <v>7.319182083739045</v>
      </c>
    </row>
    <row r="46" spans="1:16" ht="11.25">
      <c r="A46" s="62" t="s">
        <v>564</v>
      </c>
      <c r="B46" s="62" t="s">
        <v>565</v>
      </c>
      <c r="C46" s="62" t="s">
        <v>103</v>
      </c>
      <c r="D46" s="120">
        <v>23000</v>
      </c>
      <c r="E46" s="120">
        <v>95978.25</v>
      </c>
      <c r="F46" s="120">
        <v>71000</v>
      </c>
      <c r="G46" s="120"/>
      <c r="H46" s="120"/>
      <c r="I46" s="120"/>
      <c r="J46" s="57">
        <v>-100</v>
      </c>
      <c r="K46" s="57">
        <v>-100</v>
      </c>
      <c r="L46" s="57">
        <v>-100</v>
      </c>
      <c r="M46" s="58">
        <v>4.172967391304348</v>
      </c>
      <c r="N46" s="59"/>
      <c r="O46" s="58">
        <v>3.0869565217391304</v>
      </c>
      <c r="P46" s="59"/>
    </row>
    <row r="47" spans="1:16" ht="11.25">
      <c r="A47" s="62" t="s">
        <v>564</v>
      </c>
      <c r="B47" s="62" t="s">
        <v>565</v>
      </c>
      <c r="C47" s="62" t="s">
        <v>101</v>
      </c>
      <c r="D47" s="120">
        <v>50000</v>
      </c>
      <c r="E47" s="120">
        <v>193000</v>
      </c>
      <c r="F47" s="120">
        <v>140346.73</v>
      </c>
      <c r="G47" s="120"/>
      <c r="H47" s="120"/>
      <c r="I47" s="120"/>
      <c r="J47" s="57">
        <v>-100</v>
      </c>
      <c r="K47" s="57">
        <v>-100</v>
      </c>
      <c r="L47" s="57">
        <v>-100</v>
      </c>
      <c r="M47" s="58">
        <v>3.86</v>
      </c>
      <c r="N47" s="59"/>
      <c r="O47" s="58">
        <v>2.8069346000000004</v>
      </c>
      <c r="P47" s="59"/>
    </row>
    <row r="48" spans="1:16" ht="12.75" customHeight="1">
      <c r="A48" s="62" t="s">
        <v>564</v>
      </c>
      <c r="B48" s="62" t="s">
        <v>565</v>
      </c>
      <c r="C48" s="62" t="s">
        <v>69</v>
      </c>
      <c r="D48" s="120">
        <v>100000</v>
      </c>
      <c r="E48" s="120">
        <v>385000</v>
      </c>
      <c r="F48" s="120">
        <v>283263.91</v>
      </c>
      <c r="G48" s="120"/>
      <c r="H48" s="120"/>
      <c r="I48" s="120"/>
      <c r="J48" s="57">
        <v>-100</v>
      </c>
      <c r="K48" s="57">
        <v>-100</v>
      </c>
      <c r="L48" s="57">
        <v>-100</v>
      </c>
      <c r="M48" s="58">
        <v>3.85</v>
      </c>
      <c r="N48" s="59"/>
      <c r="O48" s="58">
        <v>2.8326390999999997</v>
      </c>
      <c r="P48" s="59"/>
    </row>
    <row r="49" spans="1:16" ht="11.25">
      <c r="A49" s="62" t="s">
        <v>564</v>
      </c>
      <c r="B49" s="62" t="s">
        <v>565</v>
      </c>
      <c r="C49" s="62" t="s">
        <v>49</v>
      </c>
      <c r="D49" s="120">
        <v>124000</v>
      </c>
      <c r="E49" s="120">
        <v>516195</v>
      </c>
      <c r="F49" s="120">
        <v>378342.62</v>
      </c>
      <c r="G49" s="120"/>
      <c r="H49" s="120"/>
      <c r="I49" s="120"/>
      <c r="J49" s="57">
        <v>-100</v>
      </c>
      <c r="K49" s="57">
        <v>-100</v>
      </c>
      <c r="L49" s="57">
        <v>-100</v>
      </c>
      <c r="M49" s="58">
        <v>4.162862903225807</v>
      </c>
      <c r="N49" s="59"/>
      <c r="O49" s="58">
        <v>3.0511501612903227</v>
      </c>
      <c r="P49" s="59"/>
    </row>
    <row r="50" spans="1:16" ht="11.25">
      <c r="A50" s="62" t="s">
        <v>564</v>
      </c>
      <c r="B50" s="62" t="s">
        <v>565</v>
      </c>
      <c r="C50" s="62" t="s">
        <v>66</v>
      </c>
      <c r="D50" s="120">
        <v>50000</v>
      </c>
      <c r="E50" s="120">
        <v>200000</v>
      </c>
      <c r="F50" s="120">
        <v>146162.36</v>
      </c>
      <c r="G50" s="120"/>
      <c r="H50" s="120"/>
      <c r="I50" s="120"/>
      <c r="J50" s="57">
        <v>-100</v>
      </c>
      <c r="K50" s="57">
        <v>-100</v>
      </c>
      <c r="L50" s="57">
        <v>-100</v>
      </c>
      <c r="M50" s="58">
        <v>4</v>
      </c>
      <c r="N50" s="59"/>
      <c r="O50" s="58">
        <v>2.9232471999999996</v>
      </c>
      <c r="P50" s="59"/>
    </row>
    <row r="51" spans="1:16" ht="11.25">
      <c r="A51" s="62" t="s">
        <v>189</v>
      </c>
      <c r="B51" s="62" t="s">
        <v>190</v>
      </c>
      <c r="C51" s="62" t="s">
        <v>139</v>
      </c>
      <c r="D51" s="120">
        <v>18162</v>
      </c>
      <c r="E51" s="120">
        <v>22800.1</v>
      </c>
      <c r="F51" s="120">
        <v>16716.75</v>
      </c>
      <c r="G51" s="120">
        <v>1620</v>
      </c>
      <c r="H51" s="120">
        <v>2187</v>
      </c>
      <c r="I51" s="120">
        <v>1884.49</v>
      </c>
      <c r="J51" s="57">
        <v>-91.0802775024777</v>
      </c>
      <c r="K51" s="57">
        <v>-90.4079368072947</v>
      </c>
      <c r="L51" s="57">
        <v>-88.72693555864626</v>
      </c>
      <c r="M51" s="58">
        <v>1.25537385750468</v>
      </c>
      <c r="N51" s="59">
        <v>1.35</v>
      </c>
      <c r="O51" s="58">
        <v>0.9204245127188636</v>
      </c>
      <c r="P51" s="59">
        <v>1.1632654320987654</v>
      </c>
    </row>
    <row r="52" spans="1:16" ht="11.25">
      <c r="A52" s="62" t="s">
        <v>189</v>
      </c>
      <c r="B52" s="62" t="s">
        <v>190</v>
      </c>
      <c r="C52" s="62" t="s">
        <v>55</v>
      </c>
      <c r="D52" s="120">
        <v>162</v>
      </c>
      <c r="E52" s="120">
        <v>218.7</v>
      </c>
      <c r="F52" s="120">
        <v>159.88</v>
      </c>
      <c r="G52" s="120"/>
      <c r="H52" s="120"/>
      <c r="I52" s="120"/>
      <c r="J52" s="57">
        <v>-100</v>
      </c>
      <c r="K52" s="57">
        <v>-100</v>
      </c>
      <c r="L52" s="57">
        <v>-100</v>
      </c>
      <c r="M52" s="58">
        <v>1.3499999999999999</v>
      </c>
      <c r="N52" s="59"/>
      <c r="O52" s="58">
        <v>0.9869135802469136</v>
      </c>
      <c r="P52" s="59"/>
    </row>
    <row r="53" spans="1:16" ht="11.25">
      <c r="A53" s="62" t="s">
        <v>189</v>
      </c>
      <c r="B53" s="62" t="s">
        <v>190</v>
      </c>
      <c r="C53" s="62" t="s">
        <v>53</v>
      </c>
      <c r="D53" s="120">
        <v>1620</v>
      </c>
      <c r="E53" s="120">
        <v>1944</v>
      </c>
      <c r="F53" s="120">
        <v>1418.11</v>
      </c>
      <c r="G53" s="120">
        <v>810</v>
      </c>
      <c r="H53" s="120">
        <v>1012.5</v>
      </c>
      <c r="I53" s="120">
        <v>859.02</v>
      </c>
      <c r="J53" s="57">
        <v>-50</v>
      </c>
      <c r="K53" s="57">
        <v>-47.916666666666664</v>
      </c>
      <c r="L53" s="57">
        <v>-39.42500934342188</v>
      </c>
      <c r="M53" s="58">
        <v>1.2</v>
      </c>
      <c r="N53" s="59">
        <v>1.25</v>
      </c>
      <c r="O53" s="58">
        <v>0.8753765432098765</v>
      </c>
      <c r="P53" s="59">
        <v>1.0605185185185184</v>
      </c>
    </row>
    <row r="54" spans="1:16" ht="11.25">
      <c r="A54" s="62" t="s">
        <v>189</v>
      </c>
      <c r="B54" s="62" t="s">
        <v>190</v>
      </c>
      <c r="C54" s="62" t="s">
        <v>123</v>
      </c>
      <c r="D54" s="120">
        <v>432</v>
      </c>
      <c r="E54" s="120">
        <v>520</v>
      </c>
      <c r="F54" s="120">
        <v>379.59</v>
      </c>
      <c r="G54" s="120">
        <v>486</v>
      </c>
      <c r="H54" s="120">
        <v>607.5</v>
      </c>
      <c r="I54" s="120">
        <v>536.72</v>
      </c>
      <c r="J54" s="57">
        <v>12.5</v>
      </c>
      <c r="K54" s="57">
        <v>16.826923076923077</v>
      </c>
      <c r="L54" s="57">
        <v>41.394662662346235</v>
      </c>
      <c r="M54" s="58">
        <v>1.2037037037037037</v>
      </c>
      <c r="N54" s="59">
        <v>1.25</v>
      </c>
      <c r="O54" s="58">
        <v>0.8786805555555555</v>
      </c>
      <c r="P54" s="59">
        <v>1.1043621399176955</v>
      </c>
    </row>
    <row r="55" spans="1:16" ht="11.25">
      <c r="A55" s="62" t="s">
        <v>189</v>
      </c>
      <c r="B55" s="62" t="s">
        <v>190</v>
      </c>
      <c r="C55" s="62" t="s">
        <v>46</v>
      </c>
      <c r="D55" s="120">
        <v>20226</v>
      </c>
      <c r="E55" s="120">
        <v>22784.1</v>
      </c>
      <c r="F55" s="120">
        <v>16737.54</v>
      </c>
      <c r="G55" s="120">
        <v>34776</v>
      </c>
      <c r="H55" s="120">
        <v>43279.2</v>
      </c>
      <c r="I55" s="120">
        <v>37401.11</v>
      </c>
      <c r="J55" s="57">
        <v>71.93711064965885</v>
      </c>
      <c r="K55" s="57">
        <v>89.95352021804679</v>
      </c>
      <c r="L55" s="57">
        <v>123.45643386065096</v>
      </c>
      <c r="M55" s="58">
        <v>1.126475823197864</v>
      </c>
      <c r="N55" s="59">
        <v>1.2445134575569357</v>
      </c>
      <c r="O55" s="58">
        <v>0.8275259566894098</v>
      </c>
      <c r="P55" s="59">
        <v>1.0754862548884287</v>
      </c>
    </row>
    <row r="56" spans="1:16" ht="11.25">
      <c r="A56" s="62" t="s">
        <v>189</v>
      </c>
      <c r="B56" s="62" t="s">
        <v>190</v>
      </c>
      <c r="C56" s="62" t="s">
        <v>157</v>
      </c>
      <c r="D56" s="120">
        <v>16752</v>
      </c>
      <c r="E56" s="120">
        <v>17625.55</v>
      </c>
      <c r="F56" s="120">
        <v>12887.69</v>
      </c>
      <c r="G56" s="120">
        <v>15864</v>
      </c>
      <c r="H56" s="120">
        <v>17930.4</v>
      </c>
      <c r="I56" s="120">
        <v>15734.41</v>
      </c>
      <c r="J56" s="57">
        <v>-5.300859598853868</v>
      </c>
      <c r="K56" s="57">
        <v>1.7295914170054392</v>
      </c>
      <c r="L56" s="57">
        <v>22.088675317298904</v>
      </c>
      <c r="M56" s="58">
        <v>1.052146012416428</v>
      </c>
      <c r="N56" s="59">
        <v>1.1302571860816946</v>
      </c>
      <c r="O56" s="58">
        <v>0.7693224689589303</v>
      </c>
      <c r="P56" s="59">
        <v>0.9918311901159859</v>
      </c>
    </row>
    <row r="57" spans="1:16" ht="11.25">
      <c r="A57" s="62" t="s">
        <v>661</v>
      </c>
      <c r="B57" s="62" t="s">
        <v>662</v>
      </c>
      <c r="C57" s="62" t="s">
        <v>139</v>
      </c>
      <c r="D57" s="120">
        <v>23037.48</v>
      </c>
      <c r="E57" s="120">
        <v>58266</v>
      </c>
      <c r="F57" s="120">
        <v>42668.01</v>
      </c>
      <c r="G57" s="120">
        <v>19385.1</v>
      </c>
      <c r="H57" s="120">
        <v>50122.8</v>
      </c>
      <c r="I57" s="120">
        <v>42436.7</v>
      </c>
      <c r="J57" s="57">
        <v>-15.85407778975826</v>
      </c>
      <c r="K57" s="57">
        <v>-13.975903614457827</v>
      </c>
      <c r="L57" s="57">
        <v>-0.5421157443246238</v>
      </c>
      <c r="M57" s="58">
        <v>2.529182879377432</v>
      </c>
      <c r="N57" s="59">
        <v>2.5856353591160226</v>
      </c>
      <c r="O57" s="58">
        <v>1.852112731079962</v>
      </c>
      <c r="P57" s="59">
        <v>2.189140112767022</v>
      </c>
    </row>
    <row r="58" spans="1:16" ht="11.25">
      <c r="A58" s="62" t="s">
        <v>661</v>
      </c>
      <c r="B58" s="62" t="s">
        <v>662</v>
      </c>
      <c r="C58" s="62" t="s">
        <v>123</v>
      </c>
      <c r="D58" s="120"/>
      <c r="E58" s="120"/>
      <c r="F58" s="120"/>
      <c r="G58" s="120">
        <v>352.8</v>
      </c>
      <c r="H58" s="120">
        <v>1087.2</v>
      </c>
      <c r="I58" s="120">
        <v>939.56</v>
      </c>
      <c r="J58" s="57"/>
      <c r="K58" s="57"/>
      <c r="L58" s="57"/>
      <c r="M58" s="58"/>
      <c r="N58" s="59">
        <v>3.0816326530612246</v>
      </c>
      <c r="O58" s="58"/>
      <c r="P58" s="59">
        <v>2.6631519274376414</v>
      </c>
    </row>
    <row r="59" spans="1:16" ht="12.75" customHeight="1">
      <c r="A59" s="62" t="s">
        <v>681</v>
      </c>
      <c r="B59" s="62" t="s">
        <v>682</v>
      </c>
      <c r="C59" s="62" t="s">
        <v>46</v>
      </c>
      <c r="D59" s="120"/>
      <c r="E59" s="120"/>
      <c r="F59" s="120"/>
      <c r="G59" s="120">
        <v>2760</v>
      </c>
      <c r="H59" s="120">
        <v>22152</v>
      </c>
      <c r="I59" s="120">
        <v>19208.52</v>
      </c>
      <c r="J59" s="57"/>
      <c r="K59" s="57"/>
      <c r="L59" s="57"/>
      <c r="M59" s="58"/>
      <c r="N59" s="59">
        <v>8.02608695652174</v>
      </c>
      <c r="O59" s="58"/>
      <c r="P59" s="59">
        <v>6.959608695652174</v>
      </c>
    </row>
    <row r="60" spans="1:16" ht="11.25">
      <c r="A60" s="62" t="s">
        <v>616</v>
      </c>
      <c r="B60" s="62" t="s">
        <v>617</v>
      </c>
      <c r="C60" s="62" t="s">
        <v>85</v>
      </c>
      <c r="D60" s="120">
        <v>25000</v>
      </c>
      <c r="E60" s="120">
        <v>113125</v>
      </c>
      <c r="F60" s="120">
        <v>83684.32</v>
      </c>
      <c r="G60" s="120"/>
      <c r="H60" s="120"/>
      <c r="I60" s="120"/>
      <c r="J60" s="57">
        <v>-100</v>
      </c>
      <c r="K60" s="57">
        <v>-100</v>
      </c>
      <c r="L60" s="57">
        <v>-100</v>
      </c>
      <c r="M60" s="58">
        <v>4.525</v>
      </c>
      <c r="N60" s="59"/>
      <c r="O60" s="58">
        <v>3.3473728000000005</v>
      </c>
      <c r="P60" s="59"/>
    </row>
    <row r="61" spans="1:16" ht="11.25">
      <c r="A61" s="62" t="s">
        <v>193</v>
      </c>
      <c r="B61" s="62" t="s">
        <v>194</v>
      </c>
      <c r="C61" s="62" t="s">
        <v>139</v>
      </c>
      <c r="D61" s="120">
        <v>2144</v>
      </c>
      <c r="E61" s="120">
        <v>21828</v>
      </c>
      <c r="F61" s="120">
        <v>16012.96</v>
      </c>
      <c r="G61" s="120">
        <v>3900</v>
      </c>
      <c r="H61" s="120">
        <v>29640</v>
      </c>
      <c r="I61" s="120">
        <v>25748.47</v>
      </c>
      <c r="J61" s="57">
        <v>81.90298507462687</v>
      </c>
      <c r="K61" s="57">
        <v>35.788894997251234</v>
      </c>
      <c r="L61" s="57">
        <v>60.797691369990325</v>
      </c>
      <c r="M61" s="58">
        <v>10.180970149253731</v>
      </c>
      <c r="N61" s="59">
        <v>7.6</v>
      </c>
      <c r="O61" s="58">
        <v>7.468731343283582</v>
      </c>
      <c r="P61" s="59">
        <v>6.602171794871795</v>
      </c>
    </row>
    <row r="62" spans="1:16" ht="11.25">
      <c r="A62" s="62" t="s">
        <v>193</v>
      </c>
      <c r="B62" s="62" t="s">
        <v>194</v>
      </c>
      <c r="C62" s="62" t="s">
        <v>140</v>
      </c>
      <c r="D62" s="120">
        <v>72</v>
      </c>
      <c r="E62" s="120">
        <v>738</v>
      </c>
      <c r="F62" s="120">
        <v>539.41</v>
      </c>
      <c r="G62" s="120">
        <v>144</v>
      </c>
      <c r="H62" s="120">
        <v>1454.4</v>
      </c>
      <c r="I62" s="120">
        <v>1253.46</v>
      </c>
      <c r="J62" s="57">
        <v>100</v>
      </c>
      <c r="K62" s="57">
        <v>97.07317073170734</v>
      </c>
      <c r="L62" s="57">
        <v>132.37611464377747</v>
      </c>
      <c r="M62" s="58">
        <v>10.25</v>
      </c>
      <c r="N62" s="59">
        <v>10.100000000000001</v>
      </c>
      <c r="O62" s="58">
        <v>7.491805555555555</v>
      </c>
      <c r="P62" s="59">
        <v>8.704583333333334</v>
      </c>
    </row>
    <row r="63" spans="1:16" ht="11.25">
      <c r="A63" s="62" t="s">
        <v>193</v>
      </c>
      <c r="B63" s="62" t="s">
        <v>194</v>
      </c>
      <c r="C63" s="62" t="s">
        <v>123</v>
      </c>
      <c r="D63" s="120">
        <v>19.2</v>
      </c>
      <c r="E63" s="120">
        <v>192.96</v>
      </c>
      <c r="F63" s="120">
        <v>141.3</v>
      </c>
      <c r="G63" s="120">
        <v>59.2</v>
      </c>
      <c r="H63" s="120">
        <v>606.8</v>
      </c>
      <c r="I63" s="120">
        <v>525.91</v>
      </c>
      <c r="J63" s="57">
        <v>208.33333333333334</v>
      </c>
      <c r="K63" s="57">
        <v>214.46932006633494</v>
      </c>
      <c r="L63" s="57">
        <v>272.19391365888174</v>
      </c>
      <c r="M63" s="58">
        <v>10.05</v>
      </c>
      <c r="N63" s="59">
        <v>10.249999999999998</v>
      </c>
      <c r="O63" s="58">
        <v>7.359375000000001</v>
      </c>
      <c r="P63" s="59">
        <v>8.883614864864864</v>
      </c>
    </row>
    <row r="64" spans="1:16" ht="11.25">
      <c r="A64" s="62" t="s">
        <v>193</v>
      </c>
      <c r="B64" s="62" t="s">
        <v>194</v>
      </c>
      <c r="C64" s="62" t="s">
        <v>93</v>
      </c>
      <c r="D64" s="120"/>
      <c r="E64" s="120"/>
      <c r="F64" s="120"/>
      <c r="G64" s="120">
        <v>6.4</v>
      </c>
      <c r="H64" s="120">
        <v>68.8</v>
      </c>
      <c r="I64" s="120">
        <v>60.34</v>
      </c>
      <c r="J64" s="57"/>
      <c r="K64" s="57"/>
      <c r="L64" s="57"/>
      <c r="M64" s="58"/>
      <c r="N64" s="59">
        <v>10.749999999999998</v>
      </c>
      <c r="O64" s="58"/>
      <c r="P64" s="59">
        <v>9.428125</v>
      </c>
    </row>
    <row r="65" spans="1:16" ht="11.25">
      <c r="A65" s="62" t="s">
        <v>193</v>
      </c>
      <c r="B65" s="62" t="s">
        <v>194</v>
      </c>
      <c r="C65" s="62" t="s">
        <v>46</v>
      </c>
      <c r="D65" s="120">
        <v>25272</v>
      </c>
      <c r="E65" s="120">
        <v>247410</v>
      </c>
      <c r="F65" s="120">
        <v>181525.19</v>
      </c>
      <c r="G65" s="120">
        <v>24480</v>
      </c>
      <c r="H65" s="120">
        <v>221248</v>
      </c>
      <c r="I65" s="120">
        <v>192651.69</v>
      </c>
      <c r="J65" s="57">
        <v>-3.133903133903134</v>
      </c>
      <c r="K65" s="57">
        <v>-10.574350268784608</v>
      </c>
      <c r="L65" s="57">
        <v>6.1294523366151</v>
      </c>
      <c r="M65" s="58">
        <v>9.78988603988604</v>
      </c>
      <c r="N65" s="59">
        <v>9.037908496732026</v>
      </c>
      <c r="O65" s="58">
        <v>7.182858103830326</v>
      </c>
      <c r="P65" s="59">
        <v>7.869758578431373</v>
      </c>
    </row>
    <row r="66" spans="1:16" ht="11.25">
      <c r="A66" s="62" t="s">
        <v>193</v>
      </c>
      <c r="B66" s="62" t="s">
        <v>194</v>
      </c>
      <c r="C66" s="62" t="s">
        <v>157</v>
      </c>
      <c r="D66" s="120">
        <v>72</v>
      </c>
      <c r="E66" s="120">
        <v>723.6</v>
      </c>
      <c r="F66" s="120">
        <v>526.19</v>
      </c>
      <c r="G66" s="120">
        <v>72</v>
      </c>
      <c r="H66" s="120">
        <v>630.46</v>
      </c>
      <c r="I66" s="120">
        <v>557.32</v>
      </c>
      <c r="J66" s="57">
        <v>0</v>
      </c>
      <c r="K66" s="57">
        <v>-12.871752349364288</v>
      </c>
      <c r="L66" s="57">
        <v>5.916113951234344</v>
      </c>
      <c r="M66" s="58">
        <v>10.05</v>
      </c>
      <c r="N66" s="59">
        <v>8.756388888888889</v>
      </c>
      <c r="O66" s="58">
        <v>7.308194444444445</v>
      </c>
      <c r="P66" s="59">
        <v>7.740555555555556</v>
      </c>
    </row>
    <row r="67" spans="1:16" ht="11.25">
      <c r="A67" s="62" t="s">
        <v>738</v>
      </c>
      <c r="B67" s="62" t="s">
        <v>739</v>
      </c>
      <c r="C67" s="62" t="s">
        <v>46</v>
      </c>
      <c r="D67" s="120">
        <v>180</v>
      </c>
      <c r="E67" s="120">
        <v>1744.2</v>
      </c>
      <c r="F67" s="120">
        <v>1290.2</v>
      </c>
      <c r="G67" s="120"/>
      <c r="H67" s="120"/>
      <c r="I67" s="120"/>
      <c r="J67" s="57">
        <v>-100</v>
      </c>
      <c r="K67" s="57">
        <v>-100</v>
      </c>
      <c r="L67" s="57">
        <v>-100</v>
      </c>
      <c r="M67" s="58">
        <v>9.69</v>
      </c>
      <c r="N67" s="59"/>
      <c r="O67" s="58">
        <v>7.167777777777778</v>
      </c>
      <c r="P67" s="59"/>
    </row>
    <row r="68" spans="1:16" ht="11.25">
      <c r="A68" s="62" t="s">
        <v>195</v>
      </c>
      <c r="B68" s="62" t="s">
        <v>196</v>
      </c>
      <c r="C68" s="62" t="s">
        <v>139</v>
      </c>
      <c r="D68" s="120">
        <v>524.4</v>
      </c>
      <c r="E68" s="120">
        <v>5106</v>
      </c>
      <c r="F68" s="120">
        <v>3749.63</v>
      </c>
      <c r="G68" s="120">
        <v>547.2</v>
      </c>
      <c r="H68" s="120">
        <v>5500.8</v>
      </c>
      <c r="I68" s="120">
        <v>4745.42</v>
      </c>
      <c r="J68" s="57">
        <v>4.347826086956535</v>
      </c>
      <c r="K68" s="57">
        <v>7.732079905992952</v>
      </c>
      <c r="L68" s="57">
        <v>26.557020292668877</v>
      </c>
      <c r="M68" s="58">
        <v>9.736842105263158</v>
      </c>
      <c r="N68" s="59">
        <v>10.052631578947368</v>
      </c>
      <c r="O68" s="58">
        <v>7.150324180015256</v>
      </c>
      <c r="P68" s="59">
        <v>8.672185672514619</v>
      </c>
    </row>
    <row r="69" spans="1:16" ht="11.25">
      <c r="A69" s="62" t="s">
        <v>195</v>
      </c>
      <c r="B69" s="62" t="s">
        <v>196</v>
      </c>
      <c r="C69" s="62" t="s">
        <v>123</v>
      </c>
      <c r="D69" s="120">
        <v>123.36</v>
      </c>
      <c r="E69" s="120">
        <v>362.4</v>
      </c>
      <c r="F69" s="120">
        <v>265.38</v>
      </c>
      <c r="G69" s="120">
        <v>117.6</v>
      </c>
      <c r="H69" s="120">
        <v>362.4</v>
      </c>
      <c r="I69" s="120">
        <v>320.86</v>
      </c>
      <c r="J69" s="57">
        <v>-4.669260700389109</v>
      </c>
      <c r="K69" s="57">
        <v>0</v>
      </c>
      <c r="L69" s="57">
        <v>20.905870826739022</v>
      </c>
      <c r="M69" s="58">
        <v>2.9377431906614784</v>
      </c>
      <c r="N69" s="59">
        <v>3.0816326530612246</v>
      </c>
      <c r="O69" s="58">
        <v>2.1512645914396886</v>
      </c>
      <c r="P69" s="59">
        <v>2.728401360544218</v>
      </c>
    </row>
    <row r="70" spans="1:16" ht="11.25">
      <c r="A70" s="62" t="s">
        <v>195</v>
      </c>
      <c r="B70" s="62" t="s">
        <v>196</v>
      </c>
      <c r="C70" s="62" t="s">
        <v>93</v>
      </c>
      <c r="D70" s="120"/>
      <c r="E70" s="120"/>
      <c r="F70" s="120"/>
      <c r="G70" s="120">
        <v>9.12</v>
      </c>
      <c r="H70" s="120">
        <v>91.68</v>
      </c>
      <c r="I70" s="120">
        <v>80.41</v>
      </c>
      <c r="J70" s="57"/>
      <c r="K70" s="57"/>
      <c r="L70" s="57"/>
      <c r="M70" s="58"/>
      <c r="N70" s="59">
        <v>10.05263157894737</v>
      </c>
      <c r="O70" s="58"/>
      <c r="P70" s="59">
        <v>8.81688596491228</v>
      </c>
    </row>
    <row r="71" spans="1:16" ht="12.75" customHeight="1">
      <c r="A71" s="62" t="s">
        <v>195</v>
      </c>
      <c r="B71" s="62" t="s">
        <v>196</v>
      </c>
      <c r="C71" s="62" t="s">
        <v>46</v>
      </c>
      <c r="D71" s="120">
        <v>889.2</v>
      </c>
      <c r="E71" s="120">
        <v>8658</v>
      </c>
      <c r="F71" s="120">
        <v>6343.95</v>
      </c>
      <c r="G71" s="120">
        <v>1014.6</v>
      </c>
      <c r="H71" s="120">
        <v>10030.2</v>
      </c>
      <c r="I71" s="120">
        <v>8718.96</v>
      </c>
      <c r="J71" s="57">
        <v>14.1025641025641</v>
      </c>
      <c r="K71" s="57">
        <v>15.848925848925855</v>
      </c>
      <c r="L71" s="57">
        <v>37.437400988343214</v>
      </c>
      <c r="M71" s="58">
        <v>9.736842105263158</v>
      </c>
      <c r="N71" s="59">
        <v>9.885866351271437</v>
      </c>
      <c r="O71" s="58">
        <v>7.134446693657219</v>
      </c>
      <c r="P71" s="59">
        <v>8.593494973388527</v>
      </c>
    </row>
    <row r="72" spans="1:16" ht="12.75" customHeight="1">
      <c r="A72" s="62" t="s">
        <v>711</v>
      </c>
      <c r="B72" s="62" t="s">
        <v>712</v>
      </c>
      <c r="C72" s="62" t="s">
        <v>591</v>
      </c>
      <c r="D72" s="120"/>
      <c r="E72" s="120"/>
      <c r="F72" s="120"/>
      <c r="G72" s="120">
        <v>48</v>
      </c>
      <c r="H72" s="120">
        <v>188.02</v>
      </c>
      <c r="I72" s="120">
        <v>165.59</v>
      </c>
      <c r="J72" s="57"/>
      <c r="K72" s="57"/>
      <c r="L72" s="57"/>
      <c r="M72" s="58"/>
      <c r="N72" s="59">
        <v>3.9170833333333337</v>
      </c>
      <c r="O72" s="58"/>
      <c r="P72" s="59">
        <v>3.4497916666666666</v>
      </c>
    </row>
    <row r="73" spans="1:16" ht="12.75" customHeight="1">
      <c r="A73" s="62" t="s">
        <v>197</v>
      </c>
      <c r="B73" s="62" t="s">
        <v>198</v>
      </c>
      <c r="C73" s="62" t="s">
        <v>139</v>
      </c>
      <c r="D73" s="120">
        <v>13662</v>
      </c>
      <c r="E73" s="120">
        <v>44401.5</v>
      </c>
      <c r="F73" s="120">
        <v>32584.11</v>
      </c>
      <c r="G73" s="120">
        <v>6810</v>
      </c>
      <c r="H73" s="120">
        <v>20382.6</v>
      </c>
      <c r="I73" s="120">
        <v>17720.55</v>
      </c>
      <c r="J73" s="57">
        <v>-50.15371102327624</v>
      </c>
      <c r="K73" s="57">
        <v>-54.094794094794096</v>
      </c>
      <c r="L73" s="57">
        <v>-45.61597662173373</v>
      </c>
      <c r="M73" s="58">
        <v>3.25</v>
      </c>
      <c r="N73" s="59">
        <v>2.9930396475770924</v>
      </c>
      <c r="O73" s="58">
        <v>2.385017566974089</v>
      </c>
      <c r="P73" s="59">
        <v>2.602136563876652</v>
      </c>
    </row>
    <row r="74" spans="1:16" ht="12.75" customHeight="1">
      <c r="A74" s="62" t="s">
        <v>197</v>
      </c>
      <c r="B74" s="62" t="s">
        <v>198</v>
      </c>
      <c r="C74" s="62" t="s">
        <v>140</v>
      </c>
      <c r="D74" s="120">
        <v>87</v>
      </c>
      <c r="E74" s="120">
        <v>323.4</v>
      </c>
      <c r="F74" s="120">
        <v>236.38</v>
      </c>
      <c r="G74" s="120"/>
      <c r="H74" s="120"/>
      <c r="I74" s="120"/>
      <c r="J74" s="57">
        <v>-100</v>
      </c>
      <c r="K74" s="57">
        <v>-100</v>
      </c>
      <c r="L74" s="57">
        <v>-100</v>
      </c>
      <c r="M74" s="58">
        <v>3.7172413793103445</v>
      </c>
      <c r="N74" s="59"/>
      <c r="O74" s="58">
        <v>2.7170114942528736</v>
      </c>
      <c r="P74" s="59"/>
    </row>
    <row r="75" spans="1:16" ht="11.25">
      <c r="A75" s="62" t="s">
        <v>197</v>
      </c>
      <c r="B75" s="62" t="s">
        <v>198</v>
      </c>
      <c r="C75" s="62" t="s">
        <v>46</v>
      </c>
      <c r="D75" s="120">
        <v>2219.4</v>
      </c>
      <c r="E75" s="120">
        <v>6867.45</v>
      </c>
      <c r="F75" s="120">
        <v>5043.21</v>
      </c>
      <c r="G75" s="120">
        <v>691.2</v>
      </c>
      <c r="H75" s="120">
        <v>2073.6</v>
      </c>
      <c r="I75" s="120">
        <v>1809.9</v>
      </c>
      <c r="J75" s="57">
        <v>-68.85644768856447</v>
      </c>
      <c r="K75" s="57">
        <v>-69.80538627874976</v>
      </c>
      <c r="L75" s="57">
        <v>-64.11214286139185</v>
      </c>
      <c r="M75" s="58">
        <v>3.094282238442822</v>
      </c>
      <c r="N75" s="59">
        <v>2.9999999999999996</v>
      </c>
      <c r="O75" s="58">
        <v>2.2723303595566366</v>
      </c>
      <c r="P75" s="59">
        <v>2.6184895833333335</v>
      </c>
    </row>
    <row r="76" spans="1:16" ht="11.25">
      <c r="A76" s="62" t="s">
        <v>197</v>
      </c>
      <c r="B76" s="62" t="s">
        <v>198</v>
      </c>
      <c r="C76" s="62" t="s">
        <v>157</v>
      </c>
      <c r="D76" s="120">
        <v>243</v>
      </c>
      <c r="E76" s="120">
        <v>328.05</v>
      </c>
      <c r="F76" s="120">
        <v>242.99</v>
      </c>
      <c r="G76" s="120">
        <v>108</v>
      </c>
      <c r="H76" s="120">
        <v>342.71</v>
      </c>
      <c r="I76" s="120">
        <v>302.95</v>
      </c>
      <c r="J76" s="57">
        <v>-55.55555555555556</v>
      </c>
      <c r="K76" s="57">
        <v>4.4688309708885745</v>
      </c>
      <c r="L76" s="57">
        <v>24.675912588995423</v>
      </c>
      <c r="M76" s="58">
        <v>1.35</v>
      </c>
      <c r="N76" s="59">
        <v>3.1732407407407406</v>
      </c>
      <c r="O76" s="58">
        <v>0.9999588477366256</v>
      </c>
      <c r="P76" s="59">
        <v>2.8050925925925925</v>
      </c>
    </row>
    <row r="77" spans="1:16" ht="12.75" customHeight="1">
      <c r="A77" s="62" t="s">
        <v>197</v>
      </c>
      <c r="B77" s="62" t="s">
        <v>198</v>
      </c>
      <c r="C77" s="62" t="s">
        <v>50</v>
      </c>
      <c r="D77" s="120"/>
      <c r="E77" s="120"/>
      <c r="F77" s="120"/>
      <c r="G77" s="120">
        <v>540</v>
      </c>
      <c r="H77" s="120">
        <v>1890</v>
      </c>
      <c r="I77" s="120">
        <v>1667.8</v>
      </c>
      <c r="J77" s="57"/>
      <c r="K77" s="57"/>
      <c r="L77" s="57"/>
      <c r="M77" s="58"/>
      <c r="N77" s="59">
        <v>3.5</v>
      </c>
      <c r="O77" s="58"/>
      <c r="P77" s="59">
        <v>3.0885185185185184</v>
      </c>
    </row>
    <row r="78" spans="1:16" ht="11.25">
      <c r="A78" s="62" t="s">
        <v>201</v>
      </c>
      <c r="B78" s="62" t="s">
        <v>202</v>
      </c>
      <c r="C78" s="62" t="s">
        <v>139</v>
      </c>
      <c r="D78" s="120">
        <v>510</v>
      </c>
      <c r="E78" s="120">
        <v>597.6</v>
      </c>
      <c r="F78" s="120">
        <v>439.76</v>
      </c>
      <c r="G78" s="120"/>
      <c r="H78" s="120"/>
      <c r="I78" s="120"/>
      <c r="J78" s="57">
        <v>-100</v>
      </c>
      <c r="K78" s="57">
        <v>-100</v>
      </c>
      <c r="L78" s="57">
        <v>-100</v>
      </c>
      <c r="M78" s="58">
        <v>1.171764705882353</v>
      </c>
      <c r="N78" s="59"/>
      <c r="O78" s="58">
        <v>0.8622745098039215</v>
      </c>
      <c r="P78" s="59"/>
    </row>
    <row r="79" spans="1:16" ht="11.25">
      <c r="A79" s="62" t="s">
        <v>201</v>
      </c>
      <c r="B79" s="62" t="s">
        <v>202</v>
      </c>
      <c r="C79" s="62" t="s">
        <v>55</v>
      </c>
      <c r="D79" s="120">
        <v>1980</v>
      </c>
      <c r="E79" s="120">
        <v>1823.8</v>
      </c>
      <c r="F79" s="120">
        <v>1328.48</v>
      </c>
      <c r="G79" s="120"/>
      <c r="H79" s="120"/>
      <c r="I79" s="120"/>
      <c r="J79" s="57">
        <v>-100</v>
      </c>
      <c r="K79" s="57">
        <v>-100</v>
      </c>
      <c r="L79" s="57">
        <v>-100</v>
      </c>
      <c r="M79" s="58">
        <v>0.9211111111111111</v>
      </c>
      <c r="N79" s="59"/>
      <c r="O79" s="58">
        <v>0.670949494949495</v>
      </c>
      <c r="P79" s="59"/>
    </row>
    <row r="80" spans="1:16" ht="12.75" customHeight="1">
      <c r="A80" s="62" t="s">
        <v>201</v>
      </c>
      <c r="B80" s="62" t="s">
        <v>202</v>
      </c>
      <c r="C80" s="62" t="s">
        <v>53</v>
      </c>
      <c r="D80" s="120">
        <v>315</v>
      </c>
      <c r="E80" s="120">
        <v>472.74</v>
      </c>
      <c r="F80" s="120">
        <v>345.6</v>
      </c>
      <c r="G80" s="120"/>
      <c r="H80" s="120"/>
      <c r="I80" s="120"/>
      <c r="J80" s="57">
        <v>-100</v>
      </c>
      <c r="K80" s="57">
        <v>-100</v>
      </c>
      <c r="L80" s="57">
        <v>-100</v>
      </c>
      <c r="M80" s="58">
        <v>1.5007619047619047</v>
      </c>
      <c r="N80" s="59"/>
      <c r="O80" s="58">
        <v>1.0971428571428572</v>
      </c>
      <c r="P80" s="59"/>
    </row>
    <row r="81" spans="1:16" ht="11.25">
      <c r="A81" s="62" t="s">
        <v>201</v>
      </c>
      <c r="B81" s="62" t="s">
        <v>202</v>
      </c>
      <c r="C81" s="62" t="s">
        <v>123</v>
      </c>
      <c r="D81" s="120">
        <v>1995</v>
      </c>
      <c r="E81" s="120">
        <v>1905.4</v>
      </c>
      <c r="F81" s="120">
        <v>1395.32</v>
      </c>
      <c r="G81" s="120">
        <v>2904</v>
      </c>
      <c r="H81" s="120">
        <v>2932.96</v>
      </c>
      <c r="I81" s="120">
        <v>2533.09</v>
      </c>
      <c r="J81" s="57">
        <v>45.56390977443609</v>
      </c>
      <c r="K81" s="57">
        <v>53.92883384066337</v>
      </c>
      <c r="L81" s="57">
        <v>81.54186853194967</v>
      </c>
      <c r="M81" s="58">
        <v>0.9550877192982457</v>
      </c>
      <c r="N81" s="59">
        <v>1.0099724517906337</v>
      </c>
      <c r="O81" s="58">
        <v>0.6994085213032581</v>
      </c>
      <c r="P81" s="59">
        <v>0.8722761707988981</v>
      </c>
    </row>
    <row r="82" spans="1:16" ht="11.25">
      <c r="A82" s="62" t="s">
        <v>201</v>
      </c>
      <c r="B82" s="62" t="s">
        <v>202</v>
      </c>
      <c r="C82" s="62" t="s">
        <v>46</v>
      </c>
      <c r="D82" s="120">
        <v>19320</v>
      </c>
      <c r="E82" s="120">
        <v>18968</v>
      </c>
      <c r="F82" s="120">
        <v>13899.08</v>
      </c>
      <c r="G82" s="120">
        <v>18780</v>
      </c>
      <c r="H82" s="120">
        <v>18752.58</v>
      </c>
      <c r="I82" s="120">
        <v>16366.26</v>
      </c>
      <c r="J82" s="57">
        <v>-2.7950310559006213</v>
      </c>
      <c r="K82" s="57">
        <v>-1.1357022353437276</v>
      </c>
      <c r="L82" s="57">
        <v>17.750671267450798</v>
      </c>
      <c r="M82" s="58">
        <v>0.9817805383022774</v>
      </c>
      <c r="N82" s="59">
        <v>0.9985399361022366</v>
      </c>
      <c r="O82" s="58">
        <v>0.7194140786749482</v>
      </c>
      <c r="P82" s="59">
        <v>0.8714728434504793</v>
      </c>
    </row>
    <row r="83" spans="1:16" ht="11.25">
      <c r="A83" s="62" t="s">
        <v>203</v>
      </c>
      <c r="B83" s="62" t="s">
        <v>204</v>
      </c>
      <c r="C83" s="62" t="s">
        <v>139</v>
      </c>
      <c r="D83" s="120">
        <v>420</v>
      </c>
      <c r="E83" s="120">
        <v>309.6</v>
      </c>
      <c r="F83" s="120">
        <v>227.47</v>
      </c>
      <c r="G83" s="120"/>
      <c r="H83" s="120"/>
      <c r="I83" s="120"/>
      <c r="J83" s="57">
        <v>-100</v>
      </c>
      <c r="K83" s="57">
        <v>-100</v>
      </c>
      <c r="L83" s="57">
        <v>-100</v>
      </c>
      <c r="M83" s="58">
        <v>0.7371428571428572</v>
      </c>
      <c r="N83" s="59"/>
      <c r="O83" s="58">
        <v>0.5415952380952381</v>
      </c>
      <c r="P83" s="59"/>
    </row>
    <row r="84" spans="1:16" ht="11.25">
      <c r="A84" s="62" t="s">
        <v>203</v>
      </c>
      <c r="B84" s="62" t="s">
        <v>204</v>
      </c>
      <c r="C84" s="62" t="s">
        <v>123</v>
      </c>
      <c r="D84" s="120">
        <v>15762.08</v>
      </c>
      <c r="E84" s="120">
        <v>12429.16</v>
      </c>
      <c r="F84" s="120">
        <v>9086.57</v>
      </c>
      <c r="G84" s="120">
        <v>14629.36</v>
      </c>
      <c r="H84" s="120">
        <v>11492.56</v>
      </c>
      <c r="I84" s="120">
        <v>10037.17</v>
      </c>
      <c r="J84" s="57">
        <v>-7.18636119090881</v>
      </c>
      <c r="K84" s="57">
        <v>-7.535505215155331</v>
      </c>
      <c r="L84" s="57">
        <v>10.46159331849092</v>
      </c>
      <c r="M84" s="58">
        <v>0.7885482119111183</v>
      </c>
      <c r="N84" s="59">
        <v>0.7855818709772676</v>
      </c>
      <c r="O84" s="58">
        <v>0.5764829261112746</v>
      </c>
      <c r="P84" s="59">
        <v>0.6860976830155249</v>
      </c>
    </row>
    <row r="85" spans="1:16" ht="11.25">
      <c r="A85" s="62" t="s">
        <v>205</v>
      </c>
      <c r="B85" s="62" t="s">
        <v>206</v>
      </c>
      <c r="C85" s="62" t="s">
        <v>139</v>
      </c>
      <c r="D85" s="120">
        <v>660</v>
      </c>
      <c r="E85" s="120">
        <v>1414.8</v>
      </c>
      <c r="F85" s="120">
        <v>1039.76</v>
      </c>
      <c r="G85" s="120"/>
      <c r="H85" s="120"/>
      <c r="I85" s="120"/>
      <c r="J85" s="57">
        <v>-100</v>
      </c>
      <c r="K85" s="57">
        <v>-100</v>
      </c>
      <c r="L85" s="57">
        <v>-100</v>
      </c>
      <c r="M85" s="58">
        <v>2.1436363636363636</v>
      </c>
      <c r="N85" s="59"/>
      <c r="O85" s="58">
        <v>1.5753939393939393</v>
      </c>
      <c r="P85" s="59"/>
    </row>
    <row r="86" spans="1:16" ht="11.25">
      <c r="A86" s="62" t="s">
        <v>205</v>
      </c>
      <c r="B86" s="62" t="s">
        <v>206</v>
      </c>
      <c r="C86" s="62" t="s">
        <v>140</v>
      </c>
      <c r="D86" s="120">
        <v>200</v>
      </c>
      <c r="E86" s="120">
        <v>511.2</v>
      </c>
      <c r="F86" s="120">
        <v>373.64</v>
      </c>
      <c r="G86" s="120"/>
      <c r="H86" s="120"/>
      <c r="I86" s="120"/>
      <c r="J86" s="57">
        <v>-100</v>
      </c>
      <c r="K86" s="57">
        <v>-100</v>
      </c>
      <c r="L86" s="57">
        <v>-100</v>
      </c>
      <c r="M86" s="58">
        <v>2.556</v>
      </c>
      <c r="N86" s="59"/>
      <c r="O86" s="58">
        <v>1.8681999999999999</v>
      </c>
      <c r="P86" s="59"/>
    </row>
    <row r="87" spans="1:16" ht="11.25">
      <c r="A87" s="62" t="s">
        <v>205</v>
      </c>
      <c r="B87" s="62" t="s">
        <v>206</v>
      </c>
      <c r="C87" s="62" t="s">
        <v>55</v>
      </c>
      <c r="D87" s="120">
        <v>1980</v>
      </c>
      <c r="E87" s="120">
        <v>2727.6</v>
      </c>
      <c r="F87" s="120">
        <v>1988.75</v>
      </c>
      <c r="G87" s="120"/>
      <c r="H87" s="120"/>
      <c r="I87" s="120"/>
      <c r="J87" s="57">
        <v>-100</v>
      </c>
      <c r="K87" s="57">
        <v>-100</v>
      </c>
      <c r="L87" s="57">
        <v>-100</v>
      </c>
      <c r="M87" s="58">
        <v>1.3775757575757575</v>
      </c>
      <c r="N87" s="59"/>
      <c r="O87" s="58">
        <v>1.0044191919191918</v>
      </c>
      <c r="P87" s="59"/>
    </row>
    <row r="88" spans="1:16" ht="11.25">
      <c r="A88" s="62" t="s">
        <v>205</v>
      </c>
      <c r="B88" s="62" t="s">
        <v>206</v>
      </c>
      <c r="C88" s="62" t="s">
        <v>123</v>
      </c>
      <c r="D88" s="120">
        <v>5109</v>
      </c>
      <c r="E88" s="120">
        <v>5365.32</v>
      </c>
      <c r="F88" s="120">
        <v>3923.91</v>
      </c>
      <c r="G88" s="120">
        <v>10277.9</v>
      </c>
      <c r="H88" s="120">
        <v>10724.8</v>
      </c>
      <c r="I88" s="120">
        <v>9366.33</v>
      </c>
      <c r="J88" s="57">
        <v>101.17244079076139</v>
      </c>
      <c r="K88" s="57">
        <v>99.89115281101594</v>
      </c>
      <c r="L88" s="57">
        <v>138.69889982186137</v>
      </c>
      <c r="M88" s="58">
        <v>1.0501702877275396</v>
      </c>
      <c r="N88" s="59">
        <v>1.0434816450831395</v>
      </c>
      <c r="O88" s="58">
        <v>0.7680387551379918</v>
      </c>
      <c r="P88" s="59">
        <v>0.9113077574212631</v>
      </c>
    </row>
    <row r="89" spans="1:16" ht="11.25">
      <c r="A89" s="62" t="s">
        <v>205</v>
      </c>
      <c r="B89" s="62" t="s">
        <v>206</v>
      </c>
      <c r="C89" s="62" t="s">
        <v>93</v>
      </c>
      <c r="D89" s="120"/>
      <c r="E89" s="120"/>
      <c r="F89" s="120"/>
      <c r="G89" s="120">
        <v>61.8</v>
      </c>
      <c r="H89" s="120">
        <v>103.44</v>
      </c>
      <c r="I89" s="120">
        <v>90.72</v>
      </c>
      <c r="J89" s="57"/>
      <c r="K89" s="57"/>
      <c r="L89" s="57"/>
      <c r="M89" s="58"/>
      <c r="N89" s="59">
        <v>1.6737864077669904</v>
      </c>
      <c r="O89" s="58"/>
      <c r="P89" s="59">
        <v>1.4679611650485438</v>
      </c>
    </row>
    <row r="90" spans="1:16" ht="11.25">
      <c r="A90" s="62" t="s">
        <v>205</v>
      </c>
      <c r="B90" s="62" t="s">
        <v>206</v>
      </c>
      <c r="C90" s="62" t="s">
        <v>46</v>
      </c>
      <c r="D90" s="120">
        <v>40265</v>
      </c>
      <c r="E90" s="120">
        <v>55743.4</v>
      </c>
      <c r="F90" s="120">
        <v>40916.01</v>
      </c>
      <c r="G90" s="120">
        <v>12416</v>
      </c>
      <c r="H90" s="120">
        <v>17995.36</v>
      </c>
      <c r="I90" s="120">
        <v>15701.73</v>
      </c>
      <c r="J90" s="57">
        <v>-69.16428660126661</v>
      </c>
      <c r="K90" s="57">
        <v>-67.71750557016615</v>
      </c>
      <c r="L90" s="57">
        <v>-61.624483912287644</v>
      </c>
      <c r="M90" s="58">
        <v>1.3844132621383336</v>
      </c>
      <c r="N90" s="59">
        <v>1.449368556701031</v>
      </c>
      <c r="O90" s="58">
        <v>1.0161681360983486</v>
      </c>
      <c r="P90" s="59">
        <v>1.2646367590206185</v>
      </c>
    </row>
    <row r="91" spans="1:16" ht="11.25">
      <c r="A91" s="62" t="s">
        <v>207</v>
      </c>
      <c r="B91" s="62" t="s">
        <v>208</v>
      </c>
      <c r="C91" s="62" t="s">
        <v>139</v>
      </c>
      <c r="D91" s="120">
        <v>530</v>
      </c>
      <c r="E91" s="120">
        <v>638.6</v>
      </c>
      <c r="F91" s="120">
        <v>469.18</v>
      </c>
      <c r="G91" s="120"/>
      <c r="H91" s="120"/>
      <c r="I91" s="120"/>
      <c r="J91" s="57">
        <v>-100</v>
      </c>
      <c r="K91" s="57">
        <v>-100</v>
      </c>
      <c r="L91" s="57">
        <v>-100</v>
      </c>
      <c r="M91" s="58">
        <v>1.2049056603773585</v>
      </c>
      <c r="N91" s="59"/>
      <c r="O91" s="58">
        <v>0.885245283018868</v>
      </c>
      <c r="P91" s="59"/>
    </row>
    <row r="92" spans="1:16" ht="11.25">
      <c r="A92" s="62" t="s">
        <v>207</v>
      </c>
      <c r="B92" s="62" t="s">
        <v>208</v>
      </c>
      <c r="C92" s="62" t="s">
        <v>123</v>
      </c>
      <c r="D92" s="120">
        <v>1112</v>
      </c>
      <c r="E92" s="120">
        <v>1573</v>
      </c>
      <c r="F92" s="120">
        <v>1148.74</v>
      </c>
      <c r="G92" s="120">
        <v>5205</v>
      </c>
      <c r="H92" s="120">
        <v>7399</v>
      </c>
      <c r="I92" s="120">
        <v>6404.28</v>
      </c>
      <c r="J92" s="57">
        <v>368.07553956834533</v>
      </c>
      <c r="K92" s="57">
        <v>370.37507946598856</v>
      </c>
      <c r="L92" s="57">
        <v>457.5047443285687</v>
      </c>
      <c r="M92" s="58">
        <v>1.414568345323741</v>
      </c>
      <c r="N92" s="59">
        <v>1.421517771373679</v>
      </c>
      <c r="O92" s="58">
        <v>1.0330395683453237</v>
      </c>
      <c r="P92" s="59">
        <v>1.2304092219020173</v>
      </c>
    </row>
    <row r="93" spans="1:16" ht="11.25">
      <c r="A93" s="62" t="s">
        <v>209</v>
      </c>
      <c r="B93" s="62" t="s">
        <v>210</v>
      </c>
      <c r="C93" s="62" t="s">
        <v>55</v>
      </c>
      <c r="D93" s="120">
        <v>2120</v>
      </c>
      <c r="E93" s="120">
        <v>1536.4</v>
      </c>
      <c r="F93" s="120">
        <v>1120.22</v>
      </c>
      <c r="G93" s="120"/>
      <c r="H93" s="120"/>
      <c r="I93" s="120"/>
      <c r="J93" s="57">
        <v>-100</v>
      </c>
      <c r="K93" s="57">
        <v>-100</v>
      </c>
      <c r="L93" s="57">
        <v>-100</v>
      </c>
      <c r="M93" s="58">
        <v>0.7247169811320755</v>
      </c>
      <c r="N93" s="59"/>
      <c r="O93" s="58">
        <v>0.5284056603773585</v>
      </c>
      <c r="P93" s="59"/>
    </row>
    <row r="94" spans="1:16" ht="11.25">
      <c r="A94" s="62" t="s">
        <v>209</v>
      </c>
      <c r="B94" s="62" t="s">
        <v>210</v>
      </c>
      <c r="C94" s="62" t="s">
        <v>123</v>
      </c>
      <c r="D94" s="120">
        <v>1208</v>
      </c>
      <c r="E94" s="120">
        <v>876</v>
      </c>
      <c r="F94" s="120">
        <v>641.49</v>
      </c>
      <c r="G94" s="120">
        <v>1556</v>
      </c>
      <c r="H94" s="120">
        <v>1186.8</v>
      </c>
      <c r="I94" s="120">
        <v>1023.5</v>
      </c>
      <c r="J94" s="57">
        <v>28.807947019867548</v>
      </c>
      <c r="K94" s="57">
        <v>35.479452054794514</v>
      </c>
      <c r="L94" s="57">
        <v>59.55042167453896</v>
      </c>
      <c r="M94" s="58">
        <v>0.7251655629139073</v>
      </c>
      <c r="N94" s="59">
        <v>0.7627249357326478</v>
      </c>
      <c r="O94" s="58">
        <v>0.5310347682119205</v>
      </c>
      <c r="P94" s="59">
        <v>0.6577763496143959</v>
      </c>
    </row>
    <row r="95" spans="1:16" ht="11.25">
      <c r="A95" s="62" t="s">
        <v>209</v>
      </c>
      <c r="B95" s="62" t="s">
        <v>210</v>
      </c>
      <c r="C95" s="62" t="s">
        <v>46</v>
      </c>
      <c r="D95" s="120">
        <v>10360</v>
      </c>
      <c r="E95" s="120">
        <v>7686.3</v>
      </c>
      <c r="F95" s="120">
        <v>5629.99</v>
      </c>
      <c r="G95" s="120">
        <v>840</v>
      </c>
      <c r="H95" s="120">
        <v>672</v>
      </c>
      <c r="I95" s="120">
        <v>594.22</v>
      </c>
      <c r="J95" s="57">
        <v>-91.89189189189189</v>
      </c>
      <c r="K95" s="57">
        <v>-91.2571718512158</v>
      </c>
      <c r="L95" s="57">
        <v>-89.44545194574057</v>
      </c>
      <c r="M95" s="58">
        <v>0.7419208494208495</v>
      </c>
      <c r="N95" s="59">
        <v>0.8</v>
      </c>
      <c r="O95" s="58">
        <v>0.5434353281853281</v>
      </c>
      <c r="P95" s="59">
        <v>0.707404761904762</v>
      </c>
    </row>
    <row r="96" spans="1:16" ht="11.25" customHeight="1">
      <c r="A96" s="57" t="s">
        <v>570</v>
      </c>
      <c r="B96" s="57" t="s">
        <v>571</v>
      </c>
      <c r="C96" s="57" t="s">
        <v>46</v>
      </c>
      <c r="D96" s="57">
        <v>19551.6</v>
      </c>
      <c r="E96" s="57">
        <v>24153.04</v>
      </c>
      <c r="F96" s="57">
        <v>17856.62</v>
      </c>
      <c r="G96" s="57"/>
      <c r="H96" s="57"/>
      <c r="I96" s="57"/>
      <c r="J96" s="57">
        <v>-100</v>
      </c>
      <c r="K96" s="57">
        <v>-100</v>
      </c>
      <c r="L96" s="57">
        <v>-100</v>
      </c>
      <c r="M96" s="58">
        <v>1.2353485136766302</v>
      </c>
      <c r="N96" s="59"/>
      <c r="O96" s="58">
        <v>0.9133073508050492</v>
      </c>
      <c r="P96" s="59"/>
    </row>
    <row r="97" spans="1:16" ht="11.25" customHeight="1">
      <c r="A97" s="57" t="s">
        <v>213</v>
      </c>
      <c r="B97" s="57" t="s">
        <v>214</v>
      </c>
      <c r="C97" s="57" t="s">
        <v>563</v>
      </c>
      <c r="D97" s="57">
        <v>285.12</v>
      </c>
      <c r="E97" s="57">
        <v>812.16</v>
      </c>
      <c r="F97" s="57">
        <v>595.62</v>
      </c>
      <c r="G97" s="57"/>
      <c r="H97" s="57"/>
      <c r="I97" s="57"/>
      <c r="J97" s="57">
        <v>-100</v>
      </c>
      <c r="K97" s="57">
        <v>-100</v>
      </c>
      <c r="L97" s="57">
        <v>-100</v>
      </c>
      <c r="M97" s="58">
        <v>2.848484848484848</v>
      </c>
      <c r="N97" s="59"/>
      <c r="O97" s="58">
        <v>2.0890151515151514</v>
      </c>
      <c r="P97" s="59"/>
    </row>
    <row r="98" spans="1:16" ht="11.25" customHeight="1">
      <c r="A98" s="57" t="s">
        <v>648</v>
      </c>
      <c r="B98" s="57" t="s">
        <v>649</v>
      </c>
      <c r="C98" s="57" t="s">
        <v>139</v>
      </c>
      <c r="D98" s="57">
        <v>1382.4</v>
      </c>
      <c r="E98" s="57">
        <v>1589.76</v>
      </c>
      <c r="F98" s="57">
        <v>1168.87</v>
      </c>
      <c r="G98" s="57">
        <v>3628.8</v>
      </c>
      <c r="H98" s="57">
        <v>4536</v>
      </c>
      <c r="I98" s="57">
        <v>4010.71</v>
      </c>
      <c r="J98" s="57">
        <v>162.5</v>
      </c>
      <c r="K98" s="57">
        <v>185.32608695652175</v>
      </c>
      <c r="L98" s="57">
        <v>243.12712277669888</v>
      </c>
      <c r="M98" s="58">
        <v>1.15</v>
      </c>
      <c r="N98" s="59">
        <v>1.25</v>
      </c>
      <c r="O98" s="58">
        <v>0.845536747685185</v>
      </c>
      <c r="P98" s="59">
        <v>1.1052441578483245</v>
      </c>
    </row>
    <row r="99" spans="1:16" ht="11.25" customHeight="1">
      <c r="A99" s="57" t="s">
        <v>648</v>
      </c>
      <c r="B99" s="57" t="s">
        <v>649</v>
      </c>
      <c r="C99" s="57" t="s">
        <v>46</v>
      </c>
      <c r="D99" s="57"/>
      <c r="E99" s="57"/>
      <c r="F99" s="57"/>
      <c r="G99" s="57">
        <v>691.2</v>
      </c>
      <c r="H99" s="57">
        <v>864</v>
      </c>
      <c r="I99" s="57">
        <v>757.77</v>
      </c>
      <c r="J99" s="57"/>
      <c r="K99" s="57"/>
      <c r="L99" s="57"/>
      <c r="M99" s="58"/>
      <c r="N99" s="59">
        <v>1.25</v>
      </c>
      <c r="O99" s="58"/>
      <c r="P99" s="59">
        <v>1.0963107638888887</v>
      </c>
    </row>
    <row r="100" spans="1:16" ht="11.25" customHeight="1">
      <c r="A100" s="57" t="s">
        <v>650</v>
      </c>
      <c r="B100" s="57" t="s">
        <v>651</v>
      </c>
      <c r="C100" s="57" t="s">
        <v>139</v>
      </c>
      <c r="D100" s="57">
        <v>1382.4</v>
      </c>
      <c r="E100" s="57">
        <v>1589.76</v>
      </c>
      <c r="F100" s="57">
        <v>1168.87</v>
      </c>
      <c r="G100" s="57">
        <v>3110.4</v>
      </c>
      <c r="H100" s="57">
        <v>3888</v>
      </c>
      <c r="I100" s="57">
        <v>3441.19</v>
      </c>
      <c r="J100" s="57">
        <v>124.99999999999999</v>
      </c>
      <c r="K100" s="57">
        <v>144.56521739130434</v>
      </c>
      <c r="L100" s="57">
        <v>194.40314149563258</v>
      </c>
      <c r="M100" s="58">
        <v>1.15</v>
      </c>
      <c r="N100" s="59">
        <v>1.25</v>
      </c>
      <c r="O100" s="58">
        <v>0.845536747685185</v>
      </c>
      <c r="P100" s="59">
        <v>1.10634966563786</v>
      </c>
    </row>
    <row r="101" spans="1:16" ht="11.25" customHeight="1">
      <c r="A101" s="57" t="s">
        <v>650</v>
      </c>
      <c r="B101" s="57" t="s">
        <v>651</v>
      </c>
      <c r="C101" s="57" t="s">
        <v>46</v>
      </c>
      <c r="D101" s="57"/>
      <c r="E101" s="57"/>
      <c r="F101" s="57"/>
      <c r="G101" s="57">
        <v>4410</v>
      </c>
      <c r="H101" s="57">
        <v>7939.44</v>
      </c>
      <c r="I101" s="57">
        <v>6807.06</v>
      </c>
      <c r="J101" s="57"/>
      <c r="K101" s="57"/>
      <c r="L101" s="57"/>
      <c r="M101" s="58"/>
      <c r="N101" s="59">
        <v>1.800326530612245</v>
      </c>
      <c r="O101" s="58"/>
      <c r="P101" s="59">
        <v>1.5435510204081633</v>
      </c>
    </row>
    <row r="102" spans="1:16" ht="11.25" customHeight="1">
      <c r="A102" s="57" t="s">
        <v>677</v>
      </c>
      <c r="B102" s="57" t="s">
        <v>678</v>
      </c>
      <c r="C102" s="57" t="s">
        <v>123</v>
      </c>
      <c r="D102" s="57"/>
      <c r="E102" s="57"/>
      <c r="F102" s="57"/>
      <c r="G102" s="57">
        <v>215</v>
      </c>
      <c r="H102" s="57">
        <v>388.64</v>
      </c>
      <c r="I102" s="57">
        <v>340.29</v>
      </c>
      <c r="J102" s="57"/>
      <c r="K102" s="57"/>
      <c r="L102" s="57"/>
      <c r="M102" s="58"/>
      <c r="N102" s="59">
        <v>1.807627906976744</v>
      </c>
      <c r="O102" s="58"/>
      <c r="P102" s="59">
        <v>1.5827441860465117</v>
      </c>
    </row>
    <row r="103" spans="1:16" ht="11.25" customHeight="1">
      <c r="A103" s="57" t="s">
        <v>217</v>
      </c>
      <c r="B103" s="57" t="s">
        <v>218</v>
      </c>
      <c r="C103" s="57" t="s">
        <v>643</v>
      </c>
      <c r="D103" s="57">
        <v>25000</v>
      </c>
      <c r="E103" s="57">
        <v>28750</v>
      </c>
      <c r="F103" s="57">
        <v>21138.48</v>
      </c>
      <c r="G103" s="57"/>
      <c r="H103" s="57"/>
      <c r="I103" s="57"/>
      <c r="J103" s="57">
        <v>-100</v>
      </c>
      <c r="K103" s="57">
        <v>-100</v>
      </c>
      <c r="L103" s="57">
        <v>-100</v>
      </c>
      <c r="M103" s="58">
        <v>1.15</v>
      </c>
      <c r="N103" s="59"/>
      <c r="O103" s="58">
        <v>0.8455391999999999</v>
      </c>
      <c r="P103" s="59"/>
    </row>
    <row r="104" spans="1:16" ht="11.25" customHeight="1">
      <c r="A104" s="57" t="s">
        <v>217</v>
      </c>
      <c r="B104" s="57" t="s">
        <v>218</v>
      </c>
      <c r="C104" s="57" t="s">
        <v>57</v>
      </c>
      <c r="D104" s="57">
        <v>50000</v>
      </c>
      <c r="E104" s="57">
        <v>44025</v>
      </c>
      <c r="F104" s="57">
        <v>32299.01</v>
      </c>
      <c r="G104" s="57"/>
      <c r="H104" s="57"/>
      <c r="I104" s="57"/>
      <c r="J104" s="57">
        <v>-100</v>
      </c>
      <c r="K104" s="57">
        <v>-100</v>
      </c>
      <c r="L104" s="57">
        <v>-100</v>
      </c>
      <c r="M104" s="58">
        <v>0.8805</v>
      </c>
      <c r="N104" s="59"/>
      <c r="O104" s="58">
        <v>0.6459802</v>
      </c>
      <c r="P104" s="59"/>
    </row>
    <row r="105" spans="1:16" ht="11.25" customHeight="1">
      <c r="A105" s="57" t="s">
        <v>217</v>
      </c>
      <c r="B105" s="57" t="s">
        <v>218</v>
      </c>
      <c r="C105" s="57" t="s">
        <v>175</v>
      </c>
      <c r="D105" s="57">
        <v>50000</v>
      </c>
      <c r="E105" s="57">
        <v>50075</v>
      </c>
      <c r="F105" s="57">
        <v>36626.21</v>
      </c>
      <c r="G105" s="57"/>
      <c r="H105" s="57"/>
      <c r="I105" s="57"/>
      <c r="J105" s="57">
        <v>-100</v>
      </c>
      <c r="K105" s="57">
        <v>-100</v>
      </c>
      <c r="L105" s="57">
        <v>-100</v>
      </c>
      <c r="M105" s="58">
        <v>1.0015</v>
      </c>
      <c r="N105" s="59"/>
      <c r="O105" s="58">
        <v>0.7325242</v>
      </c>
      <c r="P105" s="59"/>
    </row>
    <row r="106" spans="1:16" ht="11.25">
      <c r="A106" s="60" t="s">
        <v>217</v>
      </c>
      <c r="B106" s="60" t="s">
        <v>218</v>
      </c>
      <c r="C106" s="60" t="s">
        <v>49</v>
      </c>
      <c r="D106" s="61">
        <v>24000</v>
      </c>
      <c r="E106" s="61">
        <v>22560</v>
      </c>
      <c r="F106" s="61">
        <v>16688.78</v>
      </c>
      <c r="G106" s="61"/>
      <c r="H106" s="61"/>
      <c r="I106" s="61"/>
      <c r="J106" s="57">
        <v>-100</v>
      </c>
      <c r="K106" s="57">
        <v>-100</v>
      </c>
      <c r="L106" s="57">
        <v>-100</v>
      </c>
      <c r="M106" s="58">
        <v>0.94</v>
      </c>
      <c r="N106" s="59"/>
      <c r="O106" s="58">
        <v>0.6953658333333332</v>
      </c>
      <c r="P106" s="59"/>
    </row>
    <row r="107" spans="1:16" ht="11.25">
      <c r="A107" s="60" t="s">
        <v>217</v>
      </c>
      <c r="B107" s="60" t="s">
        <v>218</v>
      </c>
      <c r="C107" s="60" t="s">
        <v>58</v>
      </c>
      <c r="D107" s="61">
        <v>25000</v>
      </c>
      <c r="E107" s="61">
        <v>24000</v>
      </c>
      <c r="F107" s="61">
        <v>17607.64</v>
      </c>
      <c r="G107" s="61"/>
      <c r="H107" s="61"/>
      <c r="I107" s="61"/>
      <c r="J107" s="57">
        <v>-100</v>
      </c>
      <c r="K107" s="57">
        <v>-100</v>
      </c>
      <c r="L107" s="57">
        <v>-100</v>
      </c>
      <c r="M107" s="58">
        <v>0.96</v>
      </c>
      <c r="N107" s="59"/>
      <c r="O107" s="58">
        <v>0.7043056</v>
      </c>
      <c r="P107" s="59"/>
    </row>
    <row r="108" spans="1:16" ht="11.25">
      <c r="A108" s="60" t="s">
        <v>217</v>
      </c>
      <c r="B108" s="60" t="s">
        <v>218</v>
      </c>
      <c r="C108" s="60" t="s">
        <v>610</v>
      </c>
      <c r="D108" s="61"/>
      <c r="E108" s="61"/>
      <c r="F108" s="61"/>
      <c r="G108" s="61">
        <v>49000</v>
      </c>
      <c r="H108" s="61">
        <v>48505</v>
      </c>
      <c r="I108" s="61">
        <v>42489.01</v>
      </c>
      <c r="J108" s="57"/>
      <c r="K108" s="57"/>
      <c r="L108" s="57"/>
      <c r="M108" s="58"/>
      <c r="N108" s="59">
        <v>0.9898979591836735</v>
      </c>
      <c r="O108" s="58"/>
      <c r="P108" s="59">
        <v>0.8671226530612245</v>
      </c>
    </row>
    <row r="109" spans="1:16" ht="11.25">
      <c r="A109" s="60" t="s">
        <v>217</v>
      </c>
      <c r="B109" s="60" t="s">
        <v>218</v>
      </c>
      <c r="C109" s="60" t="s">
        <v>66</v>
      </c>
      <c r="D109" s="61">
        <v>75000</v>
      </c>
      <c r="E109" s="61">
        <v>75300</v>
      </c>
      <c r="F109" s="61">
        <v>55414.73</v>
      </c>
      <c r="G109" s="61">
        <v>25000</v>
      </c>
      <c r="H109" s="61">
        <v>21850</v>
      </c>
      <c r="I109" s="61">
        <v>19284.82</v>
      </c>
      <c r="J109" s="57">
        <v>-66.66666666666667</v>
      </c>
      <c r="K109" s="57">
        <v>-70.98273572377158</v>
      </c>
      <c r="L109" s="57">
        <v>-65.19910861245738</v>
      </c>
      <c r="M109" s="58">
        <v>1.004</v>
      </c>
      <c r="N109" s="59">
        <v>0.874</v>
      </c>
      <c r="O109" s="58">
        <v>0.7388630666666667</v>
      </c>
      <c r="P109" s="59">
        <v>0.7713928</v>
      </c>
    </row>
    <row r="110" spans="1:16" ht="11.25">
      <c r="A110" s="60" t="s">
        <v>220</v>
      </c>
      <c r="B110" s="60" t="s">
        <v>221</v>
      </c>
      <c r="C110" s="60" t="s">
        <v>139</v>
      </c>
      <c r="D110" s="61">
        <v>6650</v>
      </c>
      <c r="E110" s="61">
        <v>36216</v>
      </c>
      <c r="F110" s="61">
        <v>26600.2</v>
      </c>
      <c r="G110" s="61">
        <v>3810</v>
      </c>
      <c r="H110" s="61">
        <v>23504.8</v>
      </c>
      <c r="I110" s="61">
        <v>20186.25</v>
      </c>
      <c r="J110" s="57">
        <v>-42.70676691729323</v>
      </c>
      <c r="K110" s="57">
        <v>-35.098299094322954</v>
      </c>
      <c r="L110" s="57">
        <v>-24.112412688626407</v>
      </c>
      <c r="M110" s="58">
        <v>5.446015037593985</v>
      </c>
      <c r="N110" s="59">
        <v>6.169238845144357</v>
      </c>
      <c r="O110" s="58">
        <v>4.00003007518797</v>
      </c>
      <c r="P110" s="59">
        <v>5.298228346456693</v>
      </c>
    </row>
    <row r="111" spans="1:16" ht="11.25">
      <c r="A111" s="60" t="s">
        <v>220</v>
      </c>
      <c r="B111" s="60" t="s">
        <v>221</v>
      </c>
      <c r="C111" s="60" t="s">
        <v>140</v>
      </c>
      <c r="D111" s="61">
        <v>75</v>
      </c>
      <c r="E111" s="61">
        <v>502</v>
      </c>
      <c r="F111" s="61">
        <v>366.92</v>
      </c>
      <c r="G111" s="61">
        <v>100</v>
      </c>
      <c r="H111" s="61">
        <v>953</v>
      </c>
      <c r="I111" s="61">
        <v>839.5</v>
      </c>
      <c r="J111" s="57">
        <v>33.333333333333336</v>
      </c>
      <c r="K111" s="57">
        <v>89.8406374501992</v>
      </c>
      <c r="L111" s="57">
        <v>128.79646789490897</v>
      </c>
      <c r="M111" s="58">
        <v>6.693333333333333</v>
      </c>
      <c r="N111" s="59">
        <v>9.53</v>
      </c>
      <c r="O111" s="58">
        <v>4.892266666666667</v>
      </c>
      <c r="P111" s="59">
        <v>8.395</v>
      </c>
    </row>
    <row r="112" spans="1:16" ht="11.25">
      <c r="A112" s="60" t="s">
        <v>220</v>
      </c>
      <c r="B112" s="60" t="s">
        <v>221</v>
      </c>
      <c r="C112" s="60" t="s">
        <v>123</v>
      </c>
      <c r="D112" s="61">
        <v>240</v>
      </c>
      <c r="E112" s="61">
        <v>1432</v>
      </c>
      <c r="F112" s="61">
        <v>1047.06</v>
      </c>
      <c r="G112" s="61">
        <v>908</v>
      </c>
      <c r="H112" s="61">
        <v>5726.4</v>
      </c>
      <c r="I112" s="61">
        <v>4965.41</v>
      </c>
      <c r="J112" s="57">
        <v>278.3333333333333</v>
      </c>
      <c r="K112" s="57">
        <v>299.88826815642454</v>
      </c>
      <c r="L112" s="57">
        <v>374.2240177258228</v>
      </c>
      <c r="M112" s="58">
        <v>5.966666666666667</v>
      </c>
      <c r="N112" s="59">
        <v>6.306607929515418</v>
      </c>
      <c r="O112" s="58">
        <v>4.36275</v>
      </c>
      <c r="P112" s="59">
        <v>5.468513215859031</v>
      </c>
    </row>
    <row r="113" spans="1:16" ht="11.25" customHeight="1">
      <c r="A113" s="57" t="s">
        <v>220</v>
      </c>
      <c r="B113" s="57" t="s">
        <v>221</v>
      </c>
      <c r="C113" s="57" t="s">
        <v>93</v>
      </c>
      <c r="D113" s="57"/>
      <c r="E113" s="57"/>
      <c r="F113" s="57"/>
      <c r="G113" s="57">
        <v>29</v>
      </c>
      <c r="H113" s="57">
        <v>219.64</v>
      </c>
      <c r="I113" s="57">
        <v>192.64</v>
      </c>
      <c r="J113" s="57"/>
      <c r="K113" s="57"/>
      <c r="L113" s="57"/>
      <c r="M113" s="58"/>
      <c r="N113" s="59">
        <v>7.573793103448275</v>
      </c>
      <c r="O113" s="58"/>
      <c r="P113" s="59">
        <v>6.642758620689655</v>
      </c>
    </row>
    <row r="114" spans="1:16" ht="11.25">
      <c r="A114" s="60" t="s">
        <v>220</v>
      </c>
      <c r="B114" s="60" t="s">
        <v>221</v>
      </c>
      <c r="C114" s="60" t="s">
        <v>46</v>
      </c>
      <c r="D114" s="61">
        <v>1050</v>
      </c>
      <c r="E114" s="61">
        <v>7098</v>
      </c>
      <c r="F114" s="61">
        <v>5195.09</v>
      </c>
      <c r="G114" s="61">
        <v>1275</v>
      </c>
      <c r="H114" s="61">
        <v>8568</v>
      </c>
      <c r="I114" s="61">
        <v>7408.71</v>
      </c>
      <c r="J114" s="57">
        <v>21.428571428571427</v>
      </c>
      <c r="K114" s="57">
        <v>20.71005917159763</v>
      </c>
      <c r="L114" s="57">
        <v>42.60984891503323</v>
      </c>
      <c r="M114" s="58">
        <v>6.76</v>
      </c>
      <c r="N114" s="59">
        <v>6.72</v>
      </c>
      <c r="O114" s="58">
        <v>4.947704761904762</v>
      </c>
      <c r="P114" s="59">
        <v>5.810752941176471</v>
      </c>
    </row>
    <row r="115" spans="1:16" ht="11.25">
      <c r="A115" s="60" t="s">
        <v>220</v>
      </c>
      <c r="B115" s="60" t="s">
        <v>221</v>
      </c>
      <c r="C115" s="60" t="s">
        <v>157</v>
      </c>
      <c r="D115" s="61"/>
      <c r="E115" s="61"/>
      <c r="F115" s="61"/>
      <c r="G115" s="61">
        <v>150</v>
      </c>
      <c r="H115" s="61">
        <v>1113.43</v>
      </c>
      <c r="I115" s="61">
        <v>984.27</v>
      </c>
      <c r="J115" s="57"/>
      <c r="K115" s="57"/>
      <c r="L115" s="57"/>
      <c r="M115" s="58"/>
      <c r="N115" s="59">
        <v>7.422866666666667</v>
      </c>
      <c r="O115" s="58"/>
      <c r="P115" s="59">
        <v>6.5618</v>
      </c>
    </row>
    <row r="116" spans="1:16" ht="11.25">
      <c r="A116" s="60" t="s">
        <v>220</v>
      </c>
      <c r="B116" s="60" t="s">
        <v>221</v>
      </c>
      <c r="C116" s="60" t="s">
        <v>184</v>
      </c>
      <c r="D116" s="61">
        <v>1200</v>
      </c>
      <c r="E116" s="61">
        <v>7896</v>
      </c>
      <c r="F116" s="61">
        <v>5749.24</v>
      </c>
      <c r="G116" s="61"/>
      <c r="H116" s="61"/>
      <c r="I116" s="61"/>
      <c r="J116" s="57">
        <v>-100</v>
      </c>
      <c r="K116" s="57">
        <v>-100</v>
      </c>
      <c r="L116" s="57">
        <v>-100</v>
      </c>
      <c r="M116" s="58">
        <v>6.58</v>
      </c>
      <c r="N116" s="59"/>
      <c r="O116" s="58">
        <v>4.791033333333333</v>
      </c>
      <c r="P116" s="59"/>
    </row>
    <row r="117" spans="1:16" ht="11.25">
      <c r="A117" s="60" t="s">
        <v>220</v>
      </c>
      <c r="B117" s="60" t="s">
        <v>221</v>
      </c>
      <c r="C117" s="60" t="s">
        <v>59</v>
      </c>
      <c r="D117" s="61"/>
      <c r="E117" s="61"/>
      <c r="F117" s="61"/>
      <c r="G117" s="61">
        <v>115</v>
      </c>
      <c r="H117" s="61">
        <v>903.8</v>
      </c>
      <c r="I117" s="61">
        <v>796.16</v>
      </c>
      <c r="J117" s="57"/>
      <c r="K117" s="57"/>
      <c r="L117" s="57"/>
      <c r="M117" s="58"/>
      <c r="N117" s="59">
        <v>7.8591304347826085</v>
      </c>
      <c r="O117" s="58"/>
      <c r="P117" s="59">
        <v>6.923130434782609</v>
      </c>
    </row>
    <row r="118" spans="1:16" ht="11.25">
      <c r="A118" s="60" t="s">
        <v>222</v>
      </c>
      <c r="B118" s="60" t="s">
        <v>223</v>
      </c>
      <c r="C118" s="60" t="s">
        <v>139</v>
      </c>
      <c r="D118" s="61">
        <v>11000</v>
      </c>
      <c r="E118" s="61">
        <v>57748</v>
      </c>
      <c r="F118" s="61">
        <v>42306.7</v>
      </c>
      <c r="G118" s="61">
        <v>4200</v>
      </c>
      <c r="H118" s="61">
        <v>21840</v>
      </c>
      <c r="I118" s="61">
        <v>18494.05</v>
      </c>
      <c r="J118" s="57">
        <v>-61.81818181818182</v>
      </c>
      <c r="K118" s="57">
        <v>-62.18050841587588</v>
      </c>
      <c r="L118" s="57">
        <v>-56.28576561159344</v>
      </c>
      <c r="M118" s="58">
        <v>5.249818181818182</v>
      </c>
      <c r="N118" s="59">
        <v>5.2</v>
      </c>
      <c r="O118" s="58">
        <v>3.846063636363636</v>
      </c>
      <c r="P118" s="59">
        <v>4.403345238095238</v>
      </c>
    </row>
    <row r="119" spans="1:16" ht="11.25">
      <c r="A119" s="60" t="s">
        <v>222</v>
      </c>
      <c r="B119" s="60" t="s">
        <v>223</v>
      </c>
      <c r="C119" s="60" t="s">
        <v>140</v>
      </c>
      <c r="D119" s="61">
        <v>100</v>
      </c>
      <c r="E119" s="61">
        <v>642</v>
      </c>
      <c r="F119" s="61">
        <v>469.25</v>
      </c>
      <c r="G119" s="61">
        <v>2100</v>
      </c>
      <c r="H119" s="61">
        <v>14607.6</v>
      </c>
      <c r="I119" s="61">
        <v>12863.33</v>
      </c>
      <c r="J119" s="57">
        <v>2000</v>
      </c>
      <c r="K119" s="57">
        <v>2175.3271028037384</v>
      </c>
      <c r="L119" s="57">
        <v>2641.253063399041</v>
      </c>
      <c r="M119" s="58">
        <v>6.42</v>
      </c>
      <c r="N119" s="59">
        <v>6.956</v>
      </c>
      <c r="O119" s="58">
        <v>4.6925</v>
      </c>
      <c r="P119" s="59">
        <v>6.125395238095238</v>
      </c>
    </row>
    <row r="120" spans="1:16" ht="11.25">
      <c r="A120" s="60" t="s">
        <v>222</v>
      </c>
      <c r="B120" s="60" t="s">
        <v>223</v>
      </c>
      <c r="C120" s="60" t="s">
        <v>55</v>
      </c>
      <c r="D120" s="61">
        <v>892.5</v>
      </c>
      <c r="E120" s="61">
        <v>5582.8</v>
      </c>
      <c r="F120" s="61">
        <v>4065.94</v>
      </c>
      <c r="G120" s="61"/>
      <c r="H120" s="61"/>
      <c r="I120" s="61"/>
      <c r="J120" s="57">
        <v>-100</v>
      </c>
      <c r="K120" s="57">
        <v>-100</v>
      </c>
      <c r="L120" s="57">
        <v>-100</v>
      </c>
      <c r="M120" s="58">
        <v>6.255238095238095</v>
      </c>
      <c r="N120" s="59"/>
      <c r="O120" s="58">
        <v>4.555675070028011</v>
      </c>
      <c r="P120" s="59"/>
    </row>
    <row r="121" spans="1:16" ht="11.25">
      <c r="A121" s="60" t="s">
        <v>222</v>
      </c>
      <c r="B121" s="60" t="s">
        <v>223</v>
      </c>
      <c r="C121" s="60" t="s">
        <v>157</v>
      </c>
      <c r="D121" s="61"/>
      <c r="E121" s="61"/>
      <c r="F121" s="61"/>
      <c r="G121" s="61">
        <v>97</v>
      </c>
      <c r="H121" s="61">
        <v>738.51</v>
      </c>
      <c r="I121" s="61">
        <v>653.87</v>
      </c>
      <c r="J121" s="57"/>
      <c r="K121" s="57"/>
      <c r="L121" s="57"/>
      <c r="M121" s="58"/>
      <c r="N121" s="59">
        <v>7.613505154639175</v>
      </c>
      <c r="O121" s="58"/>
      <c r="P121" s="59">
        <v>6.740927835051546</v>
      </c>
    </row>
    <row r="122" spans="1:16" s="136" customFormat="1" ht="11.25" customHeight="1">
      <c r="A122" s="149" t="s">
        <v>222</v>
      </c>
      <c r="B122" s="149" t="s">
        <v>223</v>
      </c>
      <c r="C122" s="149" t="s">
        <v>49</v>
      </c>
      <c r="D122" s="148">
        <v>150</v>
      </c>
      <c r="E122" s="148">
        <v>937.5</v>
      </c>
      <c r="F122" s="148">
        <v>690.62</v>
      </c>
      <c r="G122" s="148"/>
      <c r="H122" s="148"/>
      <c r="I122" s="148"/>
      <c r="J122" s="57">
        <v>-100</v>
      </c>
      <c r="K122" s="57">
        <v>-100</v>
      </c>
      <c r="L122" s="57">
        <v>-100</v>
      </c>
      <c r="M122" s="58">
        <v>6.25</v>
      </c>
      <c r="N122" s="59"/>
      <c r="O122" s="58">
        <v>4.604133333333333</v>
      </c>
      <c r="P122" s="59"/>
    </row>
    <row r="123" spans="1:16" s="136" customFormat="1" ht="11.25" customHeight="1">
      <c r="A123" s="149" t="s">
        <v>226</v>
      </c>
      <c r="B123" s="149" t="s">
        <v>227</v>
      </c>
      <c r="C123" s="149" t="s">
        <v>139</v>
      </c>
      <c r="D123" s="148">
        <v>7191.7</v>
      </c>
      <c r="E123" s="148">
        <v>69169</v>
      </c>
      <c r="F123" s="148">
        <v>50739.39</v>
      </c>
      <c r="G123" s="148">
        <v>3421</v>
      </c>
      <c r="H123" s="148">
        <v>32034</v>
      </c>
      <c r="I123" s="148">
        <v>27663.1</v>
      </c>
      <c r="J123" s="57">
        <v>-52.43127494194697</v>
      </c>
      <c r="K123" s="57">
        <v>-53.68734548714019</v>
      </c>
      <c r="L123" s="57">
        <v>-45.480030406356875</v>
      </c>
      <c r="M123" s="58">
        <v>9.617892848700585</v>
      </c>
      <c r="N123" s="59">
        <v>9.363928675825782</v>
      </c>
      <c r="O123" s="58">
        <v>7.05527065923217</v>
      </c>
      <c r="P123" s="59">
        <v>8.08626132709734</v>
      </c>
    </row>
    <row r="124" spans="1:16" s="136" customFormat="1" ht="11.25" customHeight="1">
      <c r="A124" s="149" t="s">
        <v>226</v>
      </c>
      <c r="B124" s="149" t="s">
        <v>227</v>
      </c>
      <c r="C124" s="149" t="s">
        <v>63</v>
      </c>
      <c r="D124" s="148">
        <v>540</v>
      </c>
      <c r="E124" s="148">
        <v>3801.6</v>
      </c>
      <c r="F124" s="148">
        <v>2780.59</v>
      </c>
      <c r="G124" s="148"/>
      <c r="H124" s="148"/>
      <c r="I124" s="148"/>
      <c r="J124" s="57">
        <v>-100</v>
      </c>
      <c r="K124" s="57">
        <v>-100</v>
      </c>
      <c r="L124" s="57">
        <v>-100</v>
      </c>
      <c r="M124" s="58">
        <v>7.04</v>
      </c>
      <c r="N124" s="59"/>
      <c r="O124" s="58">
        <v>5.1492407407407415</v>
      </c>
      <c r="P124" s="59"/>
    </row>
    <row r="125" spans="1:16" s="136" customFormat="1" ht="11.25" customHeight="1">
      <c r="A125" s="149" t="s">
        <v>226</v>
      </c>
      <c r="B125" s="149" t="s">
        <v>227</v>
      </c>
      <c r="C125" s="149" t="s">
        <v>46</v>
      </c>
      <c r="D125" s="148">
        <v>10079</v>
      </c>
      <c r="E125" s="148">
        <v>60773.8</v>
      </c>
      <c r="F125" s="148">
        <v>44635.02</v>
      </c>
      <c r="G125" s="148">
        <v>7546</v>
      </c>
      <c r="H125" s="148">
        <v>53733.5</v>
      </c>
      <c r="I125" s="148">
        <v>46643.85</v>
      </c>
      <c r="J125" s="57">
        <v>-25.131461454509378</v>
      </c>
      <c r="K125" s="57">
        <v>-11.584432765435109</v>
      </c>
      <c r="L125" s="57">
        <v>4.500569283938939</v>
      </c>
      <c r="M125" s="58">
        <v>6.029745014386348</v>
      </c>
      <c r="N125" s="59">
        <v>7.120792472833289</v>
      </c>
      <c r="O125" s="58">
        <v>4.428516717928366</v>
      </c>
      <c r="P125" s="59">
        <v>6.181268221574344</v>
      </c>
    </row>
    <row r="126" spans="1:16" s="136" customFormat="1" ht="11.25" customHeight="1">
      <c r="A126" s="149" t="s">
        <v>226</v>
      </c>
      <c r="B126" s="149" t="s">
        <v>227</v>
      </c>
      <c r="C126" s="149" t="s">
        <v>157</v>
      </c>
      <c r="D126" s="148">
        <v>3269.4</v>
      </c>
      <c r="E126" s="148">
        <v>19154.54</v>
      </c>
      <c r="F126" s="148">
        <v>14021.44</v>
      </c>
      <c r="G126" s="148">
        <v>2414.2</v>
      </c>
      <c r="H126" s="148">
        <v>15450.03</v>
      </c>
      <c r="I126" s="148">
        <v>13509.11</v>
      </c>
      <c r="J126" s="57">
        <v>-26.157704777635047</v>
      </c>
      <c r="K126" s="57">
        <v>-19.34011466733213</v>
      </c>
      <c r="L126" s="57">
        <v>-3.653904306547686</v>
      </c>
      <c r="M126" s="58">
        <v>5.8587324891417385</v>
      </c>
      <c r="N126" s="59">
        <v>6.399647916494078</v>
      </c>
      <c r="O126" s="58">
        <v>4.28868905609592</v>
      </c>
      <c r="P126" s="59">
        <v>5.595688012592164</v>
      </c>
    </row>
    <row r="127" spans="1:16" s="136" customFormat="1" ht="11.25" customHeight="1">
      <c r="A127" s="149" t="s">
        <v>226</v>
      </c>
      <c r="B127" s="149" t="s">
        <v>227</v>
      </c>
      <c r="C127" s="149" t="s">
        <v>83</v>
      </c>
      <c r="D127" s="148">
        <v>180</v>
      </c>
      <c r="E127" s="148">
        <v>1756.8</v>
      </c>
      <c r="F127" s="148">
        <v>1277.43</v>
      </c>
      <c r="G127" s="148">
        <v>960</v>
      </c>
      <c r="H127" s="148">
        <v>9120</v>
      </c>
      <c r="I127" s="148">
        <v>8029.41</v>
      </c>
      <c r="J127" s="57">
        <v>433.3333333333333</v>
      </c>
      <c r="K127" s="57">
        <v>419.1256830601093</v>
      </c>
      <c r="L127" s="57">
        <v>528.5596862450388</v>
      </c>
      <c r="M127" s="58">
        <v>9.76</v>
      </c>
      <c r="N127" s="59">
        <v>9.5</v>
      </c>
      <c r="O127" s="58">
        <v>7.0968333333333335</v>
      </c>
      <c r="P127" s="59">
        <v>8.36396875</v>
      </c>
    </row>
    <row r="128" spans="1:16" s="136" customFormat="1" ht="11.25" customHeight="1">
      <c r="A128" s="149" t="s">
        <v>228</v>
      </c>
      <c r="B128" s="149" t="s">
        <v>229</v>
      </c>
      <c r="C128" s="149" t="s">
        <v>46</v>
      </c>
      <c r="D128" s="148">
        <v>500</v>
      </c>
      <c r="E128" s="148">
        <v>1831.08</v>
      </c>
      <c r="F128" s="148">
        <v>1345.35</v>
      </c>
      <c r="G128" s="148"/>
      <c r="H128" s="148"/>
      <c r="I128" s="148"/>
      <c r="J128" s="57">
        <v>-100</v>
      </c>
      <c r="K128" s="57">
        <v>-100</v>
      </c>
      <c r="L128" s="57">
        <v>-100</v>
      </c>
      <c r="M128" s="58">
        <v>3.6621599999999996</v>
      </c>
      <c r="N128" s="59"/>
      <c r="O128" s="58">
        <v>2.6906999999999996</v>
      </c>
      <c r="P128" s="59"/>
    </row>
    <row r="129" spans="1:16" s="136" customFormat="1" ht="11.25" customHeight="1">
      <c r="A129" s="149" t="s">
        <v>740</v>
      </c>
      <c r="B129" s="149" t="s">
        <v>741</v>
      </c>
      <c r="C129" s="149" t="s">
        <v>563</v>
      </c>
      <c r="D129" s="148"/>
      <c r="E129" s="148"/>
      <c r="F129" s="148"/>
      <c r="G129" s="148">
        <v>80</v>
      </c>
      <c r="H129" s="148">
        <v>672</v>
      </c>
      <c r="I129" s="148">
        <v>591.64</v>
      </c>
      <c r="J129" s="57"/>
      <c r="K129" s="57"/>
      <c r="L129" s="57"/>
      <c r="M129" s="58"/>
      <c r="N129" s="59">
        <v>8.4</v>
      </c>
      <c r="O129" s="58"/>
      <c r="P129" s="59">
        <v>7.3955</v>
      </c>
    </row>
    <row r="130" spans="1:16" s="136" customFormat="1" ht="11.25" customHeight="1">
      <c r="A130" s="149" t="s">
        <v>713</v>
      </c>
      <c r="B130" s="149" t="s">
        <v>231</v>
      </c>
      <c r="C130" s="149" t="s">
        <v>139</v>
      </c>
      <c r="D130" s="148">
        <v>17088</v>
      </c>
      <c r="E130" s="148">
        <v>47272.8</v>
      </c>
      <c r="F130" s="148">
        <v>34647.5</v>
      </c>
      <c r="G130" s="148">
        <v>20928</v>
      </c>
      <c r="H130" s="148">
        <v>62949.2</v>
      </c>
      <c r="I130" s="148">
        <v>54996.97</v>
      </c>
      <c r="J130" s="57">
        <v>22.471910112359552</v>
      </c>
      <c r="K130" s="57">
        <v>33.16156436682404</v>
      </c>
      <c r="L130" s="57">
        <v>58.73286672920124</v>
      </c>
      <c r="M130" s="58">
        <v>2.766432584269663</v>
      </c>
      <c r="N130" s="59">
        <v>3.00789373088685</v>
      </c>
      <c r="O130" s="58">
        <v>2.0275924625468167</v>
      </c>
      <c r="P130" s="59">
        <v>2.6279133218654436</v>
      </c>
    </row>
    <row r="131" spans="1:16" s="136" customFormat="1" ht="11.25" customHeight="1">
      <c r="A131" s="149" t="s">
        <v>713</v>
      </c>
      <c r="B131" s="149" t="s">
        <v>231</v>
      </c>
      <c r="C131" s="149" t="s">
        <v>140</v>
      </c>
      <c r="D131" s="148">
        <v>691.68</v>
      </c>
      <c r="E131" s="148">
        <v>2424.96</v>
      </c>
      <c r="F131" s="148">
        <v>1772.44</v>
      </c>
      <c r="G131" s="148">
        <v>1189.2</v>
      </c>
      <c r="H131" s="148">
        <v>4074.6</v>
      </c>
      <c r="I131" s="148">
        <v>3548.5</v>
      </c>
      <c r="J131" s="57">
        <v>71.92921582234561</v>
      </c>
      <c r="K131" s="57">
        <v>68.02751385589865</v>
      </c>
      <c r="L131" s="57">
        <v>100.20423822527137</v>
      </c>
      <c r="M131" s="58">
        <v>3.505898681471201</v>
      </c>
      <c r="N131" s="59">
        <v>3.426337033299697</v>
      </c>
      <c r="O131" s="58">
        <v>2.5625144575526257</v>
      </c>
      <c r="P131" s="59">
        <v>2.9839387823747057</v>
      </c>
    </row>
    <row r="132" spans="1:16" s="136" customFormat="1" ht="11.25" customHeight="1">
      <c r="A132" s="149" t="s">
        <v>713</v>
      </c>
      <c r="B132" s="149" t="s">
        <v>231</v>
      </c>
      <c r="C132" s="149" t="s">
        <v>123</v>
      </c>
      <c r="D132" s="148"/>
      <c r="E132" s="148"/>
      <c r="F132" s="148"/>
      <c r="G132" s="148">
        <v>219</v>
      </c>
      <c r="H132" s="148">
        <v>963</v>
      </c>
      <c r="I132" s="148">
        <v>815.41</v>
      </c>
      <c r="J132" s="57"/>
      <c r="K132" s="57"/>
      <c r="L132" s="57"/>
      <c r="M132" s="58"/>
      <c r="N132" s="59">
        <v>4.397260273972603</v>
      </c>
      <c r="O132" s="58"/>
      <c r="P132" s="59">
        <v>3.723333333333333</v>
      </c>
    </row>
    <row r="133" spans="1:16" s="136" customFormat="1" ht="11.25" customHeight="1">
      <c r="A133" s="149" t="s">
        <v>713</v>
      </c>
      <c r="B133" s="149" t="s">
        <v>231</v>
      </c>
      <c r="C133" s="149" t="s">
        <v>93</v>
      </c>
      <c r="D133" s="148"/>
      <c r="E133" s="148"/>
      <c r="F133" s="148"/>
      <c r="G133" s="148">
        <v>10.08</v>
      </c>
      <c r="H133" s="148">
        <v>30.72</v>
      </c>
      <c r="I133" s="148">
        <v>26.94</v>
      </c>
      <c r="J133" s="57"/>
      <c r="K133" s="57"/>
      <c r="L133" s="57"/>
      <c r="M133" s="58"/>
      <c r="N133" s="59">
        <v>3.0476190476190474</v>
      </c>
      <c r="O133" s="58"/>
      <c r="P133" s="59">
        <v>2.672619047619048</v>
      </c>
    </row>
    <row r="134" spans="1:16" s="136" customFormat="1" ht="11.25" customHeight="1">
      <c r="A134" s="149" t="s">
        <v>713</v>
      </c>
      <c r="B134" s="149" t="s">
        <v>231</v>
      </c>
      <c r="C134" s="149" t="s">
        <v>46</v>
      </c>
      <c r="D134" s="148">
        <v>990</v>
      </c>
      <c r="E134" s="148">
        <v>5643</v>
      </c>
      <c r="F134" s="148">
        <v>4134.02</v>
      </c>
      <c r="G134" s="148">
        <v>87062</v>
      </c>
      <c r="H134" s="148">
        <v>311294</v>
      </c>
      <c r="I134" s="148">
        <v>268183.61</v>
      </c>
      <c r="J134" s="57">
        <v>8694.141414141413</v>
      </c>
      <c r="K134" s="57">
        <v>5416.462874357611</v>
      </c>
      <c r="L134" s="57">
        <v>6387.235427017768</v>
      </c>
      <c r="M134" s="58">
        <v>5.7</v>
      </c>
      <c r="N134" s="59">
        <v>3.5755438652914013</v>
      </c>
      <c r="O134" s="58">
        <v>4.175777777777778</v>
      </c>
      <c r="P134" s="59">
        <v>3.0803750201006177</v>
      </c>
    </row>
    <row r="135" spans="1:16" s="136" customFormat="1" ht="11.25" customHeight="1">
      <c r="A135" s="149" t="s">
        <v>713</v>
      </c>
      <c r="B135" s="149" t="s">
        <v>231</v>
      </c>
      <c r="C135" s="149" t="s">
        <v>47</v>
      </c>
      <c r="D135" s="148">
        <v>720</v>
      </c>
      <c r="E135" s="148">
        <v>2808</v>
      </c>
      <c r="F135" s="148">
        <v>2063.12</v>
      </c>
      <c r="G135" s="148"/>
      <c r="H135" s="148"/>
      <c r="I135" s="148"/>
      <c r="J135" s="57">
        <v>-100</v>
      </c>
      <c r="K135" s="57">
        <v>-100</v>
      </c>
      <c r="L135" s="57">
        <v>-100</v>
      </c>
      <c r="M135" s="58">
        <v>3.9</v>
      </c>
      <c r="N135" s="59"/>
      <c r="O135" s="58">
        <v>2.8654444444444445</v>
      </c>
      <c r="P135" s="59"/>
    </row>
    <row r="136" spans="1:16" s="136" customFormat="1" ht="11.25" customHeight="1">
      <c r="A136" s="149" t="s">
        <v>713</v>
      </c>
      <c r="B136" s="149" t="s">
        <v>231</v>
      </c>
      <c r="C136" s="149" t="s">
        <v>157</v>
      </c>
      <c r="D136" s="148">
        <v>96</v>
      </c>
      <c r="E136" s="148">
        <v>320</v>
      </c>
      <c r="F136" s="148">
        <v>232.7</v>
      </c>
      <c r="G136" s="148"/>
      <c r="H136" s="148"/>
      <c r="I136" s="148"/>
      <c r="J136" s="57">
        <v>-100</v>
      </c>
      <c r="K136" s="57">
        <v>-100</v>
      </c>
      <c r="L136" s="57">
        <v>-100</v>
      </c>
      <c r="M136" s="58">
        <v>3.3333333333333335</v>
      </c>
      <c r="N136" s="59"/>
      <c r="O136" s="58">
        <v>2.423958333333333</v>
      </c>
      <c r="P136" s="59"/>
    </row>
    <row r="137" spans="1:16" s="136" customFormat="1" ht="11.25" customHeight="1">
      <c r="A137" s="149" t="s">
        <v>713</v>
      </c>
      <c r="B137" s="149" t="s">
        <v>231</v>
      </c>
      <c r="C137" s="149" t="s">
        <v>50</v>
      </c>
      <c r="D137" s="148"/>
      <c r="E137" s="148"/>
      <c r="F137" s="148"/>
      <c r="G137" s="148">
        <v>2280</v>
      </c>
      <c r="H137" s="148">
        <v>7984</v>
      </c>
      <c r="I137" s="148">
        <v>7045.34</v>
      </c>
      <c r="J137" s="57"/>
      <c r="K137" s="57"/>
      <c r="L137" s="57"/>
      <c r="M137" s="58"/>
      <c r="N137" s="59">
        <v>3.501754385964912</v>
      </c>
      <c r="O137" s="58"/>
      <c r="P137" s="59">
        <v>3.090061403508772</v>
      </c>
    </row>
    <row r="138" spans="1:16" s="136" customFormat="1" ht="11.25" customHeight="1">
      <c r="A138" s="149" t="s">
        <v>713</v>
      </c>
      <c r="B138" s="149" t="s">
        <v>231</v>
      </c>
      <c r="C138" s="149" t="s">
        <v>591</v>
      </c>
      <c r="D138" s="148">
        <v>72</v>
      </c>
      <c r="E138" s="148">
        <v>360</v>
      </c>
      <c r="F138" s="148">
        <v>262.84</v>
      </c>
      <c r="G138" s="148">
        <v>72</v>
      </c>
      <c r="H138" s="148">
        <v>360</v>
      </c>
      <c r="I138" s="148">
        <v>317.74</v>
      </c>
      <c r="J138" s="57">
        <v>0</v>
      </c>
      <c r="K138" s="57">
        <v>0</v>
      </c>
      <c r="L138" s="57">
        <v>20.887231775985406</v>
      </c>
      <c r="M138" s="58">
        <v>5</v>
      </c>
      <c r="N138" s="59">
        <v>5</v>
      </c>
      <c r="O138" s="58">
        <v>3.650555555555555</v>
      </c>
      <c r="P138" s="59">
        <v>4.413055555555555</v>
      </c>
    </row>
    <row r="139" spans="1:16" s="136" customFormat="1" ht="11.25" customHeight="1">
      <c r="A139" s="149" t="s">
        <v>713</v>
      </c>
      <c r="B139" s="149" t="s">
        <v>231</v>
      </c>
      <c r="C139" s="149" t="s">
        <v>563</v>
      </c>
      <c r="D139" s="148">
        <v>169.2</v>
      </c>
      <c r="E139" s="148">
        <v>665.16</v>
      </c>
      <c r="F139" s="148">
        <v>487.63</v>
      </c>
      <c r="G139" s="148"/>
      <c r="H139" s="148"/>
      <c r="I139" s="148"/>
      <c r="J139" s="57">
        <v>-100</v>
      </c>
      <c r="K139" s="57">
        <v>-100</v>
      </c>
      <c r="L139" s="57">
        <v>-100</v>
      </c>
      <c r="M139" s="58">
        <v>3.9312056737588654</v>
      </c>
      <c r="N139" s="59"/>
      <c r="O139" s="58">
        <v>2.881973995271868</v>
      </c>
      <c r="P139" s="59"/>
    </row>
    <row r="140" spans="1:16" s="136" customFormat="1" ht="11.25" customHeight="1">
      <c r="A140" s="149" t="s">
        <v>713</v>
      </c>
      <c r="B140" s="149" t="s">
        <v>231</v>
      </c>
      <c r="C140" s="149" t="s">
        <v>184</v>
      </c>
      <c r="D140" s="148">
        <v>1260</v>
      </c>
      <c r="E140" s="148">
        <v>4940</v>
      </c>
      <c r="F140" s="148">
        <v>3596.92</v>
      </c>
      <c r="G140" s="148"/>
      <c r="H140" s="148"/>
      <c r="I140" s="148"/>
      <c r="J140" s="57">
        <v>-100</v>
      </c>
      <c r="K140" s="57">
        <v>-100</v>
      </c>
      <c r="L140" s="57">
        <v>-100</v>
      </c>
      <c r="M140" s="58">
        <v>3.9206349206349205</v>
      </c>
      <c r="N140" s="59"/>
      <c r="O140" s="58">
        <v>2.8546984126984127</v>
      </c>
      <c r="P140" s="59"/>
    </row>
    <row r="141" spans="1:16" s="136" customFormat="1" ht="11.25" customHeight="1">
      <c r="A141" s="149" t="s">
        <v>714</v>
      </c>
      <c r="B141" s="149" t="s">
        <v>235</v>
      </c>
      <c r="C141" s="149" t="s">
        <v>123</v>
      </c>
      <c r="D141" s="148">
        <v>42</v>
      </c>
      <c r="E141" s="148">
        <v>105.84</v>
      </c>
      <c r="F141" s="148">
        <v>77.51</v>
      </c>
      <c r="G141" s="148"/>
      <c r="H141" s="148"/>
      <c r="I141" s="148"/>
      <c r="J141" s="57">
        <v>-100</v>
      </c>
      <c r="K141" s="57">
        <v>-100</v>
      </c>
      <c r="L141" s="57">
        <v>-100</v>
      </c>
      <c r="M141" s="58">
        <v>2.52</v>
      </c>
      <c r="N141" s="59"/>
      <c r="O141" s="58">
        <v>1.8454761904761905</v>
      </c>
      <c r="P141" s="59"/>
    </row>
    <row r="142" spans="1:16" s="136" customFormat="1" ht="11.25" customHeight="1">
      <c r="A142" s="149" t="s">
        <v>714</v>
      </c>
      <c r="B142" s="149" t="s">
        <v>715</v>
      </c>
      <c r="C142" s="149" t="s">
        <v>93</v>
      </c>
      <c r="D142" s="148"/>
      <c r="E142" s="148"/>
      <c r="F142" s="148"/>
      <c r="G142" s="148">
        <v>20.25</v>
      </c>
      <c r="H142" s="148">
        <v>50.22</v>
      </c>
      <c r="I142" s="148">
        <v>44.05</v>
      </c>
      <c r="J142" s="57"/>
      <c r="K142" s="57"/>
      <c r="L142" s="57"/>
      <c r="M142" s="58"/>
      <c r="N142" s="59">
        <v>2.48</v>
      </c>
      <c r="O142" s="58"/>
      <c r="P142" s="59">
        <v>2.1753086419753087</v>
      </c>
    </row>
    <row r="143" spans="1:16" s="136" customFormat="1" ht="11.25" customHeight="1">
      <c r="A143" s="149" t="s">
        <v>714</v>
      </c>
      <c r="B143" s="149" t="s">
        <v>715</v>
      </c>
      <c r="C143" s="149" t="s">
        <v>46</v>
      </c>
      <c r="D143" s="148"/>
      <c r="E143" s="148"/>
      <c r="F143" s="148"/>
      <c r="G143" s="148">
        <v>2400</v>
      </c>
      <c r="H143" s="148">
        <v>4224</v>
      </c>
      <c r="I143" s="148">
        <v>3583.7</v>
      </c>
      <c r="J143" s="57"/>
      <c r="K143" s="57"/>
      <c r="L143" s="57"/>
      <c r="M143" s="58"/>
      <c r="N143" s="59">
        <v>1.76</v>
      </c>
      <c r="O143" s="58"/>
      <c r="P143" s="59">
        <v>1.4932083333333332</v>
      </c>
    </row>
    <row r="144" spans="1:16" s="136" customFormat="1" ht="11.25" customHeight="1">
      <c r="A144" s="149" t="s">
        <v>714</v>
      </c>
      <c r="B144" s="149" t="s">
        <v>235</v>
      </c>
      <c r="C144" s="149" t="s">
        <v>46</v>
      </c>
      <c r="D144" s="148">
        <v>545.4</v>
      </c>
      <c r="E144" s="148">
        <v>1854.36</v>
      </c>
      <c r="F144" s="148">
        <v>1357.24</v>
      </c>
      <c r="G144" s="148"/>
      <c r="H144" s="148"/>
      <c r="I144" s="148"/>
      <c r="J144" s="57">
        <v>-100</v>
      </c>
      <c r="K144" s="57">
        <v>-100</v>
      </c>
      <c r="L144" s="57">
        <v>-100</v>
      </c>
      <c r="M144" s="58">
        <v>3.4</v>
      </c>
      <c r="N144" s="59"/>
      <c r="O144" s="58">
        <v>2.4885221855518886</v>
      </c>
      <c r="P144" s="59"/>
    </row>
    <row r="145" spans="1:16" s="136" customFormat="1" ht="11.25" customHeight="1">
      <c r="A145" s="149" t="s">
        <v>714</v>
      </c>
      <c r="B145" s="149" t="s">
        <v>235</v>
      </c>
      <c r="C145" s="149" t="s">
        <v>591</v>
      </c>
      <c r="D145" s="148">
        <v>135</v>
      </c>
      <c r="E145" s="148">
        <v>334.8</v>
      </c>
      <c r="F145" s="148">
        <v>244.44</v>
      </c>
      <c r="G145" s="148"/>
      <c r="H145" s="148"/>
      <c r="I145" s="148"/>
      <c r="J145" s="57">
        <v>-100</v>
      </c>
      <c r="K145" s="57">
        <v>-100</v>
      </c>
      <c r="L145" s="57">
        <v>-100</v>
      </c>
      <c r="M145" s="58">
        <v>2.48</v>
      </c>
      <c r="N145" s="59"/>
      <c r="O145" s="58">
        <v>1.8106666666666666</v>
      </c>
      <c r="P145" s="59"/>
    </row>
    <row r="146" spans="1:16" s="136" customFormat="1" ht="11.25" customHeight="1">
      <c r="A146" s="149" t="s">
        <v>714</v>
      </c>
      <c r="B146" s="149" t="s">
        <v>715</v>
      </c>
      <c r="C146" s="149" t="s">
        <v>563</v>
      </c>
      <c r="D146" s="148"/>
      <c r="E146" s="148"/>
      <c r="F146" s="148"/>
      <c r="G146" s="148">
        <v>431.04</v>
      </c>
      <c r="H146" s="148">
        <v>1518.16</v>
      </c>
      <c r="I146" s="148">
        <v>1336.61</v>
      </c>
      <c r="J146" s="57"/>
      <c r="K146" s="57"/>
      <c r="L146" s="57"/>
      <c r="M146" s="58"/>
      <c r="N146" s="59">
        <v>3.5220861172976985</v>
      </c>
      <c r="O146" s="58"/>
      <c r="P146" s="59">
        <v>3.1008955085374903</v>
      </c>
    </row>
    <row r="147" spans="1:16" s="136" customFormat="1" ht="11.25" customHeight="1">
      <c r="A147" s="149" t="s">
        <v>714</v>
      </c>
      <c r="B147" s="149" t="s">
        <v>235</v>
      </c>
      <c r="C147" s="149" t="s">
        <v>184</v>
      </c>
      <c r="D147" s="148">
        <v>60</v>
      </c>
      <c r="E147" s="148">
        <v>151.2</v>
      </c>
      <c r="F147" s="148">
        <v>110.09</v>
      </c>
      <c r="G147" s="148"/>
      <c r="H147" s="148"/>
      <c r="I147" s="148"/>
      <c r="J147" s="57">
        <v>-100</v>
      </c>
      <c r="K147" s="57">
        <v>-100</v>
      </c>
      <c r="L147" s="57">
        <v>-100</v>
      </c>
      <c r="M147" s="58">
        <v>2.52</v>
      </c>
      <c r="N147" s="59"/>
      <c r="O147" s="58">
        <v>1.8348333333333333</v>
      </c>
      <c r="P147" s="59"/>
    </row>
    <row r="148" spans="1:16" s="136" customFormat="1" ht="11.25" customHeight="1">
      <c r="A148" s="149" t="s">
        <v>716</v>
      </c>
      <c r="B148" s="149" t="s">
        <v>237</v>
      </c>
      <c r="C148" s="149" t="s">
        <v>139</v>
      </c>
      <c r="D148" s="148">
        <v>438</v>
      </c>
      <c r="E148" s="148">
        <v>3680.85</v>
      </c>
      <c r="F148" s="148">
        <v>2701.75</v>
      </c>
      <c r="G148" s="148"/>
      <c r="H148" s="148"/>
      <c r="I148" s="148"/>
      <c r="J148" s="57">
        <v>-100</v>
      </c>
      <c r="K148" s="57">
        <v>-100</v>
      </c>
      <c r="L148" s="57">
        <v>-100</v>
      </c>
      <c r="M148" s="58">
        <v>8.403767123287672</v>
      </c>
      <c r="N148" s="59"/>
      <c r="O148" s="58">
        <v>6.16837899543379</v>
      </c>
      <c r="P148" s="59"/>
    </row>
    <row r="149" spans="1:16" s="136" customFormat="1" ht="11.25" customHeight="1">
      <c r="A149" s="149" t="s">
        <v>716</v>
      </c>
      <c r="B149" s="149" t="s">
        <v>717</v>
      </c>
      <c r="C149" s="149" t="s">
        <v>140</v>
      </c>
      <c r="D149" s="148"/>
      <c r="E149" s="148"/>
      <c r="F149" s="148"/>
      <c r="G149" s="148">
        <v>181.45</v>
      </c>
      <c r="H149" s="148">
        <v>1296</v>
      </c>
      <c r="I149" s="148">
        <v>1123.5</v>
      </c>
      <c r="J149" s="57"/>
      <c r="K149" s="57"/>
      <c r="L149" s="57"/>
      <c r="M149" s="58"/>
      <c r="N149" s="59">
        <v>7.142463488564343</v>
      </c>
      <c r="O149" s="58"/>
      <c r="P149" s="59">
        <v>6.191788371452191</v>
      </c>
    </row>
    <row r="150" spans="1:16" s="136" customFormat="1" ht="11.25" customHeight="1">
      <c r="A150" s="149" t="s">
        <v>716</v>
      </c>
      <c r="B150" s="149" t="s">
        <v>717</v>
      </c>
      <c r="C150" s="149" t="s">
        <v>46</v>
      </c>
      <c r="D150" s="148"/>
      <c r="E150" s="148"/>
      <c r="F150" s="148"/>
      <c r="G150" s="148">
        <v>1080</v>
      </c>
      <c r="H150" s="148">
        <v>4042</v>
      </c>
      <c r="I150" s="148">
        <v>3462.22</v>
      </c>
      <c r="J150" s="57"/>
      <c r="K150" s="57"/>
      <c r="L150" s="57"/>
      <c r="M150" s="58"/>
      <c r="N150" s="59">
        <v>3.7425925925925925</v>
      </c>
      <c r="O150" s="58"/>
      <c r="P150" s="59">
        <v>3.205759259259259</v>
      </c>
    </row>
    <row r="151" spans="1:16" s="136" customFormat="1" ht="11.25" customHeight="1">
      <c r="A151" s="149" t="s">
        <v>716</v>
      </c>
      <c r="B151" s="149" t="s">
        <v>237</v>
      </c>
      <c r="C151" s="149" t="s">
        <v>46</v>
      </c>
      <c r="D151" s="148">
        <v>3155.2</v>
      </c>
      <c r="E151" s="148">
        <v>25436.58</v>
      </c>
      <c r="F151" s="148">
        <v>18617.65</v>
      </c>
      <c r="G151" s="148"/>
      <c r="H151" s="148"/>
      <c r="I151" s="148"/>
      <c r="J151" s="57">
        <v>-100</v>
      </c>
      <c r="K151" s="57">
        <v>-100</v>
      </c>
      <c r="L151" s="57">
        <v>-100</v>
      </c>
      <c r="M151" s="58">
        <v>8.061796399594321</v>
      </c>
      <c r="N151" s="59"/>
      <c r="O151" s="58">
        <v>5.900624366125761</v>
      </c>
      <c r="P151" s="59"/>
    </row>
    <row r="152" spans="1:16" s="136" customFormat="1" ht="11.25" customHeight="1">
      <c r="A152" s="149" t="s">
        <v>716</v>
      </c>
      <c r="B152" s="149" t="s">
        <v>237</v>
      </c>
      <c r="C152" s="149" t="s">
        <v>157</v>
      </c>
      <c r="D152" s="148">
        <v>3145</v>
      </c>
      <c r="E152" s="148">
        <v>10449.34</v>
      </c>
      <c r="F152" s="148">
        <v>7624.37</v>
      </c>
      <c r="G152" s="148"/>
      <c r="H152" s="148"/>
      <c r="I152" s="148"/>
      <c r="J152" s="57">
        <v>-100</v>
      </c>
      <c r="K152" s="57">
        <v>-100</v>
      </c>
      <c r="L152" s="57">
        <v>-100</v>
      </c>
      <c r="M152" s="58">
        <v>3.3225246422893484</v>
      </c>
      <c r="N152" s="59"/>
      <c r="O152" s="58">
        <v>2.4242829888712243</v>
      </c>
      <c r="P152" s="59"/>
    </row>
    <row r="153" spans="1:16" s="136" customFormat="1" ht="11.25" customHeight="1">
      <c r="A153" s="149" t="s">
        <v>716</v>
      </c>
      <c r="B153" s="149" t="s">
        <v>237</v>
      </c>
      <c r="C153" s="149" t="s">
        <v>563</v>
      </c>
      <c r="D153" s="148">
        <v>252</v>
      </c>
      <c r="E153" s="148">
        <v>2072.7</v>
      </c>
      <c r="F153" s="148">
        <v>1522.13</v>
      </c>
      <c r="G153" s="148"/>
      <c r="H153" s="148"/>
      <c r="I153" s="148"/>
      <c r="J153" s="57">
        <v>-100</v>
      </c>
      <c r="K153" s="57">
        <v>-100</v>
      </c>
      <c r="L153" s="57">
        <v>-99.99999999999999</v>
      </c>
      <c r="M153" s="58">
        <v>8.225</v>
      </c>
      <c r="N153" s="59"/>
      <c r="O153" s="58">
        <v>6.040198412698413</v>
      </c>
      <c r="P153" s="59"/>
    </row>
    <row r="154" spans="1:16" s="136" customFormat="1" ht="11.25" customHeight="1">
      <c r="A154" s="149" t="s">
        <v>716</v>
      </c>
      <c r="B154" s="149" t="s">
        <v>237</v>
      </c>
      <c r="C154" s="149" t="s">
        <v>184</v>
      </c>
      <c r="D154" s="148">
        <v>160</v>
      </c>
      <c r="E154" s="148">
        <v>1335.2</v>
      </c>
      <c r="F154" s="148">
        <v>972.19</v>
      </c>
      <c r="G154" s="148"/>
      <c r="H154" s="148"/>
      <c r="I154" s="148"/>
      <c r="J154" s="57">
        <v>-100</v>
      </c>
      <c r="K154" s="57">
        <v>-100</v>
      </c>
      <c r="L154" s="57">
        <v>-100</v>
      </c>
      <c r="M154" s="58">
        <v>8.345</v>
      </c>
      <c r="N154" s="59"/>
      <c r="O154" s="58">
        <v>6.0761875000000005</v>
      </c>
      <c r="P154" s="59"/>
    </row>
    <row r="155" spans="1:16" s="136" customFormat="1" ht="11.25" customHeight="1">
      <c r="A155" s="149" t="s">
        <v>574</v>
      </c>
      <c r="B155" s="149" t="s">
        <v>575</v>
      </c>
      <c r="C155" s="149" t="s">
        <v>123</v>
      </c>
      <c r="D155" s="148">
        <v>380</v>
      </c>
      <c r="E155" s="148">
        <v>1490</v>
      </c>
      <c r="F155" s="148">
        <v>1087.67</v>
      </c>
      <c r="G155" s="148">
        <v>608</v>
      </c>
      <c r="H155" s="148">
        <v>2373.2</v>
      </c>
      <c r="I155" s="148">
        <v>2081.09</v>
      </c>
      <c r="J155" s="57">
        <v>60</v>
      </c>
      <c r="K155" s="57">
        <v>59.27516778523489</v>
      </c>
      <c r="L155" s="57">
        <v>91.33468791085531</v>
      </c>
      <c r="M155" s="58">
        <v>3.9210526315789473</v>
      </c>
      <c r="N155" s="59">
        <v>3.90328947368421</v>
      </c>
      <c r="O155" s="58">
        <v>2.8622894736842106</v>
      </c>
      <c r="P155" s="59">
        <v>3.4228453947368425</v>
      </c>
    </row>
    <row r="156" spans="1:16" s="136" customFormat="1" ht="11.25" customHeight="1">
      <c r="A156" s="149" t="s">
        <v>574</v>
      </c>
      <c r="B156" s="149" t="s">
        <v>575</v>
      </c>
      <c r="C156" s="149" t="s">
        <v>46</v>
      </c>
      <c r="D156" s="148"/>
      <c r="E156" s="148"/>
      <c r="F156" s="148"/>
      <c r="G156" s="148">
        <v>450</v>
      </c>
      <c r="H156" s="148">
        <v>1725</v>
      </c>
      <c r="I156" s="148">
        <v>1463.51</v>
      </c>
      <c r="J156" s="57"/>
      <c r="K156" s="57"/>
      <c r="L156" s="57"/>
      <c r="M156" s="58"/>
      <c r="N156" s="59">
        <v>3.8333333333333335</v>
      </c>
      <c r="O156" s="58"/>
      <c r="P156" s="59">
        <v>3.2522444444444445</v>
      </c>
    </row>
    <row r="157" spans="1:16" s="136" customFormat="1" ht="11.25" customHeight="1">
      <c r="A157" s="149" t="s">
        <v>574</v>
      </c>
      <c r="B157" s="149" t="s">
        <v>575</v>
      </c>
      <c r="C157" s="149" t="s">
        <v>157</v>
      </c>
      <c r="D157" s="148"/>
      <c r="E157" s="148"/>
      <c r="F157" s="148"/>
      <c r="G157" s="148">
        <v>600</v>
      </c>
      <c r="H157" s="148">
        <v>3068.61</v>
      </c>
      <c r="I157" s="148">
        <v>2691.26</v>
      </c>
      <c r="J157" s="57"/>
      <c r="K157" s="57"/>
      <c r="L157" s="57"/>
      <c r="M157" s="58"/>
      <c r="N157" s="59">
        <v>5.11435</v>
      </c>
      <c r="O157" s="58"/>
      <c r="P157" s="59">
        <v>4.485433333333334</v>
      </c>
    </row>
    <row r="158" spans="1:16" s="136" customFormat="1" ht="11.25" customHeight="1">
      <c r="A158" s="149" t="s">
        <v>718</v>
      </c>
      <c r="B158" s="149" t="s">
        <v>719</v>
      </c>
      <c r="C158" s="149" t="s">
        <v>46</v>
      </c>
      <c r="D158" s="148"/>
      <c r="E158" s="148"/>
      <c r="F158" s="148"/>
      <c r="G158" s="148">
        <v>1696</v>
      </c>
      <c r="H158" s="148">
        <v>10640</v>
      </c>
      <c r="I158" s="148">
        <v>9027.12</v>
      </c>
      <c r="J158" s="57"/>
      <c r="K158" s="57"/>
      <c r="L158" s="57"/>
      <c r="M158" s="58"/>
      <c r="N158" s="59">
        <v>6.273584905660377</v>
      </c>
      <c r="O158" s="58"/>
      <c r="P158" s="59">
        <v>5.322594339622642</v>
      </c>
    </row>
    <row r="159" spans="1:16" s="136" customFormat="1" ht="11.25" customHeight="1">
      <c r="A159" s="149" t="s">
        <v>718</v>
      </c>
      <c r="B159" s="149" t="s">
        <v>742</v>
      </c>
      <c r="C159" s="149" t="s">
        <v>46</v>
      </c>
      <c r="D159" s="148">
        <v>480</v>
      </c>
      <c r="E159" s="148">
        <v>2040</v>
      </c>
      <c r="F159" s="148">
        <v>1493.12</v>
      </c>
      <c r="G159" s="148"/>
      <c r="H159" s="148"/>
      <c r="I159" s="148"/>
      <c r="J159" s="57">
        <v>-100</v>
      </c>
      <c r="K159" s="57">
        <v>-100</v>
      </c>
      <c r="L159" s="57">
        <v>-100.00000000000001</v>
      </c>
      <c r="M159" s="58">
        <v>4.25</v>
      </c>
      <c r="N159" s="59"/>
      <c r="O159" s="58">
        <v>3.1106666666666665</v>
      </c>
      <c r="P159" s="59"/>
    </row>
    <row r="160" spans="1:16" s="136" customFormat="1" ht="11.25" customHeight="1">
      <c r="A160" s="149" t="s">
        <v>241</v>
      </c>
      <c r="B160" s="149" t="s">
        <v>242</v>
      </c>
      <c r="C160" s="149" t="s">
        <v>139</v>
      </c>
      <c r="D160" s="148">
        <v>23928.6</v>
      </c>
      <c r="E160" s="148">
        <v>114769.5</v>
      </c>
      <c r="F160" s="148">
        <v>84203.31</v>
      </c>
      <c r="G160" s="148">
        <v>22447.2</v>
      </c>
      <c r="H160" s="148">
        <v>104398.3</v>
      </c>
      <c r="I160" s="148">
        <v>90766</v>
      </c>
      <c r="J160" s="57">
        <v>-6.190917980993446</v>
      </c>
      <c r="K160" s="57">
        <v>-9.036547166276753</v>
      </c>
      <c r="L160" s="57">
        <v>7.793862260284071</v>
      </c>
      <c r="M160" s="58">
        <v>4.796331586469748</v>
      </c>
      <c r="N160" s="59">
        <v>4.650838411917745</v>
      </c>
      <c r="O160" s="58">
        <v>3.518940096787944</v>
      </c>
      <c r="P160" s="59">
        <v>4.043533269182793</v>
      </c>
    </row>
    <row r="161" spans="1:16" s="136" customFormat="1" ht="11.25" customHeight="1">
      <c r="A161" s="149" t="s">
        <v>241</v>
      </c>
      <c r="B161" s="149" t="s">
        <v>242</v>
      </c>
      <c r="C161" s="149" t="s">
        <v>60</v>
      </c>
      <c r="D161" s="148">
        <v>79024</v>
      </c>
      <c r="E161" s="148">
        <v>262700.9</v>
      </c>
      <c r="F161" s="148">
        <v>192306.01</v>
      </c>
      <c r="G161" s="148">
        <v>79322</v>
      </c>
      <c r="H161" s="148">
        <v>264633.4</v>
      </c>
      <c r="I161" s="148">
        <v>229726.29</v>
      </c>
      <c r="J161" s="57">
        <v>0.37710062765742053</v>
      </c>
      <c r="K161" s="57">
        <v>0.7356274759622063</v>
      </c>
      <c r="L161" s="57">
        <v>19.458715824846035</v>
      </c>
      <c r="M161" s="58">
        <v>3.3243179287305127</v>
      </c>
      <c r="N161" s="59">
        <v>3.3361917248682587</v>
      </c>
      <c r="O161" s="58">
        <v>2.433513995748127</v>
      </c>
      <c r="P161" s="59">
        <v>2.8961232697107993</v>
      </c>
    </row>
    <row r="162" spans="1:16" s="136" customFormat="1" ht="11.25" customHeight="1">
      <c r="A162" s="149" t="s">
        <v>241</v>
      </c>
      <c r="B162" s="149" t="s">
        <v>242</v>
      </c>
      <c r="C162" s="149" t="s">
        <v>140</v>
      </c>
      <c r="D162" s="148">
        <v>200392</v>
      </c>
      <c r="E162" s="148">
        <v>644776.4</v>
      </c>
      <c r="F162" s="148">
        <v>472878.31</v>
      </c>
      <c r="G162" s="148">
        <v>287258.4</v>
      </c>
      <c r="H162" s="148">
        <v>882486.25</v>
      </c>
      <c r="I162" s="148">
        <v>767263.7</v>
      </c>
      <c r="J162" s="57">
        <v>43.34823745458902</v>
      </c>
      <c r="K162" s="57">
        <v>36.86702087731498</v>
      </c>
      <c r="L162" s="57">
        <v>62.25394224573336</v>
      </c>
      <c r="M162" s="58">
        <v>3.2175755519182405</v>
      </c>
      <c r="N162" s="59">
        <v>3.072099023039883</v>
      </c>
      <c r="O162" s="58">
        <v>2.3597664078406324</v>
      </c>
      <c r="P162" s="59">
        <v>2.6709878631921637</v>
      </c>
    </row>
    <row r="163" spans="1:16" s="136" customFormat="1" ht="11.25" customHeight="1">
      <c r="A163" s="149" t="s">
        <v>241</v>
      </c>
      <c r="B163" s="149" t="s">
        <v>242</v>
      </c>
      <c r="C163" s="149" t="s">
        <v>63</v>
      </c>
      <c r="D163" s="148">
        <v>14430</v>
      </c>
      <c r="E163" s="148">
        <v>50880.4</v>
      </c>
      <c r="F163" s="148">
        <v>37303.19</v>
      </c>
      <c r="G163" s="148">
        <v>7177.2</v>
      </c>
      <c r="H163" s="148">
        <v>28106.4</v>
      </c>
      <c r="I163" s="148">
        <v>23845.85</v>
      </c>
      <c r="J163" s="57">
        <v>-50.26195426195426</v>
      </c>
      <c r="K163" s="57">
        <v>-44.75986824002956</v>
      </c>
      <c r="L163" s="57">
        <v>-36.075574233731764</v>
      </c>
      <c r="M163" s="58">
        <v>3.526015246015246</v>
      </c>
      <c r="N163" s="59">
        <v>3.9160675472329043</v>
      </c>
      <c r="O163" s="58">
        <v>2.585113652113652</v>
      </c>
      <c r="P163" s="59">
        <v>3.3224446859499523</v>
      </c>
    </row>
    <row r="164" spans="1:16" s="136" customFormat="1" ht="11.25" customHeight="1">
      <c r="A164" s="149" t="s">
        <v>241</v>
      </c>
      <c r="B164" s="149" t="s">
        <v>242</v>
      </c>
      <c r="C164" s="149" t="s">
        <v>53</v>
      </c>
      <c r="D164" s="148">
        <v>293.76</v>
      </c>
      <c r="E164" s="148">
        <v>1468.8</v>
      </c>
      <c r="F164" s="148">
        <v>1071.46</v>
      </c>
      <c r="G164" s="148"/>
      <c r="H164" s="148"/>
      <c r="I164" s="148"/>
      <c r="J164" s="57">
        <v>-100</v>
      </c>
      <c r="K164" s="57">
        <v>-100</v>
      </c>
      <c r="L164" s="57">
        <v>-100</v>
      </c>
      <c r="M164" s="58">
        <v>5</v>
      </c>
      <c r="N164" s="59"/>
      <c r="O164" s="58">
        <v>3.6473992374727673</v>
      </c>
      <c r="P164" s="59"/>
    </row>
    <row r="165" spans="1:16" s="136" customFormat="1" ht="11.25" customHeight="1">
      <c r="A165" s="149" t="s">
        <v>241</v>
      </c>
      <c r="B165" s="149" t="s">
        <v>242</v>
      </c>
      <c r="C165" s="149" t="s">
        <v>123</v>
      </c>
      <c r="D165" s="148">
        <v>3278.4</v>
      </c>
      <c r="E165" s="148">
        <v>18050.6</v>
      </c>
      <c r="F165" s="148">
        <v>13185.8</v>
      </c>
      <c r="G165" s="148">
        <v>1894.8</v>
      </c>
      <c r="H165" s="148">
        <v>9835.55</v>
      </c>
      <c r="I165" s="148">
        <v>8620.56</v>
      </c>
      <c r="J165" s="57">
        <v>-42.20351390922401</v>
      </c>
      <c r="K165" s="57">
        <v>-45.511229543616274</v>
      </c>
      <c r="L165" s="57">
        <v>-34.6223968208224</v>
      </c>
      <c r="M165" s="58">
        <v>5.505917520741825</v>
      </c>
      <c r="N165" s="59">
        <v>5.190811695165716</v>
      </c>
      <c r="O165" s="58">
        <v>4.022022938018545</v>
      </c>
      <c r="P165" s="59">
        <v>4.549588347055098</v>
      </c>
    </row>
    <row r="166" spans="1:16" s="136" customFormat="1" ht="11.25" customHeight="1">
      <c r="A166" s="149" t="s">
        <v>241</v>
      </c>
      <c r="B166" s="149" t="s">
        <v>242</v>
      </c>
      <c r="C166" s="149" t="s">
        <v>46</v>
      </c>
      <c r="D166" s="148">
        <v>22181.6</v>
      </c>
      <c r="E166" s="148">
        <v>89588.65</v>
      </c>
      <c r="F166" s="148">
        <v>65702.67</v>
      </c>
      <c r="G166" s="148">
        <v>82626</v>
      </c>
      <c r="H166" s="148">
        <v>288798.5</v>
      </c>
      <c r="I166" s="148">
        <v>252199.83</v>
      </c>
      <c r="J166" s="57">
        <v>272.4979262091103</v>
      </c>
      <c r="K166" s="57">
        <v>222.36058920410122</v>
      </c>
      <c r="L166" s="57">
        <v>283.85019969508085</v>
      </c>
      <c r="M166" s="58">
        <v>4.038872308580085</v>
      </c>
      <c r="N166" s="59">
        <v>3.495249679277709</v>
      </c>
      <c r="O166" s="58">
        <v>2.9620347495221266</v>
      </c>
      <c r="P166" s="59">
        <v>3.0523059327572435</v>
      </c>
    </row>
    <row r="167" spans="1:16" s="136" customFormat="1" ht="11.25" customHeight="1">
      <c r="A167" s="149" t="s">
        <v>241</v>
      </c>
      <c r="B167" s="149" t="s">
        <v>242</v>
      </c>
      <c r="C167" s="149" t="s">
        <v>62</v>
      </c>
      <c r="D167" s="148">
        <v>66134.8</v>
      </c>
      <c r="E167" s="148">
        <v>257363.02</v>
      </c>
      <c r="F167" s="148">
        <v>188783.42</v>
      </c>
      <c r="G167" s="148">
        <v>89022.4</v>
      </c>
      <c r="H167" s="148">
        <v>355290.81</v>
      </c>
      <c r="I167" s="148">
        <v>311651.94</v>
      </c>
      <c r="J167" s="57">
        <v>34.60749862402243</v>
      </c>
      <c r="K167" s="57">
        <v>38.05045107102023</v>
      </c>
      <c r="L167" s="57">
        <v>65.08438082115472</v>
      </c>
      <c r="M167" s="58">
        <v>3.8914916201455205</v>
      </c>
      <c r="N167" s="59">
        <v>3.9910270898111038</v>
      </c>
      <c r="O167" s="58">
        <v>2.854524698040971</v>
      </c>
      <c r="P167" s="59">
        <v>3.5008260842214995</v>
      </c>
    </row>
    <row r="168" spans="1:16" s="136" customFormat="1" ht="11.25" customHeight="1">
      <c r="A168" s="149" t="s">
        <v>241</v>
      </c>
      <c r="B168" s="149" t="s">
        <v>242</v>
      </c>
      <c r="C168" s="149" t="s">
        <v>157</v>
      </c>
      <c r="D168" s="148">
        <v>25992</v>
      </c>
      <c r="E168" s="148">
        <v>105882.22</v>
      </c>
      <c r="F168" s="148">
        <v>77499.57</v>
      </c>
      <c r="G168" s="148">
        <v>20054.8</v>
      </c>
      <c r="H168" s="148">
        <v>83073.82</v>
      </c>
      <c r="I168" s="148">
        <v>72577.63</v>
      </c>
      <c r="J168" s="57">
        <v>-22.842413050169288</v>
      </c>
      <c r="K168" s="57">
        <v>-21.541293712957657</v>
      </c>
      <c r="L168" s="57">
        <v>-6.350925559974077</v>
      </c>
      <c r="M168" s="58">
        <v>4.073646506617421</v>
      </c>
      <c r="N168" s="59">
        <v>4.142340985699184</v>
      </c>
      <c r="O168" s="58">
        <v>2.981670129270545</v>
      </c>
      <c r="P168" s="59">
        <v>3.6189655344356466</v>
      </c>
    </row>
    <row r="169" spans="1:16" s="136" customFormat="1" ht="11.25" customHeight="1">
      <c r="A169" s="149" t="s">
        <v>241</v>
      </c>
      <c r="B169" s="149" t="s">
        <v>242</v>
      </c>
      <c r="C169" s="149" t="s">
        <v>50</v>
      </c>
      <c r="D169" s="148">
        <v>277359.1</v>
      </c>
      <c r="E169" s="148">
        <v>893306.1</v>
      </c>
      <c r="F169" s="148">
        <v>655062.41</v>
      </c>
      <c r="G169" s="148">
        <v>302458.6</v>
      </c>
      <c r="H169" s="148">
        <v>951185.7</v>
      </c>
      <c r="I169" s="148">
        <v>826137.45</v>
      </c>
      <c r="J169" s="57">
        <v>9.049459707649758</v>
      </c>
      <c r="K169" s="57">
        <v>6.479257222132479</v>
      </c>
      <c r="L169" s="57">
        <v>26.115838336686107</v>
      </c>
      <c r="M169" s="58">
        <v>3.2207564128957733</v>
      </c>
      <c r="N169" s="59">
        <v>3.1448459392459003</v>
      </c>
      <c r="O169" s="58">
        <v>2.361784451997429</v>
      </c>
      <c r="P169" s="59">
        <v>2.731406711530107</v>
      </c>
    </row>
    <row r="170" spans="1:16" s="136" customFormat="1" ht="11.25" customHeight="1">
      <c r="A170" s="149" t="s">
        <v>241</v>
      </c>
      <c r="B170" s="149" t="s">
        <v>242</v>
      </c>
      <c r="C170" s="149" t="s">
        <v>85</v>
      </c>
      <c r="D170" s="148">
        <v>23089.5</v>
      </c>
      <c r="E170" s="148">
        <v>84082.5</v>
      </c>
      <c r="F170" s="148">
        <v>61821.78</v>
      </c>
      <c r="G170" s="148"/>
      <c r="H170" s="148"/>
      <c r="I170" s="148"/>
      <c r="J170" s="57">
        <v>-100</v>
      </c>
      <c r="K170" s="57">
        <v>-100</v>
      </c>
      <c r="L170" s="57">
        <v>-100</v>
      </c>
      <c r="M170" s="58">
        <v>3.641590333268369</v>
      </c>
      <c r="N170" s="59"/>
      <c r="O170" s="58">
        <v>2.6774845709088546</v>
      </c>
      <c r="P170" s="59"/>
    </row>
    <row r="171" spans="1:16" s="136" customFormat="1" ht="11.25" customHeight="1">
      <c r="A171" s="149" t="s">
        <v>241</v>
      </c>
      <c r="B171" s="149" t="s">
        <v>242</v>
      </c>
      <c r="C171" s="149" t="s">
        <v>69</v>
      </c>
      <c r="D171" s="148">
        <v>53695.5</v>
      </c>
      <c r="E171" s="148">
        <v>176454.3</v>
      </c>
      <c r="F171" s="148">
        <v>129899.21</v>
      </c>
      <c r="G171" s="148">
        <v>61021.5</v>
      </c>
      <c r="H171" s="148">
        <v>200290.4</v>
      </c>
      <c r="I171" s="148">
        <v>174530.52</v>
      </c>
      <c r="J171" s="57">
        <v>13.643601419113333</v>
      </c>
      <c r="K171" s="57">
        <v>13.508370155898726</v>
      </c>
      <c r="L171" s="57">
        <v>34.358415266728706</v>
      </c>
      <c r="M171" s="58">
        <v>3.2862027544207613</v>
      </c>
      <c r="N171" s="59">
        <v>3.282292306809895</v>
      </c>
      <c r="O171" s="58">
        <v>2.419182426832789</v>
      </c>
      <c r="P171" s="59">
        <v>2.860147980629778</v>
      </c>
    </row>
    <row r="172" spans="1:16" s="136" customFormat="1" ht="11.25" customHeight="1">
      <c r="A172" s="149" t="s">
        <v>241</v>
      </c>
      <c r="B172" s="149" t="s">
        <v>242</v>
      </c>
      <c r="C172" s="149" t="s">
        <v>49</v>
      </c>
      <c r="D172" s="148">
        <v>743837.36</v>
      </c>
      <c r="E172" s="148">
        <v>2135632.91</v>
      </c>
      <c r="F172" s="148">
        <v>1564097.85</v>
      </c>
      <c r="G172" s="148">
        <v>906716.68</v>
      </c>
      <c r="H172" s="148">
        <v>2579025.29</v>
      </c>
      <c r="I172" s="148">
        <v>2250062.74</v>
      </c>
      <c r="J172" s="57">
        <v>21.8971684885524</v>
      </c>
      <c r="K172" s="57">
        <v>20.761638291104994</v>
      </c>
      <c r="L172" s="57">
        <v>43.856903837570016</v>
      </c>
      <c r="M172" s="58">
        <v>2.871101970463006</v>
      </c>
      <c r="N172" s="59">
        <v>2.844356287787713</v>
      </c>
      <c r="O172" s="58">
        <v>2.102741720313699</v>
      </c>
      <c r="P172" s="59">
        <v>2.481549958913296</v>
      </c>
    </row>
    <row r="173" spans="1:16" s="136" customFormat="1" ht="11.25" customHeight="1">
      <c r="A173" s="149" t="s">
        <v>241</v>
      </c>
      <c r="B173" s="149" t="s">
        <v>242</v>
      </c>
      <c r="C173" s="149" t="s">
        <v>83</v>
      </c>
      <c r="D173" s="148">
        <v>15194</v>
      </c>
      <c r="E173" s="148">
        <v>63780</v>
      </c>
      <c r="F173" s="148">
        <v>46505.98</v>
      </c>
      <c r="G173" s="148">
        <v>13096</v>
      </c>
      <c r="H173" s="148">
        <v>61822</v>
      </c>
      <c r="I173" s="148">
        <v>54429.22</v>
      </c>
      <c r="J173" s="57">
        <v>-13.808082137685929</v>
      </c>
      <c r="K173" s="57">
        <v>-3.0699278770774536</v>
      </c>
      <c r="L173" s="57">
        <v>17.037034807136624</v>
      </c>
      <c r="M173" s="58">
        <v>4.197709622219297</v>
      </c>
      <c r="N173" s="59">
        <v>4.720678069639584</v>
      </c>
      <c r="O173" s="58">
        <v>3.060812162695801</v>
      </c>
      <c r="P173" s="59">
        <v>4.156171350030544</v>
      </c>
    </row>
    <row r="174" spans="1:16" s="136" customFormat="1" ht="11.25" customHeight="1">
      <c r="A174" s="149" t="s">
        <v>241</v>
      </c>
      <c r="B174" s="149" t="s">
        <v>242</v>
      </c>
      <c r="C174" s="149" t="s">
        <v>109</v>
      </c>
      <c r="D174" s="148">
        <v>19954.56</v>
      </c>
      <c r="E174" s="148">
        <v>58921.35</v>
      </c>
      <c r="F174" s="148">
        <v>43313.91</v>
      </c>
      <c r="G174" s="148">
        <v>56246.92</v>
      </c>
      <c r="H174" s="148">
        <v>163038.54</v>
      </c>
      <c r="I174" s="148">
        <v>143964.93</v>
      </c>
      <c r="J174" s="57">
        <v>181.87502004554347</v>
      </c>
      <c r="K174" s="57">
        <v>176.70537080362212</v>
      </c>
      <c r="L174" s="57">
        <v>232.37574257322873</v>
      </c>
      <c r="M174" s="58">
        <v>2.952776207543539</v>
      </c>
      <c r="N174" s="59">
        <v>2.8986216489720684</v>
      </c>
      <c r="O174" s="58">
        <v>2.1706271649186952</v>
      </c>
      <c r="P174" s="59">
        <v>2.5595166810911603</v>
      </c>
    </row>
    <row r="175" spans="1:16" s="136" customFormat="1" ht="11.25" customHeight="1">
      <c r="A175" s="149" t="s">
        <v>241</v>
      </c>
      <c r="B175" s="149" t="s">
        <v>242</v>
      </c>
      <c r="C175" s="149" t="s">
        <v>66</v>
      </c>
      <c r="D175" s="148">
        <v>21458</v>
      </c>
      <c r="E175" s="148">
        <v>74806.3</v>
      </c>
      <c r="F175" s="148">
        <v>55106.69</v>
      </c>
      <c r="G175" s="148">
        <v>8075</v>
      </c>
      <c r="H175" s="148">
        <v>27887</v>
      </c>
      <c r="I175" s="148">
        <v>24552.22</v>
      </c>
      <c r="J175" s="57">
        <v>-62.36834746947525</v>
      </c>
      <c r="K175" s="57">
        <v>-62.721054242757624</v>
      </c>
      <c r="L175" s="57">
        <v>-55.4460266076587</v>
      </c>
      <c r="M175" s="58">
        <v>3.4861729890949764</v>
      </c>
      <c r="N175" s="59">
        <v>3.4534984520123837</v>
      </c>
      <c r="O175" s="58">
        <v>2.5681186503868023</v>
      </c>
      <c r="P175" s="59">
        <v>3.040522600619195</v>
      </c>
    </row>
    <row r="176" spans="1:16" s="136" customFormat="1" ht="11.25" customHeight="1">
      <c r="A176" s="149" t="s">
        <v>241</v>
      </c>
      <c r="B176" s="149" t="s">
        <v>242</v>
      </c>
      <c r="C176" s="149" t="s">
        <v>68</v>
      </c>
      <c r="D176" s="148">
        <v>13813.9</v>
      </c>
      <c r="E176" s="148">
        <v>41473.3</v>
      </c>
      <c r="F176" s="148">
        <v>30264.15</v>
      </c>
      <c r="G176" s="148">
        <v>11292.5</v>
      </c>
      <c r="H176" s="148">
        <v>32792</v>
      </c>
      <c r="I176" s="148">
        <v>28886.61</v>
      </c>
      <c r="J176" s="57">
        <v>-18.25262959772403</v>
      </c>
      <c r="K176" s="57">
        <v>-20.932262443548023</v>
      </c>
      <c r="L176" s="57">
        <v>-4.551722087023759</v>
      </c>
      <c r="M176" s="58">
        <v>3.002287550945063</v>
      </c>
      <c r="N176" s="59">
        <v>2.90387425282267</v>
      </c>
      <c r="O176" s="58">
        <v>2.190847624494169</v>
      </c>
      <c r="P176" s="59">
        <v>2.558034978968342</v>
      </c>
    </row>
    <row r="177" spans="1:16" s="136" customFormat="1" ht="11.25" customHeight="1">
      <c r="A177" s="149" t="s">
        <v>243</v>
      </c>
      <c r="B177" s="149" t="s">
        <v>244</v>
      </c>
      <c r="C177" s="149" t="s">
        <v>139</v>
      </c>
      <c r="D177" s="148">
        <v>64.8</v>
      </c>
      <c r="E177" s="148">
        <v>349.2</v>
      </c>
      <c r="F177" s="148">
        <v>254.26</v>
      </c>
      <c r="G177" s="148"/>
      <c r="H177" s="148"/>
      <c r="I177" s="148"/>
      <c r="J177" s="57">
        <v>-100</v>
      </c>
      <c r="K177" s="57">
        <v>-100</v>
      </c>
      <c r="L177" s="57">
        <v>-100</v>
      </c>
      <c r="M177" s="58">
        <v>5.388888888888889</v>
      </c>
      <c r="N177" s="59"/>
      <c r="O177" s="58">
        <v>3.9237654320987656</v>
      </c>
      <c r="P177" s="59"/>
    </row>
    <row r="178" spans="1:16" s="136" customFormat="1" ht="11.25" customHeight="1">
      <c r="A178" s="149" t="s">
        <v>243</v>
      </c>
      <c r="B178" s="149" t="s">
        <v>244</v>
      </c>
      <c r="C178" s="149" t="s">
        <v>55</v>
      </c>
      <c r="D178" s="148">
        <v>184.5</v>
      </c>
      <c r="E178" s="148">
        <v>1135.2</v>
      </c>
      <c r="F178" s="148">
        <v>826.5</v>
      </c>
      <c r="G178" s="148"/>
      <c r="H178" s="148"/>
      <c r="I178" s="148"/>
      <c r="J178" s="57">
        <v>-100</v>
      </c>
      <c r="K178" s="57">
        <v>-100</v>
      </c>
      <c r="L178" s="57">
        <v>-100</v>
      </c>
      <c r="M178" s="58">
        <v>6.152845528455285</v>
      </c>
      <c r="N178" s="59"/>
      <c r="O178" s="58">
        <v>4.479674796747967</v>
      </c>
      <c r="P178" s="59"/>
    </row>
    <row r="179" spans="1:16" s="136" customFormat="1" ht="11.25" customHeight="1">
      <c r="A179" s="149" t="s">
        <v>243</v>
      </c>
      <c r="B179" s="149" t="s">
        <v>244</v>
      </c>
      <c r="C179" s="149" t="s">
        <v>93</v>
      </c>
      <c r="D179" s="148"/>
      <c r="E179" s="148"/>
      <c r="F179" s="148"/>
      <c r="G179" s="148">
        <v>2.25</v>
      </c>
      <c r="H179" s="148">
        <v>16.5</v>
      </c>
      <c r="I179" s="148">
        <v>14.47</v>
      </c>
      <c r="J179" s="57"/>
      <c r="K179" s="57"/>
      <c r="L179" s="57"/>
      <c r="M179" s="58"/>
      <c r="N179" s="59">
        <v>7.333333333333333</v>
      </c>
      <c r="O179" s="58"/>
      <c r="P179" s="59">
        <v>6.431111111111111</v>
      </c>
    </row>
    <row r="180" spans="1:16" s="136" customFormat="1" ht="11.25" customHeight="1">
      <c r="A180" s="149" t="s">
        <v>243</v>
      </c>
      <c r="B180" s="149" t="s">
        <v>244</v>
      </c>
      <c r="C180" s="149" t="s">
        <v>46</v>
      </c>
      <c r="D180" s="148">
        <v>756</v>
      </c>
      <c r="E180" s="148">
        <v>3516</v>
      </c>
      <c r="F180" s="148">
        <v>2584.21</v>
      </c>
      <c r="G180" s="148"/>
      <c r="H180" s="148"/>
      <c r="I180" s="148"/>
      <c r="J180" s="57">
        <v>-100</v>
      </c>
      <c r="K180" s="57">
        <v>-100</v>
      </c>
      <c r="L180" s="57">
        <v>-100</v>
      </c>
      <c r="M180" s="58">
        <v>4.650793650793651</v>
      </c>
      <c r="N180" s="59"/>
      <c r="O180" s="58">
        <v>3.418267195767196</v>
      </c>
      <c r="P180" s="59"/>
    </row>
    <row r="181" spans="1:16" s="136" customFormat="1" ht="11.25" customHeight="1">
      <c r="A181" s="149" t="s">
        <v>243</v>
      </c>
      <c r="B181" s="149" t="s">
        <v>244</v>
      </c>
      <c r="C181" s="149" t="s">
        <v>157</v>
      </c>
      <c r="D181" s="148">
        <v>272</v>
      </c>
      <c r="E181" s="148">
        <v>1297.16</v>
      </c>
      <c r="F181" s="148">
        <v>960.82</v>
      </c>
      <c r="G181" s="148">
        <v>120</v>
      </c>
      <c r="H181" s="148">
        <v>571.18</v>
      </c>
      <c r="I181" s="148">
        <v>504.92</v>
      </c>
      <c r="J181" s="57">
        <v>-55.88235294117647</v>
      </c>
      <c r="K181" s="57">
        <v>-55.96688149495822</v>
      </c>
      <c r="L181" s="57">
        <v>-47.44905393309881</v>
      </c>
      <c r="M181" s="58">
        <v>4.768970588235295</v>
      </c>
      <c r="N181" s="59">
        <v>4.759833333333333</v>
      </c>
      <c r="O181" s="58">
        <v>3.5324264705882356</v>
      </c>
      <c r="P181" s="59">
        <v>4.207666666666666</v>
      </c>
    </row>
    <row r="182" spans="1:16" s="136" customFormat="1" ht="11.25" customHeight="1">
      <c r="A182" s="149" t="s">
        <v>243</v>
      </c>
      <c r="B182" s="149" t="s">
        <v>244</v>
      </c>
      <c r="C182" s="149" t="s">
        <v>563</v>
      </c>
      <c r="D182" s="148">
        <v>10.8</v>
      </c>
      <c r="E182" s="148">
        <v>58.2</v>
      </c>
      <c r="F182" s="148">
        <v>42.6</v>
      </c>
      <c r="G182" s="148"/>
      <c r="H182" s="148"/>
      <c r="I182" s="148"/>
      <c r="J182" s="57">
        <v>-100</v>
      </c>
      <c r="K182" s="57">
        <v>-100</v>
      </c>
      <c r="L182" s="57">
        <v>-100</v>
      </c>
      <c r="M182" s="58">
        <v>5.388888888888888</v>
      </c>
      <c r="N182" s="59"/>
      <c r="O182" s="58">
        <v>3.944444444444444</v>
      </c>
      <c r="P182" s="59"/>
    </row>
    <row r="183" spans="1:16" s="136" customFormat="1" ht="11.25" customHeight="1">
      <c r="A183" s="149" t="s">
        <v>652</v>
      </c>
      <c r="B183" s="149" t="s">
        <v>653</v>
      </c>
      <c r="C183" s="149" t="s">
        <v>139</v>
      </c>
      <c r="D183" s="148">
        <v>96</v>
      </c>
      <c r="E183" s="148">
        <v>1008.6</v>
      </c>
      <c r="F183" s="148">
        <v>738.76</v>
      </c>
      <c r="G183" s="148"/>
      <c r="H183" s="148"/>
      <c r="I183" s="148"/>
      <c r="J183" s="57">
        <v>-100</v>
      </c>
      <c r="K183" s="57">
        <v>-100</v>
      </c>
      <c r="L183" s="57">
        <v>-100</v>
      </c>
      <c r="M183" s="58">
        <v>10.50625</v>
      </c>
      <c r="N183" s="59"/>
      <c r="O183" s="58">
        <v>7.695416666666667</v>
      </c>
      <c r="P183" s="59"/>
    </row>
    <row r="184" spans="1:16" s="136" customFormat="1" ht="11.25" customHeight="1">
      <c r="A184" s="149" t="s">
        <v>247</v>
      </c>
      <c r="B184" s="149" t="s">
        <v>248</v>
      </c>
      <c r="C184" s="149" t="s">
        <v>139</v>
      </c>
      <c r="D184" s="148">
        <v>1160</v>
      </c>
      <c r="E184" s="148">
        <v>13833</v>
      </c>
      <c r="F184" s="148">
        <v>10150.98</v>
      </c>
      <c r="G184" s="148">
        <v>660</v>
      </c>
      <c r="H184" s="148">
        <v>8415</v>
      </c>
      <c r="I184" s="148">
        <v>7283.99</v>
      </c>
      <c r="J184" s="57">
        <v>-43.10344827586207</v>
      </c>
      <c r="K184" s="57">
        <v>-39.167208848405984</v>
      </c>
      <c r="L184" s="57">
        <v>-28.243479939867875</v>
      </c>
      <c r="M184" s="58">
        <v>11.925</v>
      </c>
      <c r="N184" s="59">
        <v>12.75</v>
      </c>
      <c r="O184" s="58">
        <v>8.750844827586207</v>
      </c>
      <c r="P184" s="59">
        <v>11.036348484848485</v>
      </c>
    </row>
    <row r="185" spans="1:16" s="136" customFormat="1" ht="11.25" customHeight="1">
      <c r="A185" s="149" t="s">
        <v>247</v>
      </c>
      <c r="B185" s="149" t="s">
        <v>248</v>
      </c>
      <c r="C185" s="149" t="s">
        <v>123</v>
      </c>
      <c r="D185" s="148">
        <v>360</v>
      </c>
      <c r="E185" s="148">
        <v>3744</v>
      </c>
      <c r="F185" s="148">
        <v>2735.37</v>
      </c>
      <c r="G185" s="148"/>
      <c r="H185" s="148"/>
      <c r="I185" s="148"/>
      <c r="J185" s="57">
        <v>-100</v>
      </c>
      <c r="K185" s="57">
        <v>-100</v>
      </c>
      <c r="L185" s="57">
        <v>-100</v>
      </c>
      <c r="M185" s="58">
        <v>10.4</v>
      </c>
      <c r="N185" s="59"/>
      <c r="O185" s="58">
        <v>7.598249999999999</v>
      </c>
      <c r="P185" s="59"/>
    </row>
    <row r="186" spans="1:16" s="136" customFormat="1" ht="11.25" customHeight="1">
      <c r="A186" s="149" t="s">
        <v>247</v>
      </c>
      <c r="B186" s="149" t="s">
        <v>248</v>
      </c>
      <c r="C186" s="149" t="s">
        <v>157</v>
      </c>
      <c r="D186" s="148">
        <v>440</v>
      </c>
      <c r="E186" s="148">
        <v>3229.29</v>
      </c>
      <c r="F186" s="148">
        <v>2364.12</v>
      </c>
      <c r="G186" s="148">
        <v>280</v>
      </c>
      <c r="H186" s="148">
        <v>2142.56</v>
      </c>
      <c r="I186" s="148">
        <v>1880.8</v>
      </c>
      <c r="J186" s="57">
        <v>-36.36363636363637</v>
      </c>
      <c r="K186" s="57">
        <v>-33.65228889322421</v>
      </c>
      <c r="L186" s="57">
        <v>-20.443970695226973</v>
      </c>
      <c r="M186" s="58">
        <v>7.3392954545454545</v>
      </c>
      <c r="N186" s="59">
        <v>7.652</v>
      </c>
      <c r="O186" s="58">
        <v>5.372999999999999</v>
      </c>
      <c r="P186" s="59">
        <v>6.717142857142857</v>
      </c>
    </row>
    <row r="187" spans="1:16" s="136" customFormat="1" ht="11.25" customHeight="1">
      <c r="A187" s="149" t="s">
        <v>247</v>
      </c>
      <c r="B187" s="149" t="s">
        <v>248</v>
      </c>
      <c r="C187" s="149" t="s">
        <v>66</v>
      </c>
      <c r="D187" s="148">
        <v>80</v>
      </c>
      <c r="E187" s="148">
        <v>703</v>
      </c>
      <c r="F187" s="148">
        <v>517.87</v>
      </c>
      <c r="G187" s="148"/>
      <c r="H187" s="148"/>
      <c r="I187" s="148"/>
      <c r="J187" s="57">
        <v>-100</v>
      </c>
      <c r="K187" s="57">
        <v>-100</v>
      </c>
      <c r="L187" s="57">
        <v>-100</v>
      </c>
      <c r="M187" s="58">
        <v>8.7875</v>
      </c>
      <c r="N187" s="59"/>
      <c r="O187" s="58">
        <v>6.473375</v>
      </c>
      <c r="P187" s="59"/>
    </row>
    <row r="188" spans="1:16" s="136" customFormat="1" ht="11.25" customHeight="1">
      <c r="A188" s="149" t="s">
        <v>247</v>
      </c>
      <c r="B188" s="149" t="s">
        <v>248</v>
      </c>
      <c r="C188" s="149" t="s">
        <v>68</v>
      </c>
      <c r="D188" s="148"/>
      <c r="E188" s="148"/>
      <c r="F188" s="148"/>
      <c r="G188" s="148">
        <v>20</v>
      </c>
      <c r="H188" s="148">
        <v>370</v>
      </c>
      <c r="I188" s="148">
        <v>325.93</v>
      </c>
      <c r="J188" s="57"/>
      <c r="K188" s="57"/>
      <c r="L188" s="57"/>
      <c r="M188" s="58"/>
      <c r="N188" s="59">
        <v>18.5</v>
      </c>
      <c r="O188" s="58"/>
      <c r="P188" s="59">
        <v>16.2965</v>
      </c>
    </row>
    <row r="189" spans="1:16" s="136" customFormat="1" ht="11.25" customHeight="1">
      <c r="A189" s="149" t="s">
        <v>743</v>
      </c>
      <c r="B189" s="149" t="s">
        <v>744</v>
      </c>
      <c r="C189" s="149" t="s">
        <v>157</v>
      </c>
      <c r="D189" s="148"/>
      <c r="E189" s="148"/>
      <c r="F189" s="148"/>
      <c r="G189" s="148">
        <v>46</v>
      </c>
      <c r="H189" s="148">
        <v>642.36</v>
      </c>
      <c r="I189" s="148">
        <v>563.37</v>
      </c>
      <c r="J189" s="57"/>
      <c r="K189" s="57"/>
      <c r="L189" s="57"/>
      <c r="M189" s="58"/>
      <c r="N189" s="59">
        <v>13.964347826086957</v>
      </c>
      <c r="O189" s="58"/>
      <c r="P189" s="59">
        <v>12.24717391304348</v>
      </c>
    </row>
    <row r="190" spans="1:16" s="136" customFormat="1" ht="11.25" customHeight="1">
      <c r="A190" s="149" t="s">
        <v>249</v>
      </c>
      <c r="B190" s="149" t="s">
        <v>250</v>
      </c>
      <c r="C190" s="149" t="s">
        <v>139</v>
      </c>
      <c r="D190" s="148">
        <v>13028.8</v>
      </c>
      <c r="E190" s="148">
        <v>101015.44</v>
      </c>
      <c r="F190" s="148">
        <v>73994.83</v>
      </c>
      <c r="G190" s="148">
        <v>6024</v>
      </c>
      <c r="H190" s="148">
        <v>49820.4</v>
      </c>
      <c r="I190" s="148">
        <v>43076.93</v>
      </c>
      <c r="J190" s="57">
        <v>-53.7639690531745</v>
      </c>
      <c r="K190" s="57">
        <v>-50.68041083620484</v>
      </c>
      <c r="L190" s="57">
        <v>-41.78386517003958</v>
      </c>
      <c r="M190" s="58">
        <v>7.7532420483851165</v>
      </c>
      <c r="N190" s="59">
        <v>8.270318725099601</v>
      </c>
      <c r="O190" s="58">
        <v>5.679328103892915</v>
      </c>
      <c r="P190" s="59">
        <v>7.150884794156706</v>
      </c>
    </row>
    <row r="191" spans="1:16" s="136" customFormat="1" ht="11.25" customHeight="1">
      <c r="A191" s="149" t="s">
        <v>249</v>
      </c>
      <c r="B191" s="149" t="s">
        <v>250</v>
      </c>
      <c r="C191" s="149" t="s">
        <v>60</v>
      </c>
      <c r="D191" s="148">
        <v>126</v>
      </c>
      <c r="E191" s="148">
        <v>1060.2</v>
      </c>
      <c r="F191" s="148">
        <v>773.97</v>
      </c>
      <c r="G191" s="148">
        <v>168</v>
      </c>
      <c r="H191" s="148">
        <v>1432.8</v>
      </c>
      <c r="I191" s="148">
        <v>1246.74</v>
      </c>
      <c r="J191" s="57">
        <v>33.333333333333336</v>
      </c>
      <c r="K191" s="57">
        <v>35.14431239388794</v>
      </c>
      <c r="L191" s="57">
        <v>61.08376293654793</v>
      </c>
      <c r="M191" s="58">
        <v>8.414285714285715</v>
      </c>
      <c r="N191" s="59">
        <v>8.528571428571428</v>
      </c>
      <c r="O191" s="58">
        <v>6.142619047619048</v>
      </c>
      <c r="P191" s="59">
        <v>7.4210714285714285</v>
      </c>
    </row>
    <row r="192" spans="1:16" s="136" customFormat="1" ht="11.25" customHeight="1">
      <c r="A192" s="149" t="s">
        <v>249</v>
      </c>
      <c r="B192" s="149" t="s">
        <v>250</v>
      </c>
      <c r="C192" s="149" t="s">
        <v>140</v>
      </c>
      <c r="D192" s="148">
        <v>1380</v>
      </c>
      <c r="E192" s="148">
        <v>11508.6</v>
      </c>
      <c r="F192" s="148">
        <v>8450.53</v>
      </c>
      <c r="G192" s="148">
        <v>4293.1</v>
      </c>
      <c r="H192" s="148">
        <v>29232</v>
      </c>
      <c r="I192" s="148">
        <v>25641.86</v>
      </c>
      <c r="J192" s="57">
        <v>211.09420289855078</v>
      </c>
      <c r="K192" s="57">
        <v>154.00135550805487</v>
      </c>
      <c r="L192" s="57">
        <v>203.4349324835247</v>
      </c>
      <c r="M192" s="58">
        <v>8.339565217391305</v>
      </c>
      <c r="N192" s="59">
        <v>6.8090657100929395</v>
      </c>
      <c r="O192" s="58">
        <v>6.123572463768117</v>
      </c>
      <c r="P192" s="59">
        <v>5.97280752835946</v>
      </c>
    </row>
    <row r="193" spans="1:16" s="136" customFormat="1" ht="11.25" customHeight="1">
      <c r="A193" s="149" t="s">
        <v>249</v>
      </c>
      <c r="B193" s="149" t="s">
        <v>250</v>
      </c>
      <c r="C193" s="149" t="s">
        <v>63</v>
      </c>
      <c r="D193" s="148">
        <v>3210</v>
      </c>
      <c r="E193" s="148">
        <v>29898</v>
      </c>
      <c r="F193" s="148">
        <v>21934.38</v>
      </c>
      <c r="G193" s="148">
        <v>1776</v>
      </c>
      <c r="H193" s="148">
        <v>16521.6</v>
      </c>
      <c r="I193" s="148">
        <v>14017.15</v>
      </c>
      <c r="J193" s="57">
        <v>-44.67289719626168</v>
      </c>
      <c r="K193" s="57">
        <v>-44.740116395745545</v>
      </c>
      <c r="L193" s="57">
        <v>-36.09507084312391</v>
      </c>
      <c r="M193" s="58">
        <v>9.314018691588785</v>
      </c>
      <c r="N193" s="59">
        <v>9.302702702702701</v>
      </c>
      <c r="O193" s="58">
        <v>6.833140186915888</v>
      </c>
      <c r="P193" s="59">
        <v>7.892539414414414</v>
      </c>
    </row>
    <row r="194" spans="1:16" s="136" customFormat="1" ht="11.25" customHeight="1">
      <c r="A194" s="149" t="s">
        <v>249</v>
      </c>
      <c r="B194" s="149" t="s">
        <v>250</v>
      </c>
      <c r="C194" s="149" t="s">
        <v>55</v>
      </c>
      <c r="D194" s="148">
        <v>120</v>
      </c>
      <c r="E194" s="148">
        <v>859.2</v>
      </c>
      <c r="F194" s="148">
        <v>624.8</v>
      </c>
      <c r="G194" s="148"/>
      <c r="H194" s="148"/>
      <c r="I194" s="148"/>
      <c r="J194" s="57">
        <v>-100</v>
      </c>
      <c r="K194" s="57">
        <v>-100</v>
      </c>
      <c r="L194" s="57">
        <v>-100</v>
      </c>
      <c r="M194" s="58">
        <v>7.16</v>
      </c>
      <c r="N194" s="59"/>
      <c r="O194" s="58">
        <v>5.206666666666666</v>
      </c>
      <c r="P194" s="59"/>
    </row>
    <row r="195" spans="1:16" s="136" customFormat="1" ht="11.25" customHeight="1">
      <c r="A195" s="149" t="s">
        <v>249</v>
      </c>
      <c r="B195" s="149" t="s">
        <v>250</v>
      </c>
      <c r="C195" s="149" t="s">
        <v>123</v>
      </c>
      <c r="D195" s="148">
        <v>768</v>
      </c>
      <c r="E195" s="148">
        <v>4922.85</v>
      </c>
      <c r="F195" s="148">
        <v>3604.26</v>
      </c>
      <c r="G195" s="148">
        <v>3820</v>
      </c>
      <c r="H195" s="148">
        <v>22556.9</v>
      </c>
      <c r="I195" s="148">
        <v>19530.1</v>
      </c>
      <c r="J195" s="57">
        <v>397.3958333333333</v>
      </c>
      <c r="K195" s="57">
        <v>358.2081517819962</v>
      </c>
      <c r="L195" s="57">
        <v>441.8615749141293</v>
      </c>
      <c r="M195" s="58">
        <v>6.4099609375</v>
      </c>
      <c r="N195" s="59">
        <v>5.904947643979058</v>
      </c>
      <c r="O195" s="58">
        <v>4.693046875</v>
      </c>
      <c r="P195" s="59">
        <v>5.112591623036649</v>
      </c>
    </row>
    <row r="196" spans="1:16" s="136" customFormat="1" ht="11.25" customHeight="1">
      <c r="A196" s="149" t="s">
        <v>249</v>
      </c>
      <c r="B196" s="149" t="s">
        <v>250</v>
      </c>
      <c r="C196" s="149" t="s">
        <v>93</v>
      </c>
      <c r="D196" s="148"/>
      <c r="E196" s="148"/>
      <c r="F196" s="148"/>
      <c r="G196" s="148">
        <v>21.6</v>
      </c>
      <c r="H196" s="148">
        <v>165.78</v>
      </c>
      <c r="I196" s="148">
        <v>145.4</v>
      </c>
      <c r="J196" s="57"/>
      <c r="K196" s="57"/>
      <c r="L196" s="57"/>
      <c r="M196" s="58"/>
      <c r="N196" s="59">
        <v>7.675</v>
      </c>
      <c r="O196" s="58"/>
      <c r="P196" s="59">
        <v>6.731481481481481</v>
      </c>
    </row>
    <row r="197" spans="1:16" s="136" customFormat="1" ht="11.25" customHeight="1">
      <c r="A197" s="149" t="s">
        <v>249</v>
      </c>
      <c r="B197" s="149" t="s">
        <v>250</v>
      </c>
      <c r="C197" s="149" t="s">
        <v>46</v>
      </c>
      <c r="D197" s="148">
        <v>6499</v>
      </c>
      <c r="E197" s="148">
        <v>41214.57</v>
      </c>
      <c r="F197" s="148">
        <v>30282.79</v>
      </c>
      <c r="G197" s="148">
        <v>11770</v>
      </c>
      <c r="H197" s="148">
        <v>79553.89</v>
      </c>
      <c r="I197" s="148">
        <v>68403.34</v>
      </c>
      <c r="J197" s="57">
        <v>81.10478535159255</v>
      </c>
      <c r="K197" s="57">
        <v>93.02370496647181</v>
      </c>
      <c r="L197" s="57">
        <v>125.88189529432393</v>
      </c>
      <c r="M197" s="58">
        <v>6.341678719803046</v>
      </c>
      <c r="N197" s="59">
        <v>6.759039082412914</v>
      </c>
      <c r="O197" s="58">
        <v>4.659607631943376</v>
      </c>
      <c r="P197" s="59">
        <v>5.811668649107901</v>
      </c>
    </row>
    <row r="198" spans="1:16" s="136" customFormat="1" ht="11.25" customHeight="1">
      <c r="A198" s="149" t="s">
        <v>249</v>
      </c>
      <c r="B198" s="149" t="s">
        <v>250</v>
      </c>
      <c r="C198" s="149" t="s">
        <v>62</v>
      </c>
      <c r="D198" s="148"/>
      <c r="E198" s="148"/>
      <c r="F198" s="148"/>
      <c r="G198" s="148">
        <v>756</v>
      </c>
      <c r="H198" s="148">
        <v>6438.6</v>
      </c>
      <c r="I198" s="148">
        <v>5638.84</v>
      </c>
      <c r="J198" s="57"/>
      <c r="K198" s="57"/>
      <c r="L198" s="57"/>
      <c r="M198" s="58"/>
      <c r="N198" s="59">
        <v>8.516666666666667</v>
      </c>
      <c r="O198" s="58"/>
      <c r="P198" s="59">
        <v>7.458783068783069</v>
      </c>
    </row>
    <row r="199" spans="1:16" s="136" customFormat="1" ht="11.25" customHeight="1">
      <c r="A199" s="149" t="s">
        <v>249</v>
      </c>
      <c r="B199" s="149" t="s">
        <v>250</v>
      </c>
      <c r="C199" s="149" t="s">
        <v>157</v>
      </c>
      <c r="D199" s="148">
        <v>3764</v>
      </c>
      <c r="E199" s="148">
        <v>25077.26</v>
      </c>
      <c r="F199" s="148">
        <v>18364.98</v>
      </c>
      <c r="G199" s="148">
        <v>2568</v>
      </c>
      <c r="H199" s="148">
        <v>17680.79</v>
      </c>
      <c r="I199" s="148">
        <v>15461.64</v>
      </c>
      <c r="J199" s="57">
        <v>-31.77470775770457</v>
      </c>
      <c r="K199" s="57">
        <v>-29.49472948799031</v>
      </c>
      <c r="L199" s="57">
        <v>-15.809110600719412</v>
      </c>
      <c r="M199" s="58">
        <v>6.662396386822529</v>
      </c>
      <c r="N199" s="59">
        <v>6.8850428348909665</v>
      </c>
      <c r="O199" s="58">
        <v>4.879112646121148</v>
      </c>
      <c r="P199" s="59">
        <v>6.02088785046729</v>
      </c>
    </row>
    <row r="200" spans="1:16" s="136" customFormat="1" ht="11.25" customHeight="1">
      <c r="A200" s="149" t="s">
        <v>249</v>
      </c>
      <c r="B200" s="149" t="s">
        <v>250</v>
      </c>
      <c r="C200" s="149" t="s">
        <v>50</v>
      </c>
      <c r="D200" s="148"/>
      <c r="E200" s="148"/>
      <c r="F200" s="148"/>
      <c r="G200" s="148">
        <v>252</v>
      </c>
      <c r="H200" s="148">
        <v>1872</v>
      </c>
      <c r="I200" s="148">
        <v>1651.91</v>
      </c>
      <c r="J200" s="57"/>
      <c r="K200" s="57"/>
      <c r="L200" s="57"/>
      <c r="M200" s="58"/>
      <c r="N200" s="59">
        <v>7.428571428571429</v>
      </c>
      <c r="O200" s="58"/>
      <c r="P200" s="59">
        <v>6.555198412698413</v>
      </c>
    </row>
    <row r="201" spans="1:16" s="136" customFormat="1" ht="11.25" customHeight="1">
      <c r="A201" s="149" t="s">
        <v>249</v>
      </c>
      <c r="B201" s="149" t="s">
        <v>250</v>
      </c>
      <c r="C201" s="149" t="s">
        <v>591</v>
      </c>
      <c r="D201" s="148">
        <v>60.75</v>
      </c>
      <c r="E201" s="148">
        <v>480.6</v>
      </c>
      <c r="F201" s="148">
        <v>350.89</v>
      </c>
      <c r="G201" s="148">
        <v>135</v>
      </c>
      <c r="H201" s="148">
        <v>994.5</v>
      </c>
      <c r="I201" s="148">
        <v>877.75</v>
      </c>
      <c r="J201" s="57">
        <v>122.22222222222223</v>
      </c>
      <c r="K201" s="57">
        <v>106.92883895131085</v>
      </c>
      <c r="L201" s="57">
        <v>150.14961953888684</v>
      </c>
      <c r="M201" s="58">
        <v>7.911111111111111</v>
      </c>
      <c r="N201" s="59">
        <v>7.366666666666666</v>
      </c>
      <c r="O201" s="58">
        <v>5.7759670781893</v>
      </c>
      <c r="P201" s="59">
        <v>6.5018518518518515</v>
      </c>
    </row>
    <row r="202" spans="1:16" s="136" customFormat="1" ht="11.25" customHeight="1">
      <c r="A202" s="149" t="s">
        <v>249</v>
      </c>
      <c r="B202" s="149" t="s">
        <v>250</v>
      </c>
      <c r="C202" s="149" t="s">
        <v>69</v>
      </c>
      <c r="D202" s="148"/>
      <c r="E202" s="148"/>
      <c r="F202" s="148"/>
      <c r="G202" s="148">
        <v>120</v>
      </c>
      <c r="H202" s="148">
        <v>1026</v>
      </c>
      <c r="I202" s="148">
        <v>903.08</v>
      </c>
      <c r="J202" s="57"/>
      <c r="K202" s="57"/>
      <c r="L202" s="57"/>
      <c r="M202" s="58"/>
      <c r="N202" s="59">
        <v>8.55</v>
      </c>
      <c r="O202" s="58"/>
      <c r="P202" s="59">
        <v>7.525666666666667</v>
      </c>
    </row>
    <row r="203" spans="1:16" s="136" customFormat="1" ht="11.25" customHeight="1">
      <c r="A203" s="149" t="s">
        <v>249</v>
      </c>
      <c r="B203" s="149" t="s">
        <v>250</v>
      </c>
      <c r="C203" s="149" t="s">
        <v>563</v>
      </c>
      <c r="D203" s="148">
        <v>48</v>
      </c>
      <c r="E203" s="148">
        <v>342</v>
      </c>
      <c r="F203" s="148">
        <v>251.14</v>
      </c>
      <c r="G203" s="148">
        <v>72</v>
      </c>
      <c r="H203" s="148">
        <v>534.6</v>
      </c>
      <c r="I203" s="148">
        <v>470.67</v>
      </c>
      <c r="J203" s="57">
        <v>50</v>
      </c>
      <c r="K203" s="57">
        <v>56.31578947368422</v>
      </c>
      <c r="L203" s="57">
        <v>87.41339491916861</v>
      </c>
      <c r="M203" s="58">
        <v>7.125</v>
      </c>
      <c r="N203" s="59">
        <v>7.425000000000001</v>
      </c>
      <c r="O203" s="58">
        <v>5.232083333333333</v>
      </c>
      <c r="P203" s="59">
        <v>6.537083333333333</v>
      </c>
    </row>
    <row r="204" spans="1:16" s="136" customFormat="1" ht="11.25" customHeight="1">
      <c r="A204" s="149" t="s">
        <v>249</v>
      </c>
      <c r="B204" s="149" t="s">
        <v>250</v>
      </c>
      <c r="C204" s="149" t="s">
        <v>184</v>
      </c>
      <c r="D204" s="148">
        <v>2472</v>
      </c>
      <c r="E204" s="148">
        <v>16752.6</v>
      </c>
      <c r="F204" s="148">
        <v>12197.92</v>
      </c>
      <c r="G204" s="148"/>
      <c r="H204" s="148"/>
      <c r="I204" s="148"/>
      <c r="J204" s="57">
        <v>-100</v>
      </c>
      <c r="K204" s="57">
        <v>-100</v>
      </c>
      <c r="L204" s="57">
        <v>-100</v>
      </c>
      <c r="M204" s="58">
        <v>6.776941747572815</v>
      </c>
      <c r="N204" s="59"/>
      <c r="O204" s="58">
        <v>4.934433656957929</v>
      </c>
      <c r="P204" s="59"/>
    </row>
    <row r="205" spans="1:16" s="136" customFormat="1" ht="11.25" customHeight="1">
      <c r="A205" s="149" t="s">
        <v>249</v>
      </c>
      <c r="B205" s="149" t="s">
        <v>250</v>
      </c>
      <c r="C205" s="149" t="s">
        <v>49</v>
      </c>
      <c r="D205" s="148">
        <v>1250</v>
      </c>
      <c r="E205" s="148">
        <v>6450</v>
      </c>
      <c r="F205" s="148">
        <v>4751.45</v>
      </c>
      <c r="G205" s="148"/>
      <c r="H205" s="148"/>
      <c r="I205" s="148"/>
      <c r="J205" s="57">
        <v>-100</v>
      </c>
      <c r="K205" s="57">
        <v>-100</v>
      </c>
      <c r="L205" s="57">
        <v>-100</v>
      </c>
      <c r="M205" s="58">
        <v>5.16</v>
      </c>
      <c r="N205" s="59"/>
      <c r="O205" s="58">
        <v>3.80116</v>
      </c>
      <c r="P205" s="59"/>
    </row>
    <row r="206" spans="1:16" s="136" customFormat="1" ht="11.25" customHeight="1">
      <c r="A206" s="149" t="s">
        <v>249</v>
      </c>
      <c r="B206" s="149" t="s">
        <v>250</v>
      </c>
      <c r="C206" s="149" t="s">
        <v>59</v>
      </c>
      <c r="D206" s="148"/>
      <c r="E206" s="148"/>
      <c r="F206" s="148"/>
      <c r="G206" s="148">
        <v>144</v>
      </c>
      <c r="H206" s="148">
        <v>1132.8</v>
      </c>
      <c r="I206" s="148">
        <v>997.89</v>
      </c>
      <c r="J206" s="57"/>
      <c r="K206" s="57"/>
      <c r="L206" s="57"/>
      <c r="M206" s="58"/>
      <c r="N206" s="59">
        <v>7.866666666666666</v>
      </c>
      <c r="O206" s="58"/>
      <c r="P206" s="59">
        <v>6.929791666666667</v>
      </c>
    </row>
    <row r="207" spans="1:16" s="136" customFormat="1" ht="11.25" customHeight="1">
      <c r="A207" s="149" t="s">
        <v>249</v>
      </c>
      <c r="B207" s="149" t="s">
        <v>250</v>
      </c>
      <c r="C207" s="149" t="s">
        <v>83</v>
      </c>
      <c r="D207" s="148">
        <v>672</v>
      </c>
      <c r="E207" s="148">
        <v>7044</v>
      </c>
      <c r="F207" s="148">
        <v>5121.93</v>
      </c>
      <c r="G207" s="148"/>
      <c r="H207" s="148"/>
      <c r="I207" s="148"/>
      <c r="J207" s="57">
        <v>-100</v>
      </c>
      <c r="K207" s="57">
        <v>-100</v>
      </c>
      <c r="L207" s="57">
        <v>-100</v>
      </c>
      <c r="M207" s="58">
        <v>10.482142857142858</v>
      </c>
      <c r="N207" s="59"/>
      <c r="O207" s="58">
        <v>7.621919642857144</v>
      </c>
      <c r="P207" s="59"/>
    </row>
    <row r="208" spans="1:16" s="136" customFormat="1" ht="11.25" customHeight="1">
      <c r="A208" s="149" t="s">
        <v>249</v>
      </c>
      <c r="B208" s="149" t="s">
        <v>250</v>
      </c>
      <c r="C208" s="149" t="s">
        <v>109</v>
      </c>
      <c r="D208" s="148">
        <v>84</v>
      </c>
      <c r="E208" s="148">
        <v>718.2</v>
      </c>
      <c r="F208" s="148">
        <v>527.48</v>
      </c>
      <c r="G208" s="148">
        <v>151.2</v>
      </c>
      <c r="H208" s="148">
        <v>1292.76</v>
      </c>
      <c r="I208" s="148">
        <v>1144.26</v>
      </c>
      <c r="J208" s="57">
        <v>79.99999999999999</v>
      </c>
      <c r="K208" s="57">
        <v>79.99999999999999</v>
      </c>
      <c r="L208" s="57">
        <v>116.92955183134906</v>
      </c>
      <c r="M208" s="58">
        <v>8.55</v>
      </c>
      <c r="N208" s="59">
        <v>8.55</v>
      </c>
      <c r="O208" s="58">
        <v>6.27952380952381</v>
      </c>
      <c r="P208" s="59">
        <v>7.567857142857143</v>
      </c>
    </row>
    <row r="209" spans="1:16" s="136" customFormat="1" ht="11.25" customHeight="1">
      <c r="A209" s="149" t="s">
        <v>249</v>
      </c>
      <c r="B209" s="149" t="s">
        <v>250</v>
      </c>
      <c r="C209" s="149" t="s">
        <v>68</v>
      </c>
      <c r="D209" s="148"/>
      <c r="E209" s="148"/>
      <c r="F209" s="148"/>
      <c r="G209" s="148">
        <v>72</v>
      </c>
      <c r="H209" s="148">
        <v>613.2</v>
      </c>
      <c r="I209" s="148">
        <v>540.17</v>
      </c>
      <c r="J209" s="57"/>
      <c r="K209" s="57"/>
      <c r="L209" s="57"/>
      <c r="M209" s="58"/>
      <c r="N209" s="59">
        <v>8.516666666666667</v>
      </c>
      <c r="O209" s="58"/>
      <c r="P209" s="59">
        <v>7.50236111111111</v>
      </c>
    </row>
    <row r="210" spans="1:16" s="136" customFormat="1" ht="11.25" customHeight="1">
      <c r="A210" s="149" t="s">
        <v>656</v>
      </c>
      <c r="B210" s="149" t="s">
        <v>251</v>
      </c>
      <c r="C210" s="149" t="s">
        <v>46</v>
      </c>
      <c r="D210" s="148">
        <v>9024</v>
      </c>
      <c r="E210" s="148">
        <v>31237.05</v>
      </c>
      <c r="F210" s="148">
        <v>23097.4</v>
      </c>
      <c r="G210" s="148"/>
      <c r="H210" s="148"/>
      <c r="I210" s="148"/>
      <c r="J210" s="57">
        <v>-100</v>
      </c>
      <c r="K210" s="57">
        <v>-100</v>
      </c>
      <c r="L210" s="57">
        <v>-100</v>
      </c>
      <c r="M210" s="58">
        <v>3.4615525265957445</v>
      </c>
      <c r="N210" s="59"/>
      <c r="O210" s="58">
        <v>2.559552304964539</v>
      </c>
      <c r="P210" s="59"/>
    </row>
    <row r="211" spans="1:16" s="136" customFormat="1" ht="11.25" customHeight="1">
      <c r="A211" s="149" t="s">
        <v>252</v>
      </c>
      <c r="B211" s="149" t="s">
        <v>253</v>
      </c>
      <c r="C211" s="149" t="s">
        <v>139</v>
      </c>
      <c r="D211" s="148">
        <v>12753</v>
      </c>
      <c r="E211" s="148">
        <v>43616.04</v>
      </c>
      <c r="F211" s="148">
        <v>32056.97</v>
      </c>
      <c r="G211" s="148">
        <v>6130</v>
      </c>
      <c r="H211" s="148">
        <v>24527.8</v>
      </c>
      <c r="I211" s="148">
        <v>21543.04</v>
      </c>
      <c r="J211" s="57">
        <v>-51.93287853838313</v>
      </c>
      <c r="K211" s="57">
        <v>-43.764266540474566</v>
      </c>
      <c r="L211" s="57">
        <v>-32.797641199402186</v>
      </c>
      <c r="M211" s="58">
        <v>3.4200611620795107</v>
      </c>
      <c r="N211" s="59">
        <v>4.001272430668842</v>
      </c>
      <c r="O211" s="58">
        <v>2.5136807025797854</v>
      </c>
      <c r="P211" s="59">
        <v>3.514362153344209</v>
      </c>
    </row>
    <row r="212" spans="1:16" s="136" customFormat="1" ht="11.25" customHeight="1">
      <c r="A212" s="149" t="s">
        <v>252</v>
      </c>
      <c r="B212" s="149" t="s">
        <v>253</v>
      </c>
      <c r="C212" s="149" t="s">
        <v>140</v>
      </c>
      <c r="D212" s="148">
        <v>255</v>
      </c>
      <c r="E212" s="148">
        <v>1864.65</v>
      </c>
      <c r="F212" s="148">
        <v>1362.9</v>
      </c>
      <c r="G212" s="148">
        <v>360</v>
      </c>
      <c r="H212" s="148">
        <v>3528</v>
      </c>
      <c r="I212" s="148">
        <v>2998.13</v>
      </c>
      <c r="J212" s="57">
        <v>41.1764705882353</v>
      </c>
      <c r="K212" s="57">
        <v>89.2044083340037</v>
      </c>
      <c r="L212" s="57">
        <v>119.98165676131777</v>
      </c>
      <c r="M212" s="58">
        <v>7.312352941176471</v>
      </c>
      <c r="N212" s="59">
        <v>9.8</v>
      </c>
      <c r="O212" s="58">
        <v>5.344705882352941</v>
      </c>
      <c r="P212" s="59">
        <v>8.328138888888889</v>
      </c>
    </row>
    <row r="213" spans="1:16" s="136" customFormat="1" ht="11.25" customHeight="1">
      <c r="A213" s="149" t="s">
        <v>252</v>
      </c>
      <c r="B213" s="149" t="s">
        <v>253</v>
      </c>
      <c r="C213" s="149" t="s">
        <v>55</v>
      </c>
      <c r="D213" s="148">
        <v>60</v>
      </c>
      <c r="E213" s="148">
        <v>474</v>
      </c>
      <c r="F213" s="148">
        <v>346.52</v>
      </c>
      <c r="G213" s="148"/>
      <c r="H213" s="148"/>
      <c r="I213" s="148"/>
      <c r="J213" s="57">
        <v>-100</v>
      </c>
      <c r="K213" s="57">
        <v>-100</v>
      </c>
      <c r="L213" s="57">
        <v>-100</v>
      </c>
      <c r="M213" s="58">
        <v>7.9</v>
      </c>
      <c r="N213" s="59"/>
      <c r="O213" s="58">
        <v>5.775333333333333</v>
      </c>
      <c r="P213" s="59"/>
    </row>
    <row r="214" spans="1:16" s="136" customFormat="1" ht="11.25" customHeight="1">
      <c r="A214" s="149" t="s">
        <v>252</v>
      </c>
      <c r="B214" s="149" t="s">
        <v>253</v>
      </c>
      <c r="C214" s="149" t="s">
        <v>123</v>
      </c>
      <c r="D214" s="148"/>
      <c r="E214" s="148"/>
      <c r="F214" s="148"/>
      <c r="G214" s="148">
        <v>136</v>
      </c>
      <c r="H214" s="148">
        <v>1157.76</v>
      </c>
      <c r="I214" s="148">
        <v>980.32</v>
      </c>
      <c r="J214" s="57"/>
      <c r="K214" s="57"/>
      <c r="L214" s="57"/>
      <c r="M214" s="58"/>
      <c r="N214" s="59">
        <v>8.512941176470589</v>
      </c>
      <c r="O214" s="58"/>
      <c r="P214" s="59">
        <v>7.208235294117648</v>
      </c>
    </row>
    <row r="215" spans="1:16" s="136" customFormat="1" ht="11.25" customHeight="1">
      <c r="A215" s="149" t="s">
        <v>252</v>
      </c>
      <c r="B215" s="149" t="s">
        <v>253</v>
      </c>
      <c r="C215" s="149" t="s">
        <v>46</v>
      </c>
      <c r="D215" s="148">
        <v>150</v>
      </c>
      <c r="E215" s="148">
        <v>1152</v>
      </c>
      <c r="F215" s="148">
        <v>844.41</v>
      </c>
      <c r="G215" s="148">
        <v>1460</v>
      </c>
      <c r="H215" s="148">
        <v>7308.8</v>
      </c>
      <c r="I215" s="148">
        <v>6244.87</v>
      </c>
      <c r="J215" s="57">
        <v>873.3333333333334</v>
      </c>
      <c r="K215" s="57">
        <v>534.4444444444445</v>
      </c>
      <c r="L215" s="57">
        <v>639.5542449757819</v>
      </c>
      <c r="M215" s="58">
        <v>7.68</v>
      </c>
      <c r="N215" s="59">
        <v>5.006027397260274</v>
      </c>
      <c r="O215" s="58">
        <v>5.6293999999999995</v>
      </c>
      <c r="P215" s="59">
        <v>4.2773082191780825</v>
      </c>
    </row>
    <row r="216" spans="1:16" s="136" customFormat="1" ht="11.25" customHeight="1">
      <c r="A216" s="149" t="s">
        <v>252</v>
      </c>
      <c r="B216" s="149" t="s">
        <v>253</v>
      </c>
      <c r="C216" s="149" t="s">
        <v>157</v>
      </c>
      <c r="D216" s="148">
        <v>2400</v>
      </c>
      <c r="E216" s="148">
        <v>10944.48</v>
      </c>
      <c r="F216" s="148">
        <v>8059.94</v>
      </c>
      <c r="G216" s="148"/>
      <c r="H216" s="148"/>
      <c r="I216" s="148"/>
      <c r="J216" s="57">
        <v>-100</v>
      </c>
      <c r="K216" s="57">
        <v>-100</v>
      </c>
      <c r="L216" s="57">
        <v>-100</v>
      </c>
      <c r="M216" s="58">
        <v>4.5602</v>
      </c>
      <c r="N216" s="59"/>
      <c r="O216" s="58">
        <v>3.358308333333333</v>
      </c>
      <c r="P216" s="59"/>
    </row>
    <row r="217" spans="1:16" s="136" customFormat="1" ht="11.25" customHeight="1">
      <c r="A217" s="149" t="s">
        <v>252</v>
      </c>
      <c r="B217" s="149" t="s">
        <v>253</v>
      </c>
      <c r="C217" s="149" t="s">
        <v>563</v>
      </c>
      <c r="D217" s="148">
        <v>54</v>
      </c>
      <c r="E217" s="148">
        <v>426.6</v>
      </c>
      <c r="F217" s="148">
        <v>312.24</v>
      </c>
      <c r="G217" s="148"/>
      <c r="H217" s="148"/>
      <c r="I217" s="148"/>
      <c r="J217" s="57">
        <v>-100</v>
      </c>
      <c r="K217" s="57">
        <v>-100</v>
      </c>
      <c r="L217" s="57">
        <v>-100</v>
      </c>
      <c r="M217" s="58">
        <v>7.9</v>
      </c>
      <c r="N217" s="59"/>
      <c r="O217" s="58">
        <v>5.782222222222223</v>
      </c>
      <c r="P217" s="59"/>
    </row>
    <row r="218" spans="1:16" s="136" customFormat="1" ht="11.25" customHeight="1">
      <c r="A218" s="149" t="s">
        <v>252</v>
      </c>
      <c r="B218" s="149" t="s">
        <v>253</v>
      </c>
      <c r="C218" s="149" t="s">
        <v>184</v>
      </c>
      <c r="D218" s="148">
        <v>364</v>
      </c>
      <c r="E218" s="148">
        <v>2471.96</v>
      </c>
      <c r="F218" s="148">
        <v>1799.89</v>
      </c>
      <c r="G218" s="148">
        <v>80</v>
      </c>
      <c r="H218" s="148">
        <v>641.6</v>
      </c>
      <c r="I218" s="148">
        <v>562.72</v>
      </c>
      <c r="J218" s="57">
        <v>-78.02197802197803</v>
      </c>
      <c r="K218" s="57">
        <v>-74.04488745772585</v>
      </c>
      <c r="L218" s="57">
        <v>-68.73586719188394</v>
      </c>
      <c r="M218" s="58">
        <v>6.791098901098901</v>
      </c>
      <c r="N218" s="59">
        <v>8.02</v>
      </c>
      <c r="O218" s="58">
        <v>4.944752747252748</v>
      </c>
      <c r="P218" s="59">
        <v>7.034000000000001</v>
      </c>
    </row>
    <row r="219" spans="1:16" s="136" customFormat="1" ht="11.25" customHeight="1">
      <c r="A219" s="149" t="s">
        <v>254</v>
      </c>
      <c r="B219" s="149" t="s">
        <v>251</v>
      </c>
      <c r="C219" s="149" t="s">
        <v>139</v>
      </c>
      <c r="D219" s="148">
        <v>90</v>
      </c>
      <c r="E219" s="148">
        <v>570.6</v>
      </c>
      <c r="F219" s="148">
        <v>415.47</v>
      </c>
      <c r="G219" s="148"/>
      <c r="H219" s="148"/>
      <c r="I219" s="148"/>
      <c r="J219" s="57">
        <v>-100</v>
      </c>
      <c r="K219" s="57">
        <v>-100</v>
      </c>
      <c r="L219" s="57">
        <v>-100</v>
      </c>
      <c r="M219" s="58">
        <v>6.34</v>
      </c>
      <c r="N219" s="59"/>
      <c r="O219" s="58">
        <v>4.616333333333333</v>
      </c>
      <c r="P219" s="59"/>
    </row>
    <row r="220" spans="1:16" s="136" customFormat="1" ht="11.25" customHeight="1">
      <c r="A220" s="149" t="s">
        <v>254</v>
      </c>
      <c r="B220" s="149" t="s">
        <v>251</v>
      </c>
      <c r="C220" s="149" t="s">
        <v>140</v>
      </c>
      <c r="D220" s="148">
        <v>154.5</v>
      </c>
      <c r="E220" s="148">
        <v>1381.75</v>
      </c>
      <c r="F220" s="148">
        <v>1009.94</v>
      </c>
      <c r="G220" s="148">
        <v>300</v>
      </c>
      <c r="H220" s="148">
        <v>2970</v>
      </c>
      <c r="I220" s="148">
        <v>2523.93</v>
      </c>
      <c r="J220" s="57">
        <v>94.1747572815534</v>
      </c>
      <c r="K220" s="57">
        <v>114.9448163560702</v>
      </c>
      <c r="L220" s="57">
        <v>149.9089054795334</v>
      </c>
      <c r="M220" s="58">
        <v>8.943365695792881</v>
      </c>
      <c r="N220" s="59">
        <v>9.9</v>
      </c>
      <c r="O220" s="58">
        <v>6.536828478964401</v>
      </c>
      <c r="P220" s="59">
        <v>8.4131</v>
      </c>
    </row>
    <row r="221" spans="1:16" s="136" customFormat="1" ht="11.25" customHeight="1">
      <c r="A221" s="149" t="s">
        <v>254</v>
      </c>
      <c r="B221" s="149" t="s">
        <v>251</v>
      </c>
      <c r="C221" s="149" t="s">
        <v>46</v>
      </c>
      <c r="D221" s="148">
        <v>337.5</v>
      </c>
      <c r="E221" s="148">
        <v>2139.75</v>
      </c>
      <c r="F221" s="148">
        <v>1568.99</v>
      </c>
      <c r="G221" s="148">
        <v>100</v>
      </c>
      <c r="H221" s="148">
        <v>704</v>
      </c>
      <c r="I221" s="148">
        <v>620.01</v>
      </c>
      <c r="J221" s="57">
        <v>-70.37037037037037</v>
      </c>
      <c r="K221" s="57">
        <v>-67.09896015889707</v>
      </c>
      <c r="L221" s="57">
        <v>-60.483495752044306</v>
      </c>
      <c r="M221" s="58">
        <v>6.34</v>
      </c>
      <c r="N221" s="59">
        <v>7.04</v>
      </c>
      <c r="O221" s="58">
        <v>4.648859259259259</v>
      </c>
      <c r="P221" s="59">
        <v>6.2001</v>
      </c>
    </row>
    <row r="222" spans="1:16" s="136" customFormat="1" ht="11.25" customHeight="1">
      <c r="A222" s="149" t="s">
        <v>254</v>
      </c>
      <c r="B222" s="149" t="s">
        <v>251</v>
      </c>
      <c r="C222" s="149" t="s">
        <v>157</v>
      </c>
      <c r="D222" s="148">
        <v>411</v>
      </c>
      <c r="E222" s="148">
        <v>3658.9</v>
      </c>
      <c r="F222" s="148">
        <v>2660.7</v>
      </c>
      <c r="G222" s="148"/>
      <c r="H222" s="148"/>
      <c r="I222" s="148"/>
      <c r="J222" s="57">
        <v>-100</v>
      </c>
      <c r="K222" s="57">
        <v>-100</v>
      </c>
      <c r="L222" s="57">
        <v>-100</v>
      </c>
      <c r="M222" s="58">
        <v>8.902433090024331</v>
      </c>
      <c r="N222" s="59"/>
      <c r="O222" s="58">
        <v>6.473722627737226</v>
      </c>
      <c r="P222" s="59"/>
    </row>
    <row r="223" spans="1:16" s="136" customFormat="1" ht="11.25" customHeight="1">
      <c r="A223" s="149" t="s">
        <v>254</v>
      </c>
      <c r="B223" s="149" t="s">
        <v>251</v>
      </c>
      <c r="C223" s="149" t="s">
        <v>184</v>
      </c>
      <c r="D223" s="148">
        <v>108</v>
      </c>
      <c r="E223" s="148">
        <v>978</v>
      </c>
      <c r="F223" s="148">
        <v>712.1</v>
      </c>
      <c r="G223" s="148"/>
      <c r="H223" s="148"/>
      <c r="I223" s="148"/>
      <c r="J223" s="57">
        <v>-100</v>
      </c>
      <c r="K223" s="57">
        <v>-100</v>
      </c>
      <c r="L223" s="57">
        <v>-100</v>
      </c>
      <c r="M223" s="58">
        <v>9.055555555555555</v>
      </c>
      <c r="N223" s="59"/>
      <c r="O223" s="58">
        <v>6.593518518518518</v>
      </c>
      <c r="P223" s="59"/>
    </row>
    <row r="224" spans="1:16" s="136" customFormat="1" ht="11.25" customHeight="1">
      <c r="A224" s="149" t="s">
        <v>255</v>
      </c>
      <c r="B224" s="149" t="s">
        <v>256</v>
      </c>
      <c r="C224" s="149" t="s">
        <v>139</v>
      </c>
      <c r="D224" s="148">
        <v>54095.5</v>
      </c>
      <c r="E224" s="148">
        <v>247586.86</v>
      </c>
      <c r="F224" s="148">
        <v>181494.01</v>
      </c>
      <c r="G224" s="148">
        <v>10185.5</v>
      </c>
      <c r="H224" s="148">
        <v>53389.5</v>
      </c>
      <c r="I224" s="148">
        <v>46905.04</v>
      </c>
      <c r="J224" s="57">
        <v>-81.17126193491141</v>
      </c>
      <c r="K224" s="57">
        <v>-78.4360527048972</v>
      </c>
      <c r="L224" s="57">
        <v>-74.15614983657036</v>
      </c>
      <c r="M224" s="58">
        <v>4.576847612093427</v>
      </c>
      <c r="N224" s="59">
        <v>5.241716165136714</v>
      </c>
      <c r="O224" s="58">
        <v>3.3550666876172697</v>
      </c>
      <c r="P224" s="59">
        <v>4.605079770261646</v>
      </c>
    </row>
    <row r="225" spans="1:16" s="136" customFormat="1" ht="11.25" customHeight="1">
      <c r="A225" s="149" t="s">
        <v>255</v>
      </c>
      <c r="B225" s="149" t="s">
        <v>256</v>
      </c>
      <c r="C225" s="149" t="s">
        <v>140</v>
      </c>
      <c r="D225" s="148">
        <v>410</v>
      </c>
      <c r="E225" s="148">
        <v>2077.8</v>
      </c>
      <c r="F225" s="148">
        <v>1518.69</v>
      </c>
      <c r="G225" s="148">
        <v>2850</v>
      </c>
      <c r="H225" s="148">
        <v>14282.4</v>
      </c>
      <c r="I225" s="148">
        <v>12514.39</v>
      </c>
      <c r="J225" s="57">
        <v>595.1219512195122</v>
      </c>
      <c r="K225" s="57">
        <v>587.3808836269129</v>
      </c>
      <c r="L225" s="57">
        <v>724.025311288018</v>
      </c>
      <c r="M225" s="58">
        <v>5.067804878048781</v>
      </c>
      <c r="N225" s="59">
        <v>5.011368421052631</v>
      </c>
      <c r="O225" s="58">
        <v>3.7041219512195123</v>
      </c>
      <c r="P225" s="59">
        <v>4.391014035087719</v>
      </c>
    </row>
    <row r="226" spans="1:16" s="136" customFormat="1" ht="11.25" customHeight="1">
      <c r="A226" s="149" t="s">
        <v>255</v>
      </c>
      <c r="B226" s="149" t="s">
        <v>256</v>
      </c>
      <c r="C226" s="149" t="s">
        <v>55</v>
      </c>
      <c r="D226" s="148">
        <v>1120</v>
      </c>
      <c r="E226" s="148">
        <v>5084.7</v>
      </c>
      <c r="F226" s="148">
        <v>3714.99</v>
      </c>
      <c r="G226" s="148"/>
      <c r="H226" s="148"/>
      <c r="I226" s="148"/>
      <c r="J226" s="57">
        <v>-100</v>
      </c>
      <c r="K226" s="57">
        <v>-100</v>
      </c>
      <c r="L226" s="57">
        <v>-100</v>
      </c>
      <c r="M226" s="58">
        <v>4.539910714285714</v>
      </c>
      <c r="N226" s="59"/>
      <c r="O226" s="58">
        <v>3.316955357142857</v>
      </c>
      <c r="P226" s="59"/>
    </row>
    <row r="227" spans="1:16" s="136" customFormat="1" ht="11.25" customHeight="1">
      <c r="A227" s="149" t="s">
        <v>255</v>
      </c>
      <c r="B227" s="149" t="s">
        <v>256</v>
      </c>
      <c r="C227" s="149" t="s">
        <v>53</v>
      </c>
      <c r="D227" s="148">
        <v>749</v>
      </c>
      <c r="E227" s="148">
        <v>2107.65</v>
      </c>
      <c r="F227" s="148">
        <v>1546.66</v>
      </c>
      <c r="G227" s="148"/>
      <c r="H227" s="148"/>
      <c r="I227" s="148"/>
      <c r="J227" s="57">
        <v>-100</v>
      </c>
      <c r="K227" s="57">
        <v>-100</v>
      </c>
      <c r="L227" s="57">
        <v>-100</v>
      </c>
      <c r="M227" s="58">
        <v>2.813951935914553</v>
      </c>
      <c r="N227" s="59"/>
      <c r="O227" s="58">
        <v>2.064966622162884</v>
      </c>
      <c r="P227" s="59"/>
    </row>
    <row r="228" spans="1:16" s="136" customFormat="1" ht="11.25" customHeight="1">
      <c r="A228" s="149" t="s">
        <v>255</v>
      </c>
      <c r="B228" s="149" t="s">
        <v>256</v>
      </c>
      <c r="C228" s="149" t="s">
        <v>123</v>
      </c>
      <c r="D228" s="148">
        <v>1052</v>
      </c>
      <c r="E228" s="148">
        <v>4058.4</v>
      </c>
      <c r="F228" s="148">
        <v>2971.95</v>
      </c>
      <c r="G228" s="148">
        <v>2352</v>
      </c>
      <c r="H228" s="148">
        <v>9203</v>
      </c>
      <c r="I228" s="148">
        <v>8004.63</v>
      </c>
      <c r="J228" s="57">
        <v>123.57414448669202</v>
      </c>
      <c r="K228" s="57">
        <v>126.76424206583877</v>
      </c>
      <c r="L228" s="57">
        <v>169.33932266693586</v>
      </c>
      <c r="M228" s="58">
        <v>3.857794676806084</v>
      </c>
      <c r="N228" s="59">
        <v>3.9128401360544216</v>
      </c>
      <c r="O228" s="58">
        <v>2.82504752851711</v>
      </c>
      <c r="P228" s="59">
        <v>3.403329081632653</v>
      </c>
    </row>
    <row r="229" spans="1:16" s="136" customFormat="1" ht="11.25" customHeight="1">
      <c r="A229" s="149" t="s">
        <v>255</v>
      </c>
      <c r="B229" s="149" t="s">
        <v>256</v>
      </c>
      <c r="C229" s="149" t="s">
        <v>93</v>
      </c>
      <c r="D229" s="148"/>
      <c r="E229" s="148"/>
      <c r="F229" s="148"/>
      <c r="G229" s="148">
        <v>27</v>
      </c>
      <c r="H229" s="148">
        <v>166.32</v>
      </c>
      <c r="I229" s="148">
        <v>145.87</v>
      </c>
      <c r="J229" s="57"/>
      <c r="K229" s="57"/>
      <c r="L229" s="57"/>
      <c r="M229" s="58"/>
      <c r="N229" s="59">
        <v>6.16</v>
      </c>
      <c r="O229" s="58"/>
      <c r="P229" s="59">
        <v>5.402592592592593</v>
      </c>
    </row>
    <row r="230" spans="1:16" s="136" customFormat="1" ht="11.25" customHeight="1">
      <c r="A230" s="149" t="s">
        <v>255</v>
      </c>
      <c r="B230" s="149" t="s">
        <v>256</v>
      </c>
      <c r="C230" s="149" t="s">
        <v>46</v>
      </c>
      <c r="D230" s="148">
        <v>14318</v>
      </c>
      <c r="E230" s="148">
        <v>65293.63</v>
      </c>
      <c r="F230" s="148">
        <v>47826.72</v>
      </c>
      <c r="G230" s="148">
        <v>24713</v>
      </c>
      <c r="H230" s="148">
        <v>127987.59</v>
      </c>
      <c r="I230" s="148">
        <v>112566.18</v>
      </c>
      <c r="J230" s="57">
        <v>72.60092191646878</v>
      </c>
      <c r="K230" s="57">
        <v>96.01849368766908</v>
      </c>
      <c r="L230" s="57">
        <v>135.36253374682602</v>
      </c>
      <c r="M230" s="58">
        <v>4.560247939656376</v>
      </c>
      <c r="N230" s="59">
        <v>5.178958038279448</v>
      </c>
      <c r="O230" s="58">
        <v>3.3403212739209387</v>
      </c>
      <c r="P230" s="59">
        <v>4.554937886942095</v>
      </c>
    </row>
    <row r="231" spans="1:16" s="136" customFormat="1" ht="11.25" customHeight="1">
      <c r="A231" s="149" t="s">
        <v>255</v>
      </c>
      <c r="B231" s="149" t="s">
        <v>256</v>
      </c>
      <c r="C231" s="149" t="s">
        <v>47</v>
      </c>
      <c r="D231" s="148">
        <v>2976</v>
      </c>
      <c r="E231" s="148">
        <v>13898.08</v>
      </c>
      <c r="F231" s="148">
        <v>10216.41</v>
      </c>
      <c r="G231" s="148"/>
      <c r="H231" s="148"/>
      <c r="I231" s="148"/>
      <c r="J231" s="57">
        <v>-100</v>
      </c>
      <c r="K231" s="57">
        <v>-100</v>
      </c>
      <c r="L231" s="57">
        <v>-100</v>
      </c>
      <c r="M231" s="58">
        <v>4.67005376344086</v>
      </c>
      <c r="N231" s="59"/>
      <c r="O231" s="58">
        <v>3.4329334677419356</v>
      </c>
      <c r="P231" s="59"/>
    </row>
    <row r="232" spans="1:16" s="136" customFormat="1" ht="11.25" customHeight="1">
      <c r="A232" s="149" t="s">
        <v>255</v>
      </c>
      <c r="B232" s="149" t="s">
        <v>256</v>
      </c>
      <c r="C232" s="149" t="s">
        <v>157</v>
      </c>
      <c r="D232" s="148">
        <v>1620</v>
      </c>
      <c r="E232" s="148">
        <v>7496.4</v>
      </c>
      <c r="F232" s="148">
        <v>5451.27</v>
      </c>
      <c r="G232" s="148">
        <v>8126.5</v>
      </c>
      <c r="H232" s="148">
        <v>30722.63</v>
      </c>
      <c r="I232" s="148">
        <v>27139.39</v>
      </c>
      <c r="J232" s="57">
        <v>401.6358024691358</v>
      </c>
      <c r="K232" s="57">
        <v>309.8317859239102</v>
      </c>
      <c r="L232" s="57">
        <v>397.85444492751225</v>
      </c>
      <c r="M232" s="58">
        <v>4.627407407407407</v>
      </c>
      <c r="N232" s="59">
        <v>3.7805488217559837</v>
      </c>
      <c r="O232" s="58">
        <v>3.3649814814814816</v>
      </c>
      <c r="P232" s="59">
        <v>3.3396160708792224</v>
      </c>
    </row>
    <row r="233" spans="1:16" s="136" customFormat="1" ht="11.25" customHeight="1">
      <c r="A233" s="149" t="s">
        <v>255</v>
      </c>
      <c r="B233" s="149" t="s">
        <v>256</v>
      </c>
      <c r="C233" s="149" t="s">
        <v>50</v>
      </c>
      <c r="D233" s="148"/>
      <c r="E233" s="148"/>
      <c r="F233" s="148"/>
      <c r="G233" s="148">
        <v>5055</v>
      </c>
      <c r="H233" s="148">
        <v>23448</v>
      </c>
      <c r="I233" s="148">
        <v>20691.27</v>
      </c>
      <c r="J233" s="57"/>
      <c r="K233" s="57"/>
      <c r="L233" s="57"/>
      <c r="M233" s="58"/>
      <c r="N233" s="59">
        <v>4.638575667655786</v>
      </c>
      <c r="O233" s="58"/>
      <c r="P233" s="59">
        <v>4.093228486646884</v>
      </c>
    </row>
    <row r="234" spans="1:16" s="136" customFormat="1" ht="11.25" customHeight="1">
      <c r="A234" s="149" t="s">
        <v>255</v>
      </c>
      <c r="B234" s="149" t="s">
        <v>256</v>
      </c>
      <c r="C234" s="149" t="s">
        <v>591</v>
      </c>
      <c r="D234" s="148">
        <v>192</v>
      </c>
      <c r="E234" s="148">
        <v>806</v>
      </c>
      <c r="F234" s="148">
        <v>588.47</v>
      </c>
      <c r="G234" s="148">
        <v>400</v>
      </c>
      <c r="H234" s="148">
        <v>1912</v>
      </c>
      <c r="I234" s="148">
        <v>1687.53</v>
      </c>
      <c r="J234" s="57">
        <v>108.33333333333333</v>
      </c>
      <c r="K234" s="57">
        <v>137.22084367245657</v>
      </c>
      <c r="L234" s="57">
        <v>186.7656804934831</v>
      </c>
      <c r="M234" s="58">
        <v>4.197916666666667</v>
      </c>
      <c r="N234" s="59">
        <v>4.78</v>
      </c>
      <c r="O234" s="58">
        <v>3.0649479166666667</v>
      </c>
      <c r="P234" s="59">
        <v>4.218825</v>
      </c>
    </row>
    <row r="235" spans="1:16" s="136" customFormat="1" ht="11.25" customHeight="1">
      <c r="A235" s="149" t="s">
        <v>255</v>
      </c>
      <c r="B235" s="149" t="s">
        <v>256</v>
      </c>
      <c r="C235" s="149" t="s">
        <v>563</v>
      </c>
      <c r="D235" s="148">
        <v>202</v>
      </c>
      <c r="E235" s="148">
        <v>1513.76</v>
      </c>
      <c r="F235" s="148">
        <v>1109.34</v>
      </c>
      <c r="G235" s="148">
        <v>114</v>
      </c>
      <c r="H235" s="148">
        <v>680.4</v>
      </c>
      <c r="I235" s="148">
        <v>599.04</v>
      </c>
      <c r="J235" s="57">
        <v>-43.56435643564357</v>
      </c>
      <c r="K235" s="57">
        <v>-55.05232005073459</v>
      </c>
      <c r="L235" s="57">
        <v>-46.00032451728054</v>
      </c>
      <c r="M235" s="58">
        <v>7.493861386138613</v>
      </c>
      <c r="N235" s="59">
        <v>5.968421052631578</v>
      </c>
      <c r="O235" s="58">
        <v>5.4917821782178216</v>
      </c>
      <c r="P235" s="59">
        <v>5.254736842105263</v>
      </c>
    </row>
    <row r="236" spans="1:16" s="136" customFormat="1" ht="11.25" customHeight="1">
      <c r="A236" s="149" t="s">
        <v>255</v>
      </c>
      <c r="B236" s="149" t="s">
        <v>256</v>
      </c>
      <c r="C236" s="149" t="s">
        <v>184</v>
      </c>
      <c r="D236" s="148">
        <v>1980</v>
      </c>
      <c r="E236" s="148">
        <v>9061</v>
      </c>
      <c r="F236" s="148">
        <v>6597.5</v>
      </c>
      <c r="G236" s="148"/>
      <c r="H236" s="148"/>
      <c r="I236" s="148"/>
      <c r="J236" s="57">
        <v>-100</v>
      </c>
      <c r="K236" s="57">
        <v>-100</v>
      </c>
      <c r="L236" s="57">
        <v>-100</v>
      </c>
      <c r="M236" s="58">
        <v>4.5762626262626265</v>
      </c>
      <c r="N236" s="59"/>
      <c r="O236" s="58">
        <v>3.332070707070707</v>
      </c>
      <c r="P236" s="59"/>
    </row>
    <row r="237" spans="1:16" s="136" customFormat="1" ht="11.25" customHeight="1">
      <c r="A237" s="149" t="s">
        <v>255</v>
      </c>
      <c r="B237" s="149" t="s">
        <v>256</v>
      </c>
      <c r="C237" s="149" t="s">
        <v>59</v>
      </c>
      <c r="D237" s="148"/>
      <c r="E237" s="148"/>
      <c r="F237" s="148"/>
      <c r="G237" s="148">
        <v>60</v>
      </c>
      <c r="H237" s="148">
        <v>298.8</v>
      </c>
      <c r="I237" s="148">
        <v>263.21</v>
      </c>
      <c r="J237" s="57"/>
      <c r="K237" s="57"/>
      <c r="L237" s="57"/>
      <c r="M237" s="58"/>
      <c r="N237" s="59">
        <v>4.98</v>
      </c>
      <c r="O237" s="58"/>
      <c r="P237" s="59">
        <v>4.386833333333333</v>
      </c>
    </row>
    <row r="238" spans="1:16" s="136" customFormat="1" ht="11.25" customHeight="1">
      <c r="A238" s="149" t="s">
        <v>257</v>
      </c>
      <c r="B238" s="149" t="s">
        <v>258</v>
      </c>
      <c r="C238" s="149" t="s">
        <v>139</v>
      </c>
      <c r="D238" s="148">
        <v>10892.5</v>
      </c>
      <c r="E238" s="148">
        <v>69756.15</v>
      </c>
      <c r="F238" s="148">
        <v>51448.09</v>
      </c>
      <c r="G238" s="148">
        <v>9003</v>
      </c>
      <c r="H238" s="148">
        <v>59173.2</v>
      </c>
      <c r="I238" s="148">
        <v>52169.56</v>
      </c>
      <c r="J238" s="57">
        <v>-17.346798255680515</v>
      </c>
      <c r="K238" s="57">
        <v>-15.171350483075683</v>
      </c>
      <c r="L238" s="57">
        <v>1.4023261116204726</v>
      </c>
      <c r="M238" s="58">
        <v>6.404053247647464</v>
      </c>
      <c r="N238" s="59">
        <v>6.572609130289903</v>
      </c>
      <c r="O238" s="58">
        <v>4.723258205187055</v>
      </c>
      <c r="P238" s="59">
        <v>5.794686215705876</v>
      </c>
    </row>
    <row r="239" spans="1:16" s="136" customFormat="1" ht="11.25" customHeight="1">
      <c r="A239" s="149" t="s">
        <v>257</v>
      </c>
      <c r="B239" s="149" t="s">
        <v>258</v>
      </c>
      <c r="C239" s="149" t="s">
        <v>60</v>
      </c>
      <c r="D239" s="148">
        <v>672</v>
      </c>
      <c r="E239" s="148">
        <v>3882.4</v>
      </c>
      <c r="F239" s="148">
        <v>2836.02</v>
      </c>
      <c r="G239" s="148">
        <v>506</v>
      </c>
      <c r="H239" s="148">
        <v>2709.2</v>
      </c>
      <c r="I239" s="148">
        <v>2371.16</v>
      </c>
      <c r="J239" s="57">
        <v>-24.702380952380953</v>
      </c>
      <c r="K239" s="57">
        <v>-30.218421594889765</v>
      </c>
      <c r="L239" s="57">
        <v>-16.391280738499734</v>
      </c>
      <c r="M239" s="58">
        <v>5.777380952380953</v>
      </c>
      <c r="N239" s="59">
        <v>5.354150197628458</v>
      </c>
      <c r="O239" s="58">
        <v>4.220267857142857</v>
      </c>
      <c r="P239" s="59">
        <v>4.686086956521739</v>
      </c>
    </row>
    <row r="240" spans="1:16" s="136" customFormat="1" ht="11.25" customHeight="1">
      <c r="A240" s="149" t="s">
        <v>257</v>
      </c>
      <c r="B240" s="149" t="s">
        <v>258</v>
      </c>
      <c r="C240" s="149" t="s">
        <v>140</v>
      </c>
      <c r="D240" s="148">
        <v>6800</v>
      </c>
      <c r="E240" s="148">
        <v>34733.5</v>
      </c>
      <c r="F240" s="148">
        <v>25395.24</v>
      </c>
      <c r="G240" s="148">
        <v>4632</v>
      </c>
      <c r="H240" s="148">
        <v>23415.35</v>
      </c>
      <c r="I240" s="148">
        <v>20344.99</v>
      </c>
      <c r="J240" s="57">
        <v>-31.88235294117647</v>
      </c>
      <c r="K240" s="57">
        <v>-32.58568816848288</v>
      </c>
      <c r="L240" s="57">
        <v>-19.886600796054694</v>
      </c>
      <c r="M240" s="58">
        <v>5.107867647058823</v>
      </c>
      <c r="N240" s="59">
        <v>5.05512737478411</v>
      </c>
      <c r="O240" s="58">
        <v>3.734594117647059</v>
      </c>
      <c r="P240" s="59">
        <v>4.392268998272884</v>
      </c>
    </row>
    <row r="241" spans="1:16" s="136" customFormat="1" ht="11.25" customHeight="1">
      <c r="A241" s="149" t="s">
        <v>257</v>
      </c>
      <c r="B241" s="149" t="s">
        <v>258</v>
      </c>
      <c r="C241" s="149" t="s">
        <v>63</v>
      </c>
      <c r="D241" s="148">
        <v>5568</v>
      </c>
      <c r="E241" s="148">
        <v>36985.2</v>
      </c>
      <c r="F241" s="148">
        <v>27102.96</v>
      </c>
      <c r="G241" s="148">
        <v>3744</v>
      </c>
      <c r="H241" s="148">
        <v>27074.4</v>
      </c>
      <c r="I241" s="148">
        <v>22970.29</v>
      </c>
      <c r="J241" s="57">
        <v>-32.758620689655174</v>
      </c>
      <c r="K241" s="57">
        <v>-26.79666461179065</v>
      </c>
      <c r="L241" s="57">
        <v>-15.248039328545659</v>
      </c>
      <c r="M241" s="58">
        <v>6.642456896551724</v>
      </c>
      <c r="N241" s="59">
        <v>7.231410256410257</v>
      </c>
      <c r="O241" s="58">
        <v>4.867629310344827</v>
      </c>
      <c r="P241" s="59">
        <v>6.13522702991453</v>
      </c>
    </row>
    <row r="242" spans="1:16" s="136" customFormat="1" ht="11.25" customHeight="1">
      <c r="A242" s="149" t="s">
        <v>257</v>
      </c>
      <c r="B242" s="149" t="s">
        <v>258</v>
      </c>
      <c r="C242" s="149" t="s">
        <v>123</v>
      </c>
      <c r="D242" s="148">
        <v>336</v>
      </c>
      <c r="E242" s="148">
        <v>2036.3</v>
      </c>
      <c r="F242" s="148">
        <v>1487.27</v>
      </c>
      <c r="G242" s="148">
        <v>144</v>
      </c>
      <c r="H242" s="148">
        <v>872.7</v>
      </c>
      <c r="I242" s="148">
        <v>758.68</v>
      </c>
      <c r="J242" s="57">
        <v>-57.142857142857146</v>
      </c>
      <c r="K242" s="57">
        <v>-57.14285714285714</v>
      </c>
      <c r="L242" s="57">
        <v>-48.98841501543096</v>
      </c>
      <c r="M242" s="58">
        <v>6.060416666666667</v>
      </c>
      <c r="N242" s="59">
        <v>6.060416666666667</v>
      </c>
      <c r="O242" s="58">
        <v>4.42639880952381</v>
      </c>
      <c r="P242" s="59">
        <v>5.2686111111111105</v>
      </c>
    </row>
    <row r="243" spans="1:16" s="136" customFormat="1" ht="11.25" customHeight="1">
      <c r="A243" s="149" t="s">
        <v>257</v>
      </c>
      <c r="B243" s="149" t="s">
        <v>258</v>
      </c>
      <c r="C243" s="149" t="s">
        <v>46</v>
      </c>
      <c r="D243" s="148">
        <v>3082</v>
      </c>
      <c r="E243" s="148">
        <v>17374</v>
      </c>
      <c r="F243" s="148">
        <v>12760.27</v>
      </c>
      <c r="G243" s="148">
        <v>6460</v>
      </c>
      <c r="H243" s="148">
        <v>34984</v>
      </c>
      <c r="I243" s="148">
        <v>30471.75</v>
      </c>
      <c r="J243" s="57">
        <v>109.60415314730695</v>
      </c>
      <c r="K243" s="57">
        <v>101.358351559802</v>
      </c>
      <c r="L243" s="57">
        <v>138.80176516641106</v>
      </c>
      <c r="M243" s="58">
        <v>5.63724853990915</v>
      </c>
      <c r="N243" s="59">
        <v>5.41547987616099</v>
      </c>
      <c r="O243" s="58">
        <v>4.14025632706035</v>
      </c>
      <c r="P243" s="59">
        <v>4.716989164086687</v>
      </c>
    </row>
    <row r="244" spans="1:16" s="136" customFormat="1" ht="11.25" customHeight="1">
      <c r="A244" s="149" t="s">
        <v>257</v>
      </c>
      <c r="B244" s="149" t="s">
        <v>258</v>
      </c>
      <c r="C244" s="149" t="s">
        <v>62</v>
      </c>
      <c r="D244" s="148">
        <v>1952</v>
      </c>
      <c r="E244" s="148">
        <v>10706.75</v>
      </c>
      <c r="F244" s="148">
        <v>7843.53</v>
      </c>
      <c r="G244" s="148">
        <v>2206.4</v>
      </c>
      <c r="H244" s="148">
        <v>12264.68</v>
      </c>
      <c r="I244" s="148">
        <v>10739.82</v>
      </c>
      <c r="J244" s="57">
        <v>13.032786885245905</v>
      </c>
      <c r="K244" s="57">
        <v>14.550914142947208</v>
      </c>
      <c r="L244" s="57">
        <v>36.92584843813946</v>
      </c>
      <c r="M244" s="58">
        <v>5.485015368852459</v>
      </c>
      <c r="N244" s="59">
        <v>5.5586838288614935</v>
      </c>
      <c r="O244" s="58">
        <v>4.018201844262295</v>
      </c>
      <c r="P244" s="59">
        <v>4.86757614213198</v>
      </c>
    </row>
    <row r="245" spans="1:16" s="136" customFormat="1" ht="11.25" customHeight="1">
      <c r="A245" s="149" t="s">
        <v>257</v>
      </c>
      <c r="B245" s="149" t="s">
        <v>258</v>
      </c>
      <c r="C245" s="149" t="s">
        <v>157</v>
      </c>
      <c r="D245" s="148">
        <v>6096</v>
      </c>
      <c r="E245" s="148">
        <v>31515.91</v>
      </c>
      <c r="F245" s="148">
        <v>23065.08</v>
      </c>
      <c r="G245" s="148">
        <v>4680</v>
      </c>
      <c r="H245" s="148">
        <v>24553.44</v>
      </c>
      <c r="I245" s="148">
        <v>21531.96</v>
      </c>
      <c r="J245" s="57">
        <v>-23.228346456692915</v>
      </c>
      <c r="K245" s="57">
        <v>-22.091921191550558</v>
      </c>
      <c r="L245" s="57">
        <v>-6.646931205094465</v>
      </c>
      <c r="M245" s="58">
        <v>5.169932742782152</v>
      </c>
      <c r="N245" s="59">
        <v>5.2464615384615385</v>
      </c>
      <c r="O245" s="58">
        <v>3.783641732283465</v>
      </c>
      <c r="P245" s="59">
        <v>4.600846153846153</v>
      </c>
    </row>
    <row r="246" spans="1:16" s="136" customFormat="1" ht="11.25" customHeight="1">
      <c r="A246" s="149" t="s">
        <v>257</v>
      </c>
      <c r="B246" s="149" t="s">
        <v>258</v>
      </c>
      <c r="C246" s="149" t="s">
        <v>50</v>
      </c>
      <c r="D246" s="148">
        <v>1440</v>
      </c>
      <c r="E246" s="148">
        <v>7792</v>
      </c>
      <c r="F246" s="148">
        <v>5722.68</v>
      </c>
      <c r="G246" s="148"/>
      <c r="H246" s="148"/>
      <c r="I246" s="148"/>
      <c r="J246" s="57">
        <v>-100</v>
      </c>
      <c r="K246" s="57">
        <v>-100</v>
      </c>
      <c r="L246" s="57">
        <v>-100</v>
      </c>
      <c r="M246" s="58">
        <v>5.411111111111111</v>
      </c>
      <c r="N246" s="59"/>
      <c r="O246" s="58">
        <v>3.9740833333333336</v>
      </c>
      <c r="P246" s="59"/>
    </row>
    <row r="247" spans="1:16" s="136" customFormat="1" ht="11.25" customHeight="1">
      <c r="A247" s="149" t="s">
        <v>257</v>
      </c>
      <c r="B247" s="149" t="s">
        <v>258</v>
      </c>
      <c r="C247" s="149" t="s">
        <v>69</v>
      </c>
      <c r="D247" s="148">
        <v>1656</v>
      </c>
      <c r="E247" s="148">
        <v>8212.8</v>
      </c>
      <c r="F247" s="148">
        <v>6049.24</v>
      </c>
      <c r="G247" s="148">
        <v>1680</v>
      </c>
      <c r="H247" s="148">
        <v>8289.2</v>
      </c>
      <c r="I247" s="148">
        <v>7209.8</v>
      </c>
      <c r="J247" s="57">
        <v>1.4492753623188406</v>
      </c>
      <c r="K247" s="57">
        <v>0.93025521137738</v>
      </c>
      <c r="L247" s="57">
        <v>19.185219961515834</v>
      </c>
      <c r="M247" s="58">
        <v>4.959420289855072</v>
      </c>
      <c r="N247" s="59">
        <v>4.93404761904762</v>
      </c>
      <c r="O247" s="58">
        <v>3.6529227053140096</v>
      </c>
      <c r="P247" s="59">
        <v>4.291547619047619</v>
      </c>
    </row>
    <row r="248" spans="1:16" s="136" customFormat="1" ht="11.25" customHeight="1">
      <c r="A248" s="149" t="s">
        <v>257</v>
      </c>
      <c r="B248" s="149" t="s">
        <v>258</v>
      </c>
      <c r="C248" s="149" t="s">
        <v>49</v>
      </c>
      <c r="D248" s="148">
        <v>6936</v>
      </c>
      <c r="E248" s="148">
        <v>40267.57</v>
      </c>
      <c r="F248" s="148">
        <v>29451.33</v>
      </c>
      <c r="G248" s="148">
        <v>1536</v>
      </c>
      <c r="H248" s="148">
        <v>8699.2</v>
      </c>
      <c r="I248" s="148">
        <v>7687.48</v>
      </c>
      <c r="J248" s="57">
        <v>-77.85467128027682</v>
      </c>
      <c r="K248" s="57">
        <v>-78.396511137871</v>
      </c>
      <c r="L248" s="57">
        <v>-73.89768136107945</v>
      </c>
      <c r="M248" s="58">
        <v>5.80558967704729</v>
      </c>
      <c r="N248" s="59">
        <v>5.663541666666667</v>
      </c>
      <c r="O248" s="58">
        <v>4.246154844290658</v>
      </c>
      <c r="P248" s="59">
        <v>5.004869791666667</v>
      </c>
    </row>
    <row r="249" spans="1:16" s="136" customFormat="1" ht="11.25" customHeight="1">
      <c r="A249" s="149" t="s">
        <v>257</v>
      </c>
      <c r="B249" s="149" t="s">
        <v>258</v>
      </c>
      <c r="C249" s="149" t="s">
        <v>83</v>
      </c>
      <c r="D249" s="148">
        <v>960</v>
      </c>
      <c r="E249" s="148">
        <v>7071</v>
      </c>
      <c r="F249" s="148">
        <v>5141.57</v>
      </c>
      <c r="G249" s="148"/>
      <c r="H249" s="148"/>
      <c r="I249" s="148"/>
      <c r="J249" s="57">
        <v>-100</v>
      </c>
      <c r="K249" s="57">
        <v>-100</v>
      </c>
      <c r="L249" s="57">
        <v>-100</v>
      </c>
      <c r="M249" s="58">
        <v>7.365625</v>
      </c>
      <c r="N249" s="59"/>
      <c r="O249" s="58">
        <v>5.355802083333333</v>
      </c>
      <c r="P249" s="59"/>
    </row>
    <row r="250" spans="1:16" s="136" customFormat="1" ht="11.25" customHeight="1">
      <c r="A250" s="149" t="s">
        <v>257</v>
      </c>
      <c r="B250" s="149" t="s">
        <v>258</v>
      </c>
      <c r="C250" s="149" t="s">
        <v>109</v>
      </c>
      <c r="D250" s="148">
        <v>1174.4</v>
      </c>
      <c r="E250" s="148">
        <v>5605.48</v>
      </c>
      <c r="F250" s="148">
        <v>4120.65</v>
      </c>
      <c r="G250" s="148">
        <v>1923.2</v>
      </c>
      <c r="H250" s="148">
        <v>9271.8</v>
      </c>
      <c r="I250" s="148">
        <v>8207.99</v>
      </c>
      <c r="J250" s="57">
        <v>63.76021798365122</v>
      </c>
      <c r="K250" s="57">
        <v>65.40599556148626</v>
      </c>
      <c r="L250" s="57">
        <v>99.19163238809412</v>
      </c>
      <c r="M250" s="58">
        <v>4.773058583106266</v>
      </c>
      <c r="N250" s="59">
        <v>4.821027454242928</v>
      </c>
      <c r="O250" s="58">
        <v>3.5087278610354216</v>
      </c>
      <c r="P250" s="59">
        <v>4.267881655574043</v>
      </c>
    </row>
    <row r="251" spans="1:16" s="136" customFormat="1" ht="11.25" customHeight="1">
      <c r="A251" s="149" t="s">
        <v>257</v>
      </c>
      <c r="B251" s="149" t="s">
        <v>258</v>
      </c>
      <c r="C251" s="149" t="s">
        <v>66</v>
      </c>
      <c r="D251" s="148">
        <v>240</v>
      </c>
      <c r="E251" s="148">
        <v>1430.5</v>
      </c>
      <c r="F251" s="148">
        <v>1053.79</v>
      </c>
      <c r="G251" s="148">
        <v>560</v>
      </c>
      <c r="H251" s="148">
        <v>3011</v>
      </c>
      <c r="I251" s="148">
        <v>2650.94</v>
      </c>
      <c r="J251" s="57">
        <v>133.33333333333334</v>
      </c>
      <c r="K251" s="57">
        <v>110.4858441104509</v>
      </c>
      <c r="L251" s="57">
        <v>151.56245551770277</v>
      </c>
      <c r="M251" s="58">
        <v>5.960416666666666</v>
      </c>
      <c r="N251" s="59">
        <v>5.376785714285714</v>
      </c>
      <c r="O251" s="58">
        <v>4.390791666666667</v>
      </c>
      <c r="P251" s="59">
        <v>4.733821428571429</v>
      </c>
    </row>
    <row r="252" spans="1:16" s="136" customFormat="1" ht="11.25" customHeight="1">
      <c r="A252" s="149" t="s">
        <v>257</v>
      </c>
      <c r="B252" s="149" t="s">
        <v>258</v>
      </c>
      <c r="C252" s="149" t="s">
        <v>68</v>
      </c>
      <c r="D252" s="148">
        <v>24</v>
      </c>
      <c r="E252" s="148">
        <v>133.95</v>
      </c>
      <c r="F252" s="148">
        <v>97.91</v>
      </c>
      <c r="G252" s="148">
        <v>96</v>
      </c>
      <c r="H252" s="148">
        <v>562</v>
      </c>
      <c r="I252" s="148">
        <v>495.06</v>
      </c>
      <c r="J252" s="57">
        <v>300</v>
      </c>
      <c r="K252" s="57">
        <v>319.55953714072416</v>
      </c>
      <c r="L252" s="57">
        <v>405.6276171994689</v>
      </c>
      <c r="M252" s="58">
        <v>5.58125</v>
      </c>
      <c r="N252" s="59">
        <v>5.854166666666667</v>
      </c>
      <c r="O252" s="58">
        <v>4.079583333333333</v>
      </c>
      <c r="P252" s="59">
        <v>5.156875</v>
      </c>
    </row>
    <row r="253" spans="1:16" s="136" customFormat="1" ht="11.25" customHeight="1">
      <c r="A253" s="149" t="s">
        <v>259</v>
      </c>
      <c r="B253" s="149" t="s">
        <v>260</v>
      </c>
      <c r="C253" s="149" t="s">
        <v>157</v>
      </c>
      <c r="D253" s="148"/>
      <c r="E253" s="148"/>
      <c r="F253" s="148"/>
      <c r="G253" s="148">
        <v>46</v>
      </c>
      <c r="H253" s="148">
        <v>642.36</v>
      </c>
      <c r="I253" s="148">
        <v>563.37</v>
      </c>
      <c r="J253" s="57"/>
      <c r="K253" s="57"/>
      <c r="L253" s="57"/>
      <c r="M253" s="58"/>
      <c r="N253" s="59">
        <v>13.964347826086957</v>
      </c>
      <c r="O253" s="58"/>
      <c r="P253" s="59">
        <v>12.24717391304348</v>
      </c>
    </row>
    <row r="254" spans="1:16" s="136" customFormat="1" ht="11.25" customHeight="1">
      <c r="A254" s="149" t="s">
        <v>654</v>
      </c>
      <c r="B254" s="149" t="s">
        <v>655</v>
      </c>
      <c r="C254" s="149" t="s">
        <v>139</v>
      </c>
      <c r="D254" s="148">
        <v>108</v>
      </c>
      <c r="E254" s="148">
        <v>2034</v>
      </c>
      <c r="F254" s="148">
        <v>1492.07</v>
      </c>
      <c r="G254" s="148">
        <v>216</v>
      </c>
      <c r="H254" s="148">
        <v>3084</v>
      </c>
      <c r="I254" s="148">
        <v>2672.01</v>
      </c>
      <c r="J254" s="57">
        <v>100</v>
      </c>
      <c r="K254" s="57">
        <v>51.62241887905605</v>
      </c>
      <c r="L254" s="57">
        <v>79.08074017975031</v>
      </c>
      <c r="M254" s="58">
        <v>18.833333333333332</v>
      </c>
      <c r="N254" s="59">
        <v>14.277777777777779</v>
      </c>
      <c r="O254" s="58">
        <v>13.815462962962963</v>
      </c>
      <c r="P254" s="59">
        <v>12.370416666666667</v>
      </c>
    </row>
    <row r="255" spans="1:16" s="136" customFormat="1" ht="11.25" customHeight="1">
      <c r="A255" s="149" t="s">
        <v>654</v>
      </c>
      <c r="B255" s="149" t="s">
        <v>655</v>
      </c>
      <c r="C255" s="149" t="s">
        <v>46</v>
      </c>
      <c r="D255" s="148"/>
      <c r="E255" s="148"/>
      <c r="F255" s="148"/>
      <c r="G255" s="148">
        <v>960</v>
      </c>
      <c r="H255" s="148">
        <v>8370</v>
      </c>
      <c r="I255" s="148">
        <v>7242.4</v>
      </c>
      <c r="J255" s="57"/>
      <c r="K255" s="57"/>
      <c r="L255" s="57"/>
      <c r="M255" s="58"/>
      <c r="N255" s="59">
        <v>8.71875</v>
      </c>
      <c r="O255" s="58"/>
      <c r="P255" s="59">
        <v>7.5441666666666665</v>
      </c>
    </row>
    <row r="256" spans="1:16" s="136" customFormat="1" ht="11.25" customHeight="1">
      <c r="A256" s="149" t="s">
        <v>654</v>
      </c>
      <c r="B256" s="149" t="s">
        <v>655</v>
      </c>
      <c r="C256" s="149" t="s">
        <v>50</v>
      </c>
      <c r="D256" s="148"/>
      <c r="E256" s="148"/>
      <c r="F256" s="148"/>
      <c r="G256" s="148">
        <v>48</v>
      </c>
      <c r="H256" s="148">
        <v>570</v>
      </c>
      <c r="I256" s="148">
        <v>482.67</v>
      </c>
      <c r="J256" s="57"/>
      <c r="K256" s="57"/>
      <c r="L256" s="57"/>
      <c r="M256" s="58"/>
      <c r="N256" s="59">
        <v>11.875</v>
      </c>
      <c r="O256" s="58"/>
      <c r="P256" s="59">
        <v>10.055625000000001</v>
      </c>
    </row>
    <row r="257" spans="1:16" s="136" customFormat="1" ht="11.25" customHeight="1">
      <c r="A257" s="149" t="s">
        <v>745</v>
      </c>
      <c r="B257" s="149" t="s">
        <v>746</v>
      </c>
      <c r="C257" s="149" t="s">
        <v>157</v>
      </c>
      <c r="D257" s="148"/>
      <c r="E257" s="148"/>
      <c r="F257" s="148"/>
      <c r="G257" s="148">
        <v>52</v>
      </c>
      <c r="H257" s="148">
        <v>724.18</v>
      </c>
      <c r="I257" s="148">
        <v>635.13</v>
      </c>
      <c r="J257" s="57"/>
      <c r="K257" s="57"/>
      <c r="L257" s="57"/>
      <c r="M257" s="58"/>
      <c r="N257" s="59">
        <v>13.92653846153846</v>
      </c>
      <c r="O257" s="58"/>
      <c r="P257" s="59">
        <v>12.214038461538461</v>
      </c>
    </row>
    <row r="258" spans="1:16" s="136" customFormat="1" ht="11.25" customHeight="1">
      <c r="A258" s="149" t="s">
        <v>261</v>
      </c>
      <c r="B258" s="149" t="s">
        <v>262</v>
      </c>
      <c r="C258" s="149" t="s">
        <v>139</v>
      </c>
      <c r="D258" s="148">
        <v>45</v>
      </c>
      <c r="E258" s="148">
        <v>376.2</v>
      </c>
      <c r="F258" s="148">
        <v>273.92</v>
      </c>
      <c r="G258" s="148"/>
      <c r="H258" s="148"/>
      <c r="I258" s="148"/>
      <c r="J258" s="57">
        <v>-100</v>
      </c>
      <c r="K258" s="57">
        <v>-100</v>
      </c>
      <c r="L258" s="57">
        <v>-100</v>
      </c>
      <c r="M258" s="58">
        <v>8.36</v>
      </c>
      <c r="N258" s="59"/>
      <c r="O258" s="58">
        <v>6.087111111111112</v>
      </c>
      <c r="P258" s="59"/>
    </row>
    <row r="259" spans="1:16" s="136" customFormat="1" ht="11.25" customHeight="1">
      <c r="A259" s="149" t="s">
        <v>261</v>
      </c>
      <c r="B259" s="149" t="s">
        <v>262</v>
      </c>
      <c r="C259" s="149" t="s">
        <v>140</v>
      </c>
      <c r="D259" s="148">
        <v>51</v>
      </c>
      <c r="E259" s="148">
        <v>473.55</v>
      </c>
      <c r="F259" s="148">
        <v>347.6</v>
      </c>
      <c r="G259" s="148">
        <v>941.3</v>
      </c>
      <c r="H259" s="148">
        <v>6803.4</v>
      </c>
      <c r="I259" s="148">
        <v>5822.66</v>
      </c>
      <c r="J259" s="57">
        <v>1745.686274509804</v>
      </c>
      <c r="K259" s="57">
        <v>1336.6803927779538</v>
      </c>
      <c r="L259" s="57">
        <v>1575.103567318757</v>
      </c>
      <c r="M259" s="58">
        <v>9.285294117647059</v>
      </c>
      <c r="N259" s="59">
        <v>7.227663869117178</v>
      </c>
      <c r="O259" s="58">
        <v>6.815686274509805</v>
      </c>
      <c r="P259" s="59">
        <v>6.185764368426645</v>
      </c>
    </row>
    <row r="260" spans="1:16" s="136" customFormat="1" ht="11.25" customHeight="1">
      <c r="A260" s="149" t="s">
        <v>261</v>
      </c>
      <c r="B260" s="149" t="s">
        <v>262</v>
      </c>
      <c r="C260" s="149" t="s">
        <v>157</v>
      </c>
      <c r="D260" s="148">
        <v>60</v>
      </c>
      <c r="E260" s="148">
        <v>480</v>
      </c>
      <c r="F260" s="148">
        <v>349.05</v>
      </c>
      <c r="G260" s="148">
        <v>170</v>
      </c>
      <c r="H260" s="148">
        <v>1397.29</v>
      </c>
      <c r="I260" s="148">
        <v>1231.47</v>
      </c>
      <c r="J260" s="57">
        <v>183.33333333333334</v>
      </c>
      <c r="K260" s="57">
        <v>191.10208333333333</v>
      </c>
      <c r="L260" s="57">
        <v>252.80618822518264</v>
      </c>
      <c r="M260" s="58">
        <v>8</v>
      </c>
      <c r="N260" s="59">
        <v>8.21935294117647</v>
      </c>
      <c r="O260" s="58">
        <v>5.8175</v>
      </c>
      <c r="P260" s="59">
        <v>7.243941176470589</v>
      </c>
    </row>
    <row r="261" spans="1:16" s="136" customFormat="1" ht="11.25" customHeight="1">
      <c r="A261" s="149" t="s">
        <v>261</v>
      </c>
      <c r="B261" s="149" t="s">
        <v>262</v>
      </c>
      <c r="C261" s="149" t="s">
        <v>184</v>
      </c>
      <c r="D261" s="148">
        <v>132</v>
      </c>
      <c r="E261" s="148">
        <v>1053.72</v>
      </c>
      <c r="F261" s="148">
        <v>767.24</v>
      </c>
      <c r="G261" s="148"/>
      <c r="H261" s="148"/>
      <c r="I261" s="148"/>
      <c r="J261" s="57">
        <v>-100</v>
      </c>
      <c r="K261" s="57">
        <v>-100</v>
      </c>
      <c r="L261" s="57">
        <v>-100</v>
      </c>
      <c r="M261" s="58">
        <v>7.982727272727273</v>
      </c>
      <c r="N261" s="59"/>
      <c r="O261" s="58">
        <v>5.8124242424242425</v>
      </c>
      <c r="P261" s="59"/>
    </row>
    <row r="262" spans="1:16" s="136" customFormat="1" ht="11.25" customHeight="1">
      <c r="A262" s="149" t="s">
        <v>263</v>
      </c>
      <c r="B262" s="149" t="s">
        <v>264</v>
      </c>
      <c r="C262" s="149" t="s">
        <v>139</v>
      </c>
      <c r="D262" s="148">
        <v>2815.2</v>
      </c>
      <c r="E262" s="148">
        <v>17999.95</v>
      </c>
      <c r="F262" s="148">
        <v>13178.07</v>
      </c>
      <c r="G262" s="148">
        <v>1537</v>
      </c>
      <c r="H262" s="148">
        <v>11008.85</v>
      </c>
      <c r="I262" s="148">
        <v>9556.61</v>
      </c>
      <c r="J262" s="57">
        <v>-45.40352372833191</v>
      </c>
      <c r="K262" s="57">
        <v>-38.83955233208981</v>
      </c>
      <c r="L262" s="57">
        <v>-27.480958896105417</v>
      </c>
      <c r="M262" s="58">
        <v>6.393844131855642</v>
      </c>
      <c r="N262" s="59">
        <v>7.162556929082629</v>
      </c>
      <c r="O262" s="58">
        <v>4.681042199488491</v>
      </c>
      <c r="P262" s="59">
        <v>6.217703318152245</v>
      </c>
    </row>
    <row r="263" spans="1:16" s="136" customFormat="1" ht="11.25" customHeight="1">
      <c r="A263" s="149" t="s">
        <v>263</v>
      </c>
      <c r="B263" s="149" t="s">
        <v>264</v>
      </c>
      <c r="C263" s="149" t="s">
        <v>140</v>
      </c>
      <c r="D263" s="148">
        <v>171.5</v>
      </c>
      <c r="E263" s="148">
        <v>1529</v>
      </c>
      <c r="F263" s="148">
        <v>1117.57</v>
      </c>
      <c r="G263" s="148">
        <v>21430</v>
      </c>
      <c r="H263" s="148">
        <v>61751.68</v>
      </c>
      <c r="I263" s="148">
        <v>54270.81</v>
      </c>
      <c r="J263" s="57">
        <v>12395.626822157434</v>
      </c>
      <c r="K263" s="57">
        <v>3938.697187704382</v>
      </c>
      <c r="L263" s="57">
        <v>4756.144134148197</v>
      </c>
      <c r="M263" s="58">
        <v>8.915451895043732</v>
      </c>
      <c r="N263" s="59">
        <v>2.881552963135791</v>
      </c>
      <c r="O263" s="58">
        <v>6.5164431486880465</v>
      </c>
      <c r="P263" s="59">
        <v>2.5324689687354174</v>
      </c>
    </row>
    <row r="264" spans="1:16" s="136" customFormat="1" ht="11.25" customHeight="1">
      <c r="A264" s="149" t="s">
        <v>263</v>
      </c>
      <c r="B264" s="149" t="s">
        <v>264</v>
      </c>
      <c r="C264" s="149" t="s">
        <v>55</v>
      </c>
      <c r="D264" s="148">
        <v>150</v>
      </c>
      <c r="E264" s="148">
        <v>1302</v>
      </c>
      <c r="F264" s="148">
        <v>950.16</v>
      </c>
      <c r="G264" s="148"/>
      <c r="H264" s="148"/>
      <c r="I264" s="148"/>
      <c r="J264" s="57">
        <v>-100</v>
      </c>
      <c r="K264" s="57">
        <v>-100</v>
      </c>
      <c r="L264" s="57">
        <v>-100</v>
      </c>
      <c r="M264" s="58">
        <v>8.68</v>
      </c>
      <c r="N264" s="59"/>
      <c r="O264" s="58">
        <v>6.3344</v>
      </c>
      <c r="P264" s="59"/>
    </row>
    <row r="265" spans="1:16" s="136" customFormat="1" ht="11.25" customHeight="1">
      <c r="A265" s="149" t="s">
        <v>263</v>
      </c>
      <c r="B265" s="149" t="s">
        <v>264</v>
      </c>
      <c r="C265" s="149" t="s">
        <v>123</v>
      </c>
      <c r="D265" s="148">
        <v>100</v>
      </c>
      <c r="E265" s="148">
        <v>758.5</v>
      </c>
      <c r="F265" s="148">
        <v>555.45</v>
      </c>
      <c r="G265" s="148">
        <v>30</v>
      </c>
      <c r="H265" s="148">
        <v>288</v>
      </c>
      <c r="I265" s="148">
        <v>243.86</v>
      </c>
      <c r="J265" s="57">
        <v>-70</v>
      </c>
      <c r="K265" s="57">
        <v>-62.030323005932765</v>
      </c>
      <c r="L265" s="57">
        <v>-56.09685840309659</v>
      </c>
      <c r="M265" s="58">
        <v>7.585</v>
      </c>
      <c r="N265" s="59">
        <v>9.6</v>
      </c>
      <c r="O265" s="58">
        <v>5.554500000000001</v>
      </c>
      <c r="P265" s="59">
        <v>8.128666666666668</v>
      </c>
    </row>
    <row r="266" spans="1:16" s="136" customFormat="1" ht="11.25" customHeight="1">
      <c r="A266" s="149" t="s">
        <v>263</v>
      </c>
      <c r="B266" s="149" t="s">
        <v>264</v>
      </c>
      <c r="C266" s="149" t="s">
        <v>93</v>
      </c>
      <c r="D266" s="148"/>
      <c r="E266" s="148"/>
      <c r="F266" s="148"/>
      <c r="G266" s="148">
        <v>25.5</v>
      </c>
      <c r="H266" s="148">
        <v>239.85</v>
      </c>
      <c r="I266" s="148">
        <v>210.36</v>
      </c>
      <c r="J266" s="57"/>
      <c r="K266" s="57"/>
      <c r="L266" s="57"/>
      <c r="M266" s="58"/>
      <c r="N266" s="59">
        <v>9.405882352941177</v>
      </c>
      <c r="O266" s="58"/>
      <c r="P266" s="59">
        <v>8.249411764705883</v>
      </c>
    </row>
    <row r="267" spans="1:16" s="136" customFormat="1" ht="11.25" customHeight="1">
      <c r="A267" s="149" t="s">
        <v>263</v>
      </c>
      <c r="B267" s="149" t="s">
        <v>264</v>
      </c>
      <c r="C267" s="149" t="s">
        <v>46</v>
      </c>
      <c r="D267" s="148">
        <v>6372</v>
      </c>
      <c r="E267" s="148">
        <v>31355.07</v>
      </c>
      <c r="F267" s="148">
        <v>22978.36</v>
      </c>
      <c r="G267" s="148">
        <v>11183</v>
      </c>
      <c r="H267" s="148">
        <v>70342.1</v>
      </c>
      <c r="I267" s="148">
        <v>60926.39</v>
      </c>
      <c r="J267" s="57">
        <v>75.5021971123666</v>
      </c>
      <c r="K267" s="57">
        <v>124.34043362046394</v>
      </c>
      <c r="L267" s="57">
        <v>165.14681639594818</v>
      </c>
      <c r="M267" s="58">
        <v>4.920758003766478</v>
      </c>
      <c r="N267" s="59">
        <v>6.29009210408656</v>
      </c>
      <c r="O267" s="58">
        <v>3.6061456371625864</v>
      </c>
      <c r="P267" s="59">
        <v>5.448125726549226</v>
      </c>
    </row>
    <row r="268" spans="1:16" s="136" customFormat="1" ht="11.25" customHeight="1">
      <c r="A268" s="149" t="s">
        <v>263</v>
      </c>
      <c r="B268" s="149" t="s">
        <v>264</v>
      </c>
      <c r="C268" s="149" t="s">
        <v>157</v>
      </c>
      <c r="D268" s="148">
        <v>324</v>
      </c>
      <c r="E268" s="148">
        <v>2679.6</v>
      </c>
      <c r="F268" s="148">
        <v>1948.57</v>
      </c>
      <c r="G268" s="148">
        <v>870.7</v>
      </c>
      <c r="H268" s="148">
        <v>6272.77</v>
      </c>
      <c r="I268" s="148">
        <v>5537.19</v>
      </c>
      <c r="J268" s="57">
        <v>168.73456790123458</v>
      </c>
      <c r="K268" s="57">
        <v>134.09352142110765</v>
      </c>
      <c r="L268" s="57">
        <v>184.16685056220717</v>
      </c>
      <c r="M268" s="58">
        <v>8.27037037037037</v>
      </c>
      <c r="N268" s="59">
        <v>7.2042839094981055</v>
      </c>
      <c r="O268" s="58">
        <v>6.014104938271605</v>
      </c>
      <c r="P268" s="59">
        <v>6.359469392442861</v>
      </c>
    </row>
    <row r="269" spans="1:16" s="136" customFormat="1" ht="11.25" customHeight="1">
      <c r="A269" s="149" t="s">
        <v>263</v>
      </c>
      <c r="B269" s="149" t="s">
        <v>264</v>
      </c>
      <c r="C269" s="149" t="s">
        <v>50</v>
      </c>
      <c r="D269" s="148"/>
      <c r="E269" s="148"/>
      <c r="F269" s="148"/>
      <c r="G269" s="148">
        <v>90</v>
      </c>
      <c r="H269" s="148">
        <v>630</v>
      </c>
      <c r="I269" s="148">
        <v>555.93</v>
      </c>
      <c r="J269" s="57"/>
      <c r="K269" s="57"/>
      <c r="L269" s="57"/>
      <c r="M269" s="58"/>
      <c r="N269" s="59">
        <v>7</v>
      </c>
      <c r="O269" s="58"/>
      <c r="P269" s="59">
        <v>6.177</v>
      </c>
    </row>
    <row r="270" spans="1:16" s="136" customFormat="1" ht="11.25" customHeight="1">
      <c r="A270" s="149" t="s">
        <v>263</v>
      </c>
      <c r="B270" s="149" t="s">
        <v>264</v>
      </c>
      <c r="C270" s="149" t="s">
        <v>563</v>
      </c>
      <c r="D270" s="148">
        <v>100</v>
      </c>
      <c r="E270" s="148">
        <v>756.33</v>
      </c>
      <c r="F270" s="148">
        <v>554.6</v>
      </c>
      <c r="G270" s="148">
        <v>43.5</v>
      </c>
      <c r="H270" s="148">
        <v>409.35</v>
      </c>
      <c r="I270" s="148">
        <v>360.4</v>
      </c>
      <c r="J270" s="57">
        <v>-56.5</v>
      </c>
      <c r="K270" s="57">
        <v>-45.876799809606915</v>
      </c>
      <c r="L270" s="57">
        <v>-35.01622791200866</v>
      </c>
      <c r="M270" s="58">
        <v>7.563300000000001</v>
      </c>
      <c r="N270" s="59">
        <v>9.410344827586208</v>
      </c>
      <c r="O270" s="58">
        <v>5.546</v>
      </c>
      <c r="P270" s="59">
        <v>8.285057471264368</v>
      </c>
    </row>
    <row r="271" spans="1:16" s="136" customFormat="1" ht="11.25" customHeight="1">
      <c r="A271" s="149" t="s">
        <v>263</v>
      </c>
      <c r="B271" s="149" t="s">
        <v>264</v>
      </c>
      <c r="C271" s="149" t="s">
        <v>184</v>
      </c>
      <c r="D271" s="148">
        <v>727.5</v>
      </c>
      <c r="E271" s="148">
        <v>6262.56</v>
      </c>
      <c r="F271" s="148">
        <v>4559.9</v>
      </c>
      <c r="G271" s="148">
        <v>24</v>
      </c>
      <c r="H271" s="148">
        <v>128.64</v>
      </c>
      <c r="I271" s="148">
        <v>112.82</v>
      </c>
      <c r="J271" s="57">
        <v>-96.70103092783505</v>
      </c>
      <c r="K271" s="57">
        <v>-97.94588794358856</v>
      </c>
      <c r="L271" s="57">
        <v>-97.52582293471349</v>
      </c>
      <c r="M271" s="58">
        <v>8.608329896907216</v>
      </c>
      <c r="N271" s="59">
        <v>5.359999999999999</v>
      </c>
      <c r="O271" s="58">
        <v>6.267903780068728</v>
      </c>
      <c r="P271" s="59">
        <v>4.700833333333333</v>
      </c>
    </row>
    <row r="272" spans="1:16" s="136" customFormat="1" ht="11.25" customHeight="1">
      <c r="A272" s="149" t="s">
        <v>263</v>
      </c>
      <c r="B272" s="149" t="s">
        <v>264</v>
      </c>
      <c r="C272" s="149" t="s">
        <v>49</v>
      </c>
      <c r="D272" s="148">
        <v>13825</v>
      </c>
      <c r="E272" s="148">
        <v>39475</v>
      </c>
      <c r="F272" s="148">
        <v>29079.59</v>
      </c>
      <c r="G272" s="148"/>
      <c r="H272" s="148"/>
      <c r="I272" s="148"/>
      <c r="J272" s="57">
        <v>-100</v>
      </c>
      <c r="K272" s="57">
        <v>-100</v>
      </c>
      <c r="L272" s="57">
        <v>-100</v>
      </c>
      <c r="M272" s="58">
        <v>2.8553345388788425</v>
      </c>
      <c r="N272" s="59"/>
      <c r="O272" s="58">
        <v>2.103406148282098</v>
      </c>
      <c r="P272" s="59"/>
    </row>
    <row r="273" spans="1:16" s="136" customFormat="1" ht="11.25" customHeight="1">
      <c r="A273" s="149" t="s">
        <v>263</v>
      </c>
      <c r="B273" s="149" t="s">
        <v>264</v>
      </c>
      <c r="C273" s="149" t="s">
        <v>59</v>
      </c>
      <c r="D273" s="148"/>
      <c r="E273" s="148"/>
      <c r="F273" s="148"/>
      <c r="G273" s="148">
        <v>24</v>
      </c>
      <c r="H273" s="148">
        <v>301.5</v>
      </c>
      <c r="I273" s="148">
        <v>265.59</v>
      </c>
      <c r="J273" s="57"/>
      <c r="K273" s="57"/>
      <c r="L273" s="57"/>
      <c r="M273" s="58"/>
      <c r="N273" s="59">
        <v>12.5625</v>
      </c>
      <c r="O273" s="58"/>
      <c r="P273" s="59">
        <v>11.066249999999998</v>
      </c>
    </row>
    <row r="274" spans="1:16" ht="11.25">
      <c r="A274" s="62"/>
      <c r="B274" s="62" t="s">
        <v>122</v>
      </c>
      <c r="C274" s="62"/>
      <c r="D274" s="120">
        <f aca="true" t="shared" si="0" ref="D274:I274">SUM(D5:D273)</f>
        <v>4331240.2700000005</v>
      </c>
      <c r="E274" s="120">
        <f t="shared" si="0"/>
        <v>13938277.489999998</v>
      </c>
      <c r="F274" s="120">
        <f t="shared" si="0"/>
        <v>10219999.820000002</v>
      </c>
      <c r="G274" s="120">
        <f t="shared" si="0"/>
        <v>3050156.81</v>
      </c>
      <c r="H274" s="120">
        <f t="shared" si="0"/>
        <v>9395950.709999995</v>
      </c>
      <c r="I274" s="120">
        <f t="shared" si="0"/>
        <v>8182163.369999998</v>
      </c>
      <c r="J274" s="57">
        <v>-29.577750947536334</v>
      </c>
      <c r="K274" s="57">
        <v>-32.588867478487856</v>
      </c>
      <c r="L274" s="57">
        <v>-19.939691642773468</v>
      </c>
      <c r="M274" s="58">
        <v>3.218079954266771</v>
      </c>
      <c r="N274" s="59">
        <v>3.0804811999157495</v>
      </c>
      <c r="O274" s="58">
        <v>2.359601218798236</v>
      </c>
      <c r="P274" s="59">
        <v>2.682538597089373</v>
      </c>
    </row>
  </sheetData>
  <sheetProtection/>
  <mergeCells count="3">
    <mergeCell ref="A1:G1"/>
    <mergeCell ref="A2:G2"/>
    <mergeCell ref="A3:G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67" r:id="rId1"/>
  <rowBreaks count="1" manualBreakCount="1">
    <brk id="14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96" zoomScaleSheetLayoutView="96" workbookViewId="0" topLeftCell="A1">
      <selection activeCell="W16" sqref="W16"/>
    </sheetView>
  </sheetViews>
  <sheetFormatPr defaultColWidth="9.140625" defaultRowHeight="12.75"/>
  <cols>
    <col min="1" max="1" width="11.7109375" style="51" bestFit="1" customWidth="1"/>
    <col min="2" max="2" width="47.00390625" style="51" customWidth="1"/>
    <col min="3" max="3" width="21.00390625" style="51" bestFit="1" customWidth="1"/>
    <col min="4" max="9" width="10.00390625" style="121" bestFit="1" customWidth="1"/>
    <col min="10" max="10" width="8.00390625" style="55" customWidth="1"/>
    <col min="11" max="12" width="7.421875" style="55" customWidth="1"/>
    <col min="13" max="13" width="7.8515625" style="55" customWidth="1"/>
    <col min="14" max="14" width="8.140625" style="55" customWidth="1"/>
    <col min="15" max="16" width="8.00390625" style="55" customWidth="1"/>
    <col min="17" max="16384" width="9.140625" style="51" customWidth="1"/>
  </cols>
  <sheetData>
    <row r="1" spans="1:9" ht="12.75" customHeight="1">
      <c r="A1" s="290" t="s">
        <v>130</v>
      </c>
      <c r="B1" s="290"/>
      <c r="C1" s="290"/>
      <c r="D1" s="290"/>
      <c r="E1" s="290"/>
      <c r="F1" s="290"/>
      <c r="G1" s="290"/>
      <c r="H1" s="55"/>
      <c r="I1" s="55"/>
    </row>
    <row r="2" spans="1:16" s="20" customFormat="1" ht="12.75" customHeight="1">
      <c r="A2" s="292" t="s">
        <v>750</v>
      </c>
      <c r="B2" s="292"/>
      <c r="C2" s="292"/>
      <c r="D2" s="292"/>
      <c r="E2" s="292"/>
      <c r="F2" s="292"/>
      <c r="G2" s="292"/>
      <c r="H2" s="118"/>
      <c r="I2" s="118"/>
      <c r="J2" s="118"/>
      <c r="K2" s="118"/>
      <c r="L2" s="119"/>
      <c r="M2" s="119"/>
      <c r="N2" s="119"/>
      <c r="O2" s="119"/>
      <c r="P2" s="119"/>
    </row>
    <row r="3" spans="1:9" ht="12.75" customHeight="1">
      <c r="A3" s="291" t="s">
        <v>129</v>
      </c>
      <c r="B3" s="291"/>
      <c r="C3" s="291"/>
      <c r="D3" s="291"/>
      <c r="E3" s="291"/>
      <c r="F3" s="291"/>
      <c r="G3" s="291"/>
      <c r="H3" s="55"/>
      <c r="I3" s="55"/>
    </row>
    <row r="4" spans="1:16" s="55" customFormat="1" ht="33.75">
      <c r="A4" s="145" t="s">
        <v>131</v>
      </c>
      <c r="B4" s="145" t="s">
        <v>132</v>
      </c>
      <c r="C4" s="145" t="s">
        <v>133</v>
      </c>
      <c r="D4" s="146" t="s">
        <v>665</v>
      </c>
      <c r="E4" s="146" t="s">
        <v>666</v>
      </c>
      <c r="F4" s="184" t="s">
        <v>693</v>
      </c>
      <c r="G4" s="146" t="s">
        <v>706</v>
      </c>
      <c r="H4" s="146" t="s">
        <v>707</v>
      </c>
      <c r="I4" s="184" t="s">
        <v>708</v>
      </c>
      <c r="J4" s="56" t="s">
        <v>79</v>
      </c>
      <c r="K4" s="56" t="s">
        <v>80</v>
      </c>
      <c r="L4" s="56" t="s">
        <v>692</v>
      </c>
      <c r="M4" s="133" t="s">
        <v>690</v>
      </c>
      <c r="N4" s="134" t="s">
        <v>709</v>
      </c>
      <c r="O4" s="133" t="s">
        <v>691</v>
      </c>
      <c r="P4" s="134" t="s">
        <v>710</v>
      </c>
    </row>
    <row r="5" spans="1:16" s="55" customFormat="1" ht="11.25">
      <c r="A5" s="62" t="s">
        <v>490</v>
      </c>
      <c r="B5" s="62" t="s">
        <v>491</v>
      </c>
      <c r="C5" s="62" t="s">
        <v>139</v>
      </c>
      <c r="D5" s="120">
        <v>37485</v>
      </c>
      <c r="E5" s="120">
        <v>98468</v>
      </c>
      <c r="F5" s="120">
        <v>72291.09</v>
      </c>
      <c r="G5" s="120"/>
      <c r="H5" s="120"/>
      <c r="I5" s="120"/>
      <c r="J5" s="57">
        <v>-100</v>
      </c>
      <c r="K5" s="57">
        <v>-100</v>
      </c>
      <c r="L5" s="57">
        <v>-100</v>
      </c>
      <c r="M5" s="58">
        <v>2.6268640789649194</v>
      </c>
      <c r="N5" s="59"/>
      <c r="O5" s="58">
        <v>1.92853381352541</v>
      </c>
      <c r="P5" s="59"/>
    </row>
    <row r="6" spans="1:16" s="55" customFormat="1" ht="11.25">
      <c r="A6" s="62" t="s">
        <v>490</v>
      </c>
      <c r="B6" s="62" t="s">
        <v>491</v>
      </c>
      <c r="C6" s="62" t="s">
        <v>46</v>
      </c>
      <c r="D6" s="120">
        <v>79330</v>
      </c>
      <c r="E6" s="120">
        <v>423220</v>
      </c>
      <c r="F6" s="120">
        <v>310168.19</v>
      </c>
      <c r="G6" s="120"/>
      <c r="H6" s="120"/>
      <c r="I6" s="120"/>
      <c r="J6" s="57">
        <v>-100</v>
      </c>
      <c r="K6" s="57">
        <v>-100</v>
      </c>
      <c r="L6" s="57">
        <v>-100</v>
      </c>
      <c r="M6" s="58">
        <v>5.334930039077272</v>
      </c>
      <c r="N6" s="59"/>
      <c r="O6" s="58">
        <v>3.9098473465271653</v>
      </c>
      <c r="P6" s="59"/>
    </row>
    <row r="7" spans="1:16" s="55" customFormat="1" ht="11.25">
      <c r="A7" s="62" t="s">
        <v>578</v>
      </c>
      <c r="B7" s="62" t="s">
        <v>673</v>
      </c>
      <c r="C7" s="62" t="s">
        <v>46</v>
      </c>
      <c r="D7" s="120"/>
      <c r="E7" s="120"/>
      <c r="F7" s="120"/>
      <c r="G7" s="120">
        <v>120050</v>
      </c>
      <c r="H7" s="120">
        <v>611280</v>
      </c>
      <c r="I7" s="120">
        <v>531959.08</v>
      </c>
      <c r="J7" s="57"/>
      <c r="K7" s="57"/>
      <c r="L7" s="57"/>
      <c r="M7" s="58"/>
      <c r="N7" s="59">
        <v>5.091878384006664</v>
      </c>
      <c r="O7" s="58"/>
      <c r="P7" s="59">
        <v>4.431146022490629</v>
      </c>
    </row>
    <row r="8" spans="1:16" s="55" customFormat="1" ht="11.25">
      <c r="A8" s="62" t="s">
        <v>494</v>
      </c>
      <c r="B8" s="62" t="s">
        <v>495</v>
      </c>
      <c r="C8" s="62" t="s">
        <v>87</v>
      </c>
      <c r="D8" s="120"/>
      <c r="E8" s="120"/>
      <c r="F8" s="120"/>
      <c r="G8" s="120">
        <v>59500</v>
      </c>
      <c r="H8" s="120">
        <v>68862</v>
      </c>
      <c r="I8" s="120">
        <v>57718.24</v>
      </c>
      <c r="J8" s="57"/>
      <c r="K8" s="57"/>
      <c r="L8" s="57"/>
      <c r="M8" s="58"/>
      <c r="N8" s="59">
        <v>1.1573445378151261</v>
      </c>
      <c r="O8" s="58"/>
      <c r="P8" s="59">
        <v>0.9700544537815126</v>
      </c>
    </row>
    <row r="9" spans="1:16" s="55" customFormat="1" ht="11.25">
      <c r="A9" s="62" t="s">
        <v>494</v>
      </c>
      <c r="B9" s="62" t="s">
        <v>495</v>
      </c>
      <c r="C9" s="62" t="s">
        <v>139</v>
      </c>
      <c r="D9" s="120">
        <v>147630</v>
      </c>
      <c r="E9" s="120">
        <v>220000</v>
      </c>
      <c r="F9" s="120">
        <v>160997.65</v>
      </c>
      <c r="G9" s="120"/>
      <c r="H9" s="120"/>
      <c r="I9" s="120"/>
      <c r="J9" s="57">
        <v>-100</v>
      </c>
      <c r="K9" s="57">
        <v>-100</v>
      </c>
      <c r="L9" s="57">
        <v>-100</v>
      </c>
      <c r="M9" s="58">
        <v>1.490212016527806</v>
      </c>
      <c r="N9" s="59"/>
      <c r="O9" s="58">
        <v>1.0905483302851724</v>
      </c>
      <c r="P9" s="59"/>
    </row>
    <row r="10" spans="1:16" s="55" customFormat="1" ht="11.25">
      <c r="A10" s="62" t="s">
        <v>494</v>
      </c>
      <c r="B10" s="62" t="s">
        <v>495</v>
      </c>
      <c r="C10" s="62" t="s">
        <v>140</v>
      </c>
      <c r="D10" s="120"/>
      <c r="E10" s="120"/>
      <c r="F10" s="120"/>
      <c r="G10" s="120">
        <v>1203607</v>
      </c>
      <c r="H10" s="120">
        <v>1542159.9</v>
      </c>
      <c r="I10" s="120">
        <v>1351028.29</v>
      </c>
      <c r="J10" s="57"/>
      <c r="K10" s="57"/>
      <c r="L10" s="57"/>
      <c r="M10" s="58"/>
      <c r="N10" s="59">
        <v>1.2812819300652123</v>
      </c>
      <c r="O10" s="58"/>
      <c r="P10" s="59">
        <v>1.122482911781005</v>
      </c>
    </row>
    <row r="11" spans="1:16" s="55" customFormat="1" ht="11.25">
      <c r="A11" s="62" t="s">
        <v>494</v>
      </c>
      <c r="B11" s="62" t="s">
        <v>495</v>
      </c>
      <c r="C11" s="62" t="s">
        <v>53</v>
      </c>
      <c r="D11" s="120">
        <v>22200</v>
      </c>
      <c r="E11" s="120">
        <v>35850</v>
      </c>
      <c r="F11" s="120">
        <v>26027.41</v>
      </c>
      <c r="G11" s="120">
        <v>7772</v>
      </c>
      <c r="H11" s="120">
        <v>9901</v>
      </c>
      <c r="I11" s="120">
        <v>8541.37</v>
      </c>
      <c r="J11" s="57">
        <v>-64.990990990991</v>
      </c>
      <c r="K11" s="57">
        <v>-72.38214783821478</v>
      </c>
      <c r="L11" s="57">
        <v>-67.18317343139405</v>
      </c>
      <c r="M11" s="58">
        <v>1.614864864864865</v>
      </c>
      <c r="N11" s="59">
        <v>1.273932063818837</v>
      </c>
      <c r="O11" s="58">
        <v>1.1724058558558559</v>
      </c>
      <c r="P11" s="59">
        <v>1.098992537313433</v>
      </c>
    </row>
    <row r="12" spans="1:16" s="55" customFormat="1" ht="11.25">
      <c r="A12" s="62" t="s">
        <v>494</v>
      </c>
      <c r="B12" s="62" t="s">
        <v>495</v>
      </c>
      <c r="C12" s="62" t="s">
        <v>46</v>
      </c>
      <c r="D12" s="120">
        <v>22530469</v>
      </c>
      <c r="E12" s="120">
        <v>32206729.43</v>
      </c>
      <c r="F12" s="120">
        <v>23616857.42</v>
      </c>
      <c r="G12" s="120">
        <v>17115116</v>
      </c>
      <c r="H12" s="120">
        <v>19659606.09</v>
      </c>
      <c r="I12" s="120">
        <v>17026610.47</v>
      </c>
      <c r="J12" s="57">
        <v>-24.035686962397453</v>
      </c>
      <c r="K12" s="57">
        <v>-38.95807976177977</v>
      </c>
      <c r="L12" s="57">
        <v>-27.904842853558634</v>
      </c>
      <c r="M12" s="58">
        <v>1.4294744343759556</v>
      </c>
      <c r="N12" s="59">
        <v>1.14866916998985</v>
      </c>
      <c r="O12" s="58">
        <v>1.0482186331762557</v>
      </c>
      <c r="P12" s="59">
        <v>0.9948288092233788</v>
      </c>
    </row>
    <row r="13" spans="1:16" s="55" customFormat="1" ht="11.25">
      <c r="A13" s="62" t="s">
        <v>494</v>
      </c>
      <c r="B13" s="62" t="s">
        <v>495</v>
      </c>
      <c r="C13" s="62" t="s">
        <v>57</v>
      </c>
      <c r="D13" s="120">
        <v>2686680</v>
      </c>
      <c r="E13" s="120">
        <v>4165137.4</v>
      </c>
      <c r="F13" s="120">
        <v>3060440.27</v>
      </c>
      <c r="G13" s="120">
        <v>3840027</v>
      </c>
      <c r="H13" s="120">
        <v>5145069.9</v>
      </c>
      <c r="I13" s="120">
        <v>4473090.63</v>
      </c>
      <c r="J13" s="57">
        <v>42.92833534324892</v>
      </c>
      <c r="K13" s="57">
        <v>23.52701497914572</v>
      </c>
      <c r="L13" s="57">
        <v>46.15840321562623</v>
      </c>
      <c r="M13" s="58">
        <v>1.55029158664225</v>
      </c>
      <c r="N13" s="59">
        <v>1.3398525322868824</v>
      </c>
      <c r="O13" s="58">
        <v>1.1391160354042908</v>
      </c>
      <c r="P13" s="59">
        <v>1.164859161146523</v>
      </c>
    </row>
    <row r="14" spans="1:16" s="55" customFormat="1" ht="11.25">
      <c r="A14" s="62" t="s">
        <v>494</v>
      </c>
      <c r="B14" s="62" t="s">
        <v>495</v>
      </c>
      <c r="C14" s="62" t="s">
        <v>62</v>
      </c>
      <c r="D14" s="120"/>
      <c r="E14" s="120"/>
      <c r="F14" s="120"/>
      <c r="G14" s="120">
        <v>246672</v>
      </c>
      <c r="H14" s="120">
        <v>351565.64</v>
      </c>
      <c r="I14" s="120">
        <v>306662.47</v>
      </c>
      <c r="J14" s="57"/>
      <c r="K14" s="57"/>
      <c r="L14" s="57"/>
      <c r="M14" s="58"/>
      <c r="N14" s="59">
        <v>1.4252352922098983</v>
      </c>
      <c r="O14" s="58"/>
      <c r="P14" s="59">
        <v>1.2431993497437892</v>
      </c>
    </row>
    <row r="15" spans="1:16" s="55" customFormat="1" ht="11.25">
      <c r="A15" s="62" t="s">
        <v>494</v>
      </c>
      <c r="B15" s="62" t="s">
        <v>495</v>
      </c>
      <c r="C15" s="62" t="s">
        <v>50</v>
      </c>
      <c r="D15" s="120">
        <v>5745</v>
      </c>
      <c r="E15" s="120">
        <v>22888</v>
      </c>
      <c r="F15" s="120">
        <v>16805.94</v>
      </c>
      <c r="G15" s="120">
        <v>4353</v>
      </c>
      <c r="H15" s="120">
        <v>15888</v>
      </c>
      <c r="I15" s="120">
        <v>14044.94</v>
      </c>
      <c r="J15" s="57">
        <v>-24.22976501305483</v>
      </c>
      <c r="K15" s="57">
        <v>-30.5837119888151</v>
      </c>
      <c r="L15" s="57">
        <v>-16.428715085261512</v>
      </c>
      <c r="M15" s="58">
        <v>3.9839860748476936</v>
      </c>
      <c r="N15" s="59">
        <v>3.649896623018608</v>
      </c>
      <c r="O15" s="58">
        <v>2.9253159268929503</v>
      </c>
      <c r="P15" s="59">
        <v>3.226496668963933</v>
      </c>
    </row>
    <row r="16" spans="1:16" s="55" customFormat="1" ht="11.25">
      <c r="A16" s="62" t="s">
        <v>494</v>
      </c>
      <c r="B16" s="62" t="s">
        <v>495</v>
      </c>
      <c r="C16" s="62" t="s">
        <v>85</v>
      </c>
      <c r="D16" s="120">
        <v>81102</v>
      </c>
      <c r="E16" s="120">
        <v>109886</v>
      </c>
      <c r="F16" s="120">
        <v>80919.47</v>
      </c>
      <c r="G16" s="120"/>
      <c r="H16" s="120"/>
      <c r="I16" s="120"/>
      <c r="J16" s="57">
        <v>-100</v>
      </c>
      <c r="K16" s="57">
        <v>-100</v>
      </c>
      <c r="L16" s="57">
        <v>-100</v>
      </c>
      <c r="M16" s="58">
        <v>1.3549110996029692</v>
      </c>
      <c r="N16" s="59"/>
      <c r="O16" s="58">
        <v>0.9977493773273163</v>
      </c>
      <c r="P16" s="59"/>
    </row>
    <row r="17" spans="1:16" s="55" customFormat="1" ht="11.25">
      <c r="A17" s="62" t="s">
        <v>494</v>
      </c>
      <c r="B17" s="62" t="s">
        <v>495</v>
      </c>
      <c r="C17" s="62" t="s">
        <v>175</v>
      </c>
      <c r="D17" s="120">
        <v>1213810</v>
      </c>
      <c r="E17" s="120">
        <v>1706330</v>
      </c>
      <c r="F17" s="120">
        <v>1253360.62</v>
      </c>
      <c r="G17" s="120">
        <v>2357784</v>
      </c>
      <c r="H17" s="120">
        <v>2650683</v>
      </c>
      <c r="I17" s="120">
        <v>2299074.89</v>
      </c>
      <c r="J17" s="57">
        <v>94.2465459997858</v>
      </c>
      <c r="K17" s="57">
        <v>55.34410108244009</v>
      </c>
      <c r="L17" s="57">
        <v>83.4328327628484</v>
      </c>
      <c r="M17" s="58">
        <v>1.405763669767097</v>
      </c>
      <c r="N17" s="59">
        <v>1.1242263922394926</v>
      </c>
      <c r="O17" s="58">
        <v>1.0325838640314382</v>
      </c>
      <c r="P17" s="59">
        <v>0.9750998776817554</v>
      </c>
    </row>
    <row r="18" spans="1:16" s="136" customFormat="1" ht="11.25" customHeight="1">
      <c r="A18" s="149" t="s">
        <v>494</v>
      </c>
      <c r="B18" s="149" t="s">
        <v>495</v>
      </c>
      <c r="C18" s="149" t="s">
        <v>49</v>
      </c>
      <c r="D18" s="148">
        <v>40572</v>
      </c>
      <c r="E18" s="148">
        <v>59132</v>
      </c>
      <c r="F18" s="148">
        <v>43302.18</v>
      </c>
      <c r="G18" s="148">
        <v>155232</v>
      </c>
      <c r="H18" s="148">
        <v>206348</v>
      </c>
      <c r="I18" s="148">
        <v>179990.66</v>
      </c>
      <c r="J18" s="57">
        <v>282.60869565217394</v>
      </c>
      <c r="K18" s="57">
        <v>248.96164513292294</v>
      </c>
      <c r="L18" s="57">
        <v>315.6618904637134</v>
      </c>
      <c r="M18" s="58">
        <v>1.4574583456571035</v>
      </c>
      <c r="N18" s="59">
        <v>1.329287775716347</v>
      </c>
      <c r="O18" s="58">
        <v>1.0672922212363207</v>
      </c>
      <c r="P18" s="59">
        <v>1.159494562976706</v>
      </c>
    </row>
    <row r="19" spans="1:16" s="136" customFormat="1" ht="11.25" customHeight="1">
      <c r="A19" s="149" t="s">
        <v>494</v>
      </c>
      <c r="B19" s="149" t="s">
        <v>495</v>
      </c>
      <c r="C19" s="149" t="s">
        <v>109</v>
      </c>
      <c r="D19" s="148"/>
      <c r="E19" s="148"/>
      <c r="F19" s="148"/>
      <c r="G19" s="148">
        <v>17199</v>
      </c>
      <c r="H19" s="148">
        <v>26888</v>
      </c>
      <c r="I19" s="148">
        <v>23768.9</v>
      </c>
      <c r="J19" s="57"/>
      <c r="K19" s="57"/>
      <c r="L19" s="57"/>
      <c r="M19" s="58"/>
      <c r="N19" s="59">
        <v>1.563346706203849</v>
      </c>
      <c r="O19" s="58"/>
      <c r="P19" s="59">
        <v>1.3819931391359963</v>
      </c>
    </row>
    <row r="20" spans="1:16" ht="12">
      <c r="A20" s="62"/>
      <c r="B20" s="62" t="s">
        <v>122</v>
      </c>
      <c r="C20" s="62"/>
      <c r="D20" s="61">
        <f aca="true" t="shared" si="0" ref="D20:I20">SUM(D5:D19)</f>
        <v>26845023</v>
      </c>
      <c r="E20" s="61">
        <f t="shared" si="0"/>
        <v>39047640.83</v>
      </c>
      <c r="F20" s="61">
        <f t="shared" si="0"/>
        <v>28641170.240000002</v>
      </c>
      <c r="G20" s="61">
        <f t="shared" si="0"/>
        <v>25127312</v>
      </c>
      <c r="H20" s="61">
        <f t="shared" si="0"/>
        <v>30288251.53</v>
      </c>
      <c r="I20" s="61">
        <f t="shared" si="0"/>
        <v>26272489.939999998</v>
      </c>
      <c r="J20" s="57">
        <v>-6.398619960206404</v>
      </c>
      <c r="K20" s="57">
        <v>-22.432569839840944</v>
      </c>
      <c r="L20" s="57">
        <v>-8.270193850850154</v>
      </c>
      <c r="M20" s="58">
        <v>1.454557920475613</v>
      </c>
      <c r="N20" s="59">
        <v>1.205391628440002</v>
      </c>
      <c r="O20" s="58">
        <v>1.0669080164319473</v>
      </c>
      <c r="P20" s="59">
        <v>1.0455750276830247</v>
      </c>
    </row>
  </sheetData>
  <sheetProtection/>
  <mergeCells count="3">
    <mergeCell ref="A1:G1"/>
    <mergeCell ref="A3:G3"/>
    <mergeCell ref="A2:G2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88" zoomScaleSheetLayoutView="88" zoomScalePageLayoutView="0" workbookViewId="0" topLeftCell="A1">
      <selection activeCell="R11" sqref="R11"/>
    </sheetView>
  </sheetViews>
  <sheetFormatPr defaultColWidth="9.140625" defaultRowHeight="12.75"/>
  <cols>
    <col min="1" max="1" width="16.140625" style="51" bestFit="1" customWidth="1"/>
    <col min="2" max="2" width="42.57421875" style="51" customWidth="1"/>
    <col min="3" max="3" width="20.7109375" style="51" customWidth="1"/>
    <col min="4" max="4" width="9.140625" style="121" customWidth="1"/>
    <col min="5" max="5" width="9.00390625" style="121" customWidth="1"/>
    <col min="6" max="6" width="8.8515625" style="121" customWidth="1"/>
    <col min="7" max="8" width="9.140625" style="121" bestFit="1" customWidth="1"/>
    <col min="9" max="9" width="9.00390625" style="121" customWidth="1"/>
    <col min="10" max="12" width="9.7109375" style="55" bestFit="1" customWidth="1"/>
    <col min="13" max="13" width="10.140625" style="55" customWidth="1"/>
    <col min="14" max="14" width="10.00390625" style="55" customWidth="1"/>
    <col min="15" max="15" width="9.8515625" style="55" customWidth="1"/>
    <col min="16" max="16" width="10.7109375" style="55" customWidth="1"/>
    <col min="17" max="16384" width="9.140625" style="51" customWidth="1"/>
  </cols>
  <sheetData>
    <row r="1" spans="1:9" ht="12.75" customHeight="1">
      <c r="A1" s="290" t="s">
        <v>130</v>
      </c>
      <c r="B1" s="290"/>
      <c r="C1" s="290"/>
      <c r="D1" s="290"/>
      <c r="E1" s="290"/>
      <c r="F1" s="290"/>
      <c r="G1" s="290"/>
      <c r="H1" s="55"/>
      <c r="I1" s="55"/>
    </row>
    <row r="2" spans="1:16" s="20" customFormat="1" ht="12.75" customHeight="1">
      <c r="A2" s="292" t="s">
        <v>751</v>
      </c>
      <c r="B2" s="292"/>
      <c r="C2" s="292"/>
      <c r="D2" s="292"/>
      <c r="E2" s="292"/>
      <c r="F2" s="292"/>
      <c r="G2" s="292"/>
      <c r="H2" s="118"/>
      <c r="I2" s="118"/>
      <c r="J2" s="118"/>
      <c r="K2" s="118"/>
      <c r="L2" s="119"/>
      <c r="M2" s="119"/>
      <c r="N2" s="119"/>
      <c r="O2" s="119"/>
      <c r="P2" s="119"/>
    </row>
    <row r="3" spans="1:16" s="20" customFormat="1" ht="12.75" customHeight="1">
      <c r="A3" s="94"/>
      <c r="B3" s="94"/>
      <c r="C3" s="94"/>
      <c r="D3" s="94"/>
      <c r="E3" s="94"/>
      <c r="F3" s="94"/>
      <c r="G3" s="94"/>
      <c r="H3" s="55"/>
      <c r="I3" s="55"/>
      <c r="J3" s="55"/>
      <c r="K3" s="55"/>
      <c r="L3" s="55"/>
      <c r="M3" s="55"/>
      <c r="N3" s="55"/>
      <c r="O3" s="55"/>
      <c r="P3" s="55"/>
    </row>
    <row r="4" spans="1:16" s="55" customFormat="1" ht="24">
      <c r="A4" s="187" t="s">
        <v>131</v>
      </c>
      <c r="B4" s="187" t="s">
        <v>132</v>
      </c>
      <c r="C4" s="187" t="s">
        <v>133</v>
      </c>
      <c r="D4" s="188" t="s">
        <v>665</v>
      </c>
      <c r="E4" s="188" t="s">
        <v>666</v>
      </c>
      <c r="F4" s="189" t="s">
        <v>693</v>
      </c>
      <c r="G4" s="188" t="s">
        <v>706</v>
      </c>
      <c r="H4" s="188" t="s">
        <v>707</v>
      </c>
      <c r="I4" s="189" t="s">
        <v>708</v>
      </c>
      <c r="J4" s="190" t="s">
        <v>79</v>
      </c>
      <c r="K4" s="190" t="s">
        <v>80</v>
      </c>
      <c r="L4" s="190" t="s">
        <v>692</v>
      </c>
      <c r="M4" s="190" t="s">
        <v>690</v>
      </c>
      <c r="N4" s="190" t="s">
        <v>709</v>
      </c>
      <c r="O4" s="190" t="s">
        <v>691</v>
      </c>
      <c r="P4" s="190" t="s">
        <v>710</v>
      </c>
    </row>
    <row r="5" spans="1:16" ht="12">
      <c r="A5" s="52" t="s">
        <v>171</v>
      </c>
      <c r="B5" s="52" t="s">
        <v>172</v>
      </c>
      <c r="C5" s="52" t="s">
        <v>48</v>
      </c>
      <c r="D5" s="53"/>
      <c r="E5" s="53"/>
      <c r="F5" s="53"/>
      <c r="G5" s="53">
        <v>23993.1</v>
      </c>
      <c r="H5" s="53">
        <v>119484.6</v>
      </c>
      <c r="I5" s="53">
        <v>101904</v>
      </c>
      <c r="J5" s="191"/>
      <c r="K5" s="191"/>
      <c r="L5" s="191"/>
      <c r="M5" s="192"/>
      <c r="N5" s="193">
        <v>4.979956737562049</v>
      </c>
      <c r="O5" s="192"/>
      <c r="P5" s="193">
        <v>4.247221076059367</v>
      </c>
    </row>
    <row r="6" spans="1:16" ht="12" customHeight="1">
      <c r="A6" s="52" t="s">
        <v>171</v>
      </c>
      <c r="B6" s="52" t="s">
        <v>172</v>
      </c>
      <c r="C6" s="52" t="s">
        <v>63</v>
      </c>
      <c r="D6" s="53">
        <v>8771.52</v>
      </c>
      <c r="E6" s="53">
        <v>65920.8</v>
      </c>
      <c r="F6" s="53">
        <v>48205.56</v>
      </c>
      <c r="G6" s="53">
        <v>11356.2</v>
      </c>
      <c r="H6" s="53">
        <v>84480</v>
      </c>
      <c r="I6" s="53">
        <v>74091.28</v>
      </c>
      <c r="J6" s="191">
        <v>29.466728685564192</v>
      </c>
      <c r="K6" s="191">
        <v>28.153784541449735</v>
      </c>
      <c r="L6" s="191">
        <v>53.69861899747664</v>
      </c>
      <c r="M6" s="192">
        <v>7.5153223158585964</v>
      </c>
      <c r="N6" s="193">
        <v>7.439108152374914</v>
      </c>
      <c r="O6" s="192">
        <v>5.495690598664769</v>
      </c>
      <c r="P6" s="193">
        <v>6.52430214332259</v>
      </c>
    </row>
    <row r="7" spans="1:16" ht="12">
      <c r="A7" s="52" t="s">
        <v>171</v>
      </c>
      <c r="B7" s="52" t="s">
        <v>172</v>
      </c>
      <c r="C7" s="52" t="s">
        <v>93</v>
      </c>
      <c r="D7" s="53">
        <v>240</v>
      </c>
      <c r="E7" s="53">
        <v>2640</v>
      </c>
      <c r="F7" s="53">
        <v>1916.66</v>
      </c>
      <c r="G7" s="53"/>
      <c r="H7" s="53"/>
      <c r="I7" s="53"/>
      <c r="J7" s="191">
        <v>-100</v>
      </c>
      <c r="K7" s="191">
        <v>-100</v>
      </c>
      <c r="L7" s="191">
        <v>-100</v>
      </c>
      <c r="M7" s="192">
        <v>11</v>
      </c>
      <c r="N7" s="193"/>
      <c r="O7" s="192">
        <v>7.986083333333334</v>
      </c>
      <c r="P7" s="193"/>
    </row>
    <row r="8" spans="1:16" ht="12">
      <c r="A8" s="52" t="s">
        <v>171</v>
      </c>
      <c r="B8" s="52" t="s">
        <v>172</v>
      </c>
      <c r="C8" s="52" t="s">
        <v>66</v>
      </c>
      <c r="D8" s="53"/>
      <c r="E8" s="53"/>
      <c r="F8" s="53"/>
      <c r="G8" s="53">
        <v>12026.83</v>
      </c>
      <c r="H8" s="53">
        <v>74541.6</v>
      </c>
      <c r="I8" s="53">
        <v>65922.72</v>
      </c>
      <c r="J8" s="191"/>
      <c r="K8" s="191"/>
      <c r="L8" s="191"/>
      <c r="M8" s="192"/>
      <c r="N8" s="193">
        <v>6.197942433708634</v>
      </c>
      <c r="O8" s="192"/>
      <c r="P8" s="193">
        <v>5.481304716205351</v>
      </c>
    </row>
    <row r="9" spans="1:16" ht="12">
      <c r="A9" s="52" t="s">
        <v>173</v>
      </c>
      <c r="B9" s="52" t="s">
        <v>174</v>
      </c>
      <c r="C9" s="52" t="s">
        <v>48</v>
      </c>
      <c r="D9" s="53">
        <v>19018.5</v>
      </c>
      <c r="E9" s="53">
        <v>255045.04</v>
      </c>
      <c r="F9" s="53">
        <v>187076.93</v>
      </c>
      <c r="G9" s="53">
        <v>3776</v>
      </c>
      <c r="H9" s="53">
        <v>33787.79</v>
      </c>
      <c r="I9" s="53">
        <v>28320</v>
      </c>
      <c r="J9" s="191">
        <v>-80.14564765885848</v>
      </c>
      <c r="K9" s="191">
        <v>-86.75222619502814</v>
      </c>
      <c r="L9" s="191">
        <v>-84.86184266547457</v>
      </c>
      <c r="M9" s="192">
        <v>13.410365696558614</v>
      </c>
      <c r="N9" s="193">
        <v>8.948037605932203</v>
      </c>
      <c r="O9" s="192">
        <v>9.836576491311092</v>
      </c>
      <c r="P9" s="193">
        <v>7.5</v>
      </c>
    </row>
    <row r="10" spans="1:16" ht="12" customHeight="1">
      <c r="A10" s="52" t="s">
        <v>580</v>
      </c>
      <c r="B10" s="52" t="s">
        <v>581</v>
      </c>
      <c r="C10" s="52" t="s">
        <v>48</v>
      </c>
      <c r="D10" s="53">
        <v>40200</v>
      </c>
      <c r="E10" s="53">
        <v>202260.34</v>
      </c>
      <c r="F10" s="53">
        <v>147817.85</v>
      </c>
      <c r="G10" s="53">
        <v>81239</v>
      </c>
      <c r="H10" s="53">
        <v>353627.22</v>
      </c>
      <c r="I10" s="53">
        <v>303547.1</v>
      </c>
      <c r="J10" s="191">
        <v>102.08706467661692</v>
      </c>
      <c r="K10" s="191">
        <v>74.83764736082219</v>
      </c>
      <c r="L10" s="191">
        <v>105.35212763546484</v>
      </c>
      <c r="M10" s="192">
        <v>5.031351741293532</v>
      </c>
      <c r="N10" s="193">
        <v>4.352924334371422</v>
      </c>
      <c r="O10" s="192">
        <v>3.677060945273632</v>
      </c>
      <c r="P10" s="193">
        <v>3.7364701682689345</v>
      </c>
    </row>
    <row r="11" spans="1:16" ht="12" customHeight="1">
      <c r="A11" s="52" t="s">
        <v>580</v>
      </c>
      <c r="B11" s="52" t="s">
        <v>581</v>
      </c>
      <c r="C11" s="52" t="s">
        <v>63</v>
      </c>
      <c r="D11" s="53">
        <v>6476.28</v>
      </c>
      <c r="E11" s="53">
        <v>41640.6</v>
      </c>
      <c r="F11" s="53">
        <v>30495.65</v>
      </c>
      <c r="G11" s="53"/>
      <c r="H11" s="53"/>
      <c r="I11" s="53"/>
      <c r="J11" s="191">
        <v>-100</v>
      </c>
      <c r="K11" s="191">
        <v>-100</v>
      </c>
      <c r="L11" s="191">
        <v>-100</v>
      </c>
      <c r="M11" s="192">
        <v>6.429709648131334</v>
      </c>
      <c r="N11" s="193"/>
      <c r="O11" s="192">
        <v>4.708822039812979</v>
      </c>
      <c r="P11" s="193"/>
    </row>
    <row r="12" spans="1:16" ht="12" customHeight="1">
      <c r="A12" s="52" t="s">
        <v>580</v>
      </c>
      <c r="B12" s="52" t="s">
        <v>581</v>
      </c>
      <c r="C12" s="52" t="s">
        <v>51</v>
      </c>
      <c r="D12" s="53">
        <v>14006.1</v>
      </c>
      <c r="E12" s="53">
        <v>103841.69</v>
      </c>
      <c r="F12" s="53">
        <v>76350.42</v>
      </c>
      <c r="G12" s="53"/>
      <c r="H12" s="53"/>
      <c r="I12" s="53"/>
      <c r="J12" s="191">
        <v>-100</v>
      </c>
      <c r="K12" s="191">
        <v>-100</v>
      </c>
      <c r="L12" s="191">
        <v>-100</v>
      </c>
      <c r="M12" s="192">
        <v>7.414033171261093</v>
      </c>
      <c r="N12" s="193"/>
      <c r="O12" s="192">
        <v>5.451226251419024</v>
      </c>
      <c r="P12" s="193"/>
    </row>
    <row r="13" spans="1:16" ht="12">
      <c r="A13" s="52" t="s">
        <v>580</v>
      </c>
      <c r="B13" s="52" t="s">
        <v>581</v>
      </c>
      <c r="C13" s="52" t="s">
        <v>93</v>
      </c>
      <c r="D13" s="53">
        <v>532.8</v>
      </c>
      <c r="E13" s="53">
        <v>4636.8</v>
      </c>
      <c r="F13" s="53">
        <v>3425.01</v>
      </c>
      <c r="G13" s="53"/>
      <c r="H13" s="53"/>
      <c r="I13" s="53"/>
      <c r="J13" s="191">
        <v>-100</v>
      </c>
      <c r="K13" s="191">
        <v>-100</v>
      </c>
      <c r="L13" s="191">
        <v>-100</v>
      </c>
      <c r="M13" s="192">
        <v>8.702702702702704</v>
      </c>
      <c r="N13" s="193"/>
      <c r="O13" s="192">
        <v>6.428322072072073</v>
      </c>
      <c r="P13" s="193"/>
    </row>
    <row r="14" spans="1:16" ht="12" customHeight="1">
      <c r="A14" s="52" t="s">
        <v>580</v>
      </c>
      <c r="B14" s="52" t="s">
        <v>581</v>
      </c>
      <c r="C14" s="52" t="s">
        <v>46</v>
      </c>
      <c r="D14" s="53"/>
      <c r="E14" s="53"/>
      <c r="F14" s="53"/>
      <c r="G14" s="53">
        <v>540</v>
      </c>
      <c r="H14" s="53">
        <v>4920</v>
      </c>
      <c r="I14" s="53">
        <v>4315.1</v>
      </c>
      <c r="J14" s="191"/>
      <c r="K14" s="191"/>
      <c r="L14" s="191"/>
      <c r="M14" s="192"/>
      <c r="N14" s="193">
        <v>9.11111111111111</v>
      </c>
      <c r="O14" s="192"/>
      <c r="P14" s="193">
        <v>7.990925925925927</v>
      </c>
    </row>
    <row r="15" spans="1:16" ht="12" customHeight="1">
      <c r="A15" s="52" t="s">
        <v>580</v>
      </c>
      <c r="B15" s="52" t="s">
        <v>581</v>
      </c>
      <c r="C15" s="52" t="s">
        <v>66</v>
      </c>
      <c r="D15" s="53"/>
      <c r="E15" s="53"/>
      <c r="F15" s="53"/>
      <c r="G15" s="53">
        <v>8529.6</v>
      </c>
      <c r="H15" s="53">
        <v>51338.4</v>
      </c>
      <c r="I15" s="53">
        <v>45317.62</v>
      </c>
      <c r="J15" s="191"/>
      <c r="K15" s="191"/>
      <c r="L15" s="191"/>
      <c r="M15" s="192"/>
      <c r="N15" s="193">
        <v>6.018851997749015</v>
      </c>
      <c r="O15" s="192"/>
      <c r="P15" s="193">
        <v>5.312983023822922</v>
      </c>
    </row>
    <row r="16" spans="1:16" ht="12" customHeight="1">
      <c r="A16" s="52" t="s">
        <v>663</v>
      </c>
      <c r="B16" s="52" t="s">
        <v>664</v>
      </c>
      <c r="C16" s="52" t="s">
        <v>48</v>
      </c>
      <c r="D16" s="53">
        <v>20100</v>
      </c>
      <c r="E16" s="53">
        <v>100257.75</v>
      </c>
      <c r="F16" s="53">
        <v>73990</v>
      </c>
      <c r="G16" s="53">
        <v>12600</v>
      </c>
      <c r="H16" s="53">
        <v>60130.81</v>
      </c>
      <c r="I16" s="53">
        <v>50400</v>
      </c>
      <c r="J16" s="191">
        <v>-37.3134328358209</v>
      </c>
      <c r="K16" s="191">
        <v>-40.02377871037401</v>
      </c>
      <c r="L16" s="191">
        <v>-31.882686849574267</v>
      </c>
      <c r="M16" s="192">
        <v>4.98794776119403</v>
      </c>
      <c r="N16" s="193">
        <v>4.772286507936507</v>
      </c>
      <c r="O16" s="192">
        <v>3.681094527363184</v>
      </c>
      <c r="P16" s="193">
        <v>4</v>
      </c>
    </row>
    <row r="17" spans="1:16" s="136" customFormat="1" ht="11.25" customHeight="1">
      <c r="A17" s="149" t="s">
        <v>646</v>
      </c>
      <c r="B17" s="149" t="s">
        <v>647</v>
      </c>
      <c r="C17" s="149" t="s">
        <v>48</v>
      </c>
      <c r="D17" s="148">
        <v>219300</v>
      </c>
      <c r="E17" s="148">
        <v>1073986.55</v>
      </c>
      <c r="F17" s="148">
        <v>789181.98</v>
      </c>
      <c r="G17" s="148">
        <v>81000</v>
      </c>
      <c r="H17" s="148">
        <v>332532.03</v>
      </c>
      <c r="I17" s="148">
        <v>289841.29</v>
      </c>
      <c r="J17" s="191">
        <v>-63.064295485636116</v>
      </c>
      <c r="K17" s="191">
        <v>-69.03759828277178</v>
      </c>
      <c r="L17" s="191">
        <v>-63.27319967442744</v>
      </c>
      <c r="M17" s="192">
        <v>4.897339489284086</v>
      </c>
      <c r="N17" s="193">
        <v>4.105333703703704</v>
      </c>
      <c r="O17" s="192">
        <v>3.5986410396716826</v>
      </c>
      <c r="P17" s="193">
        <v>3.5782875308641975</v>
      </c>
    </row>
    <row r="18" spans="1:16" s="136" customFormat="1" ht="11.25" customHeight="1">
      <c r="A18" s="149" t="s">
        <v>646</v>
      </c>
      <c r="B18" s="149" t="s">
        <v>647</v>
      </c>
      <c r="C18" s="149" t="s">
        <v>64</v>
      </c>
      <c r="D18" s="148">
        <v>20100</v>
      </c>
      <c r="E18" s="148">
        <v>95457.26</v>
      </c>
      <c r="F18" s="148">
        <v>69700</v>
      </c>
      <c r="G18" s="148"/>
      <c r="H18" s="148"/>
      <c r="I18" s="148"/>
      <c r="J18" s="191">
        <v>-100</v>
      </c>
      <c r="K18" s="191">
        <v>-100</v>
      </c>
      <c r="L18" s="191">
        <v>-100</v>
      </c>
      <c r="M18" s="192">
        <v>4.749117412935323</v>
      </c>
      <c r="N18" s="193"/>
      <c r="O18" s="192">
        <v>3.4676616915422884</v>
      </c>
      <c r="P18" s="193"/>
    </row>
    <row r="19" spans="1:16" ht="12">
      <c r="A19" s="52"/>
      <c r="B19" s="52" t="s">
        <v>122</v>
      </c>
      <c r="C19" s="52"/>
      <c r="D19" s="132">
        <f aca="true" t="shared" si="0" ref="D19:I19">SUM(D5:D18)</f>
        <v>348745.2</v>
      </c>
      <c r="E19" s="132">
        <f t="shared" si="0"/>
        <v>1945686.83</v>
      </c>
      <c r="F19" s="132">
        <f t="shared" si="0"/>
        <v>1428160.06</v>
      </c>
      <c r="G19" s="132">
        <f t="shared" si="0"/>
        <v>235060.73</v>
      </c>
      <c r="H19" s="132">
        <f t="shared" si="0"/>
        <v>1114842.45</v>
      </c>
      <c r="I19" s="132">
        <f t="shared" si="0"/>
        <v>963659.1099999999</v>
      </c>
      <c r="J19" s="191">
        <v>-32.59814615369616</v>
      </c>
      <c r="K19" s="191">
        <v>-42.70185557045684</v>
      </c>
      <c r="L19" s="191">
        <v>-32.52443217043894</v>
      </c>
      <c r="M19" s="192">
        <v>5.579107124628526</v>
      </c>
      <c r="N19" s="193">
        <v>4.742784768855265</v>
      </c>
      <c r="O19" s="192">
        <v>4.095138972522059</v>
      </c>
      <c r="P19" s="193">
        <v>4.099617617966216</v>
      </c>
    </row>
  </sheetData>
  <sheetProtection/>
  <mergeCells count="2">
    <mergeCell ref="A1:G1"/>
    <mergeCell ref="A2:G2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51"/>
  <sheetViews>
    <sheetView zoomScalePageLayoutView="0" workbookViewId="0" topLeftCell="A1">
      <selection activeCell="A1045" sqref="A1045:G1050"/>
    </sheetView>
  </sheetViews>
  <sheetFormatPr defaultColWidth="9.140625" defaultRowHeight="12.75"/>
  <cols>
    <col min="1" max="1" width="15.57421875" style="0" customWidth="1"/>
    <col min="2" max="2" width="48.8515625" style="0" customWidth="1"/>
    <col min="3" max="3" width="27.421875" style="0" bestFit="1" customWidth="1"/>
    <col min="4" max="7" width="15.57421875" style="54" customWidth="1"/>
    <col min="8" max="8" width="0" style="0" hidden="1" customWidth="1"/>
  </cols>
  <sheetData>
    <row r="1" spans="1:7" ht="15" customHeight="1" thickTop="1">
      <c r="A1" s="293" t="s">
        <v>130</v>
      </c>
      <c r="B1" s="294"/>
      <c r="C1" s="294"/>
      <c r="D1" s="294"/>
      <c r="E1" s="294"/>
      <c r="F1" s="294"/>
      <c r="G1" s="295"/>
    </row>
    <row r="2" spans="1:7" ht="15" customHeight="1">
      <c r="A2" s="296" t="s">
        <v>605</v>
      </c>
      <c r="B2" s="297"/>
      <c r="C2" s="297"/>
      <c r="D2" s="297"/>
      <c r="E2" s="297"/>
      <c r="F2" s="297"/>
      <c r="G2" s="298"/>
    </row>
    <row r="3" spans="1:7" ht="15" customHeight="1" thickBot="1">
      <c r="A3" s="299" t="s">
        <v>129</v>
      </c>
      <c r="B3" s="300"/>
      <c r="C3" s="300"/>
      <c r="D3" s="300"/>
      <c r="E3" s="300"/>
      <c r="F3" s="300"/>
      <c r="G3" s="301"/>
    </row>
    <row r="4" spans="1:7" ht="15" customHeight="1" thickBot="1" thickTop="1">
      <c r="A4" s="39" t="s">
        <v>131</v>
      </c>
      <c r="B4" s="39" t="s">
        <v>132</v>
      </c>
      <c r="C4" s="39" t="s">
        <v>133</v>
      </c>
      <c r="D4" s="88" t="s">
        <v>359</v>
      </c>
      <c r="E4" s="88" t="s">
        <v>360</v>
      </c>
      <c r="F4" s="88" t="s">
        <v>361</v>
      </c>
      <c r="G4" s="88" t="s">
        <v>134</v>
      </c>
    </row>
    <row r="5" spans="1:7" ht="15" customHeight="1" thickTop="1">
      <c r="A5" s="40" t="s">
        <v>387</v>
      </c>
      <c r="B5" s="41" t="s">
        <v>388</v>
      </c>
      <c r="C5" s="41" t="s">
        <v>157</v>
      </c>
      <c r="D5" s="42" t="s">
        <v>129</v>
      </c>
      <c r="E5" s="42" t="s">
        <v>129</v>
      </c>
      <c r="F5" s="42">
        <v>3400</v>
      </c>
      <c r="G5" s="89">
        <v>87405.36</v>
      </c>
    </row>
    <row r="6" spans="1:7" ht="15" customHeight="1">
      <c r="A6" s="43" t="s">
        <v>508</v>
      </c>
      <c r="B6" s="44" t="s">
        <v>286</v>
      </c>
      <c r="C6" s="44" t="s">
        <v>48</v>
      </c>
      <c r="D6" s="45">
        <v>25</v>
      </c>
      <c r="E6" s="45">
        <v>16034.12</v>
      </c>
      <c r="F6" s="45">
        <v>85</v>
      </c>
      <c r="G6" s="90">
        <v>22047.05</v>
      </c>
    </row>
    <row r="7" spans="1:7" ht="15" customHeight="1">
      <c r="A7" s="40" t="s">
        <v>389</v>
      </c>
      <c r="B7" s="41" t="s">
        <v>390</v>
      </c>
      <c r="C7" s="41" t="s">
        <v>48</v>
      </c>
      <c r="D7" s="42">
        <v>8</v>
      </c>
      <c r="E7" s="42">
        <v>3780</v>
      </c>
      <c r="F7" s="42" t="s">
        <v>129</v>
      </c>
      <c r="G7" s="89" t="s">
        <v>129</v>
      </c>
    </row>
    <row r="8" spans="1:7" ht="15" customHeight="1">
      <c r="A8" s="43" t="s">
        <v>389</v>
      </c>
      <c r="B8" s="44" t="s">
        <v>390</v>
      </c>
      <c r="C8" s="44" t="s">
        <v>238</v>
      </c>
      <c r="D8" s="45">
        <v>4</v>
      </c>
      <c r="E8" s="45">
        <v>9609.11</v>
      </c>
      <c r="F8" s="45" t="s">
        <v>129</v>
      </c>
      <c r="G8" s="90" t="s">
        <v>129</v>
      </c>
    </row>
    <row r="9" spans="1:7" ht="15" customHeight="1">
      <c r="A9" s="40" t="s">
        <v>389</v>
      </c>
      <c r="B9" s="41" t="s">
        <v>390</v>
      </c>
      <c r="C9" s="41" t="s">
        <v>61</v>
      </c>
      <c r="D9" s="42">
        <v>3</v>
      </c>
      <c r="E9" s="42">
        <v>2239</v>
      </c>
      <c r="F9" s="42" t="s">
        <v>129</v>
      </c>
      <c r="G9" s="89" t="s">
        <v>129</v>
      </c>
    </row>
    <row r="10" spans="1:7" ht="15" customHeight="1">
      <c r="A10" s="43" t="s">
        <v>509</v>
      </c>
      <c r="B10" s="44" t="s">
        <v>510</v>
      </c>
      <c r="C10" s="44" t="s">
        <v>42</v>
      </c>
      <c r="D10" s="45">
        <v>1200</v>
      </c>
      <c r="E10" s="45">
        <v>33553.62</v>
      </c>
      <c r="F10" s="45" t="s">
        <v>129</v>
      </c>
      <c r="G10" s="90" t="s">
        <v>129</v>
      </c>
    </row>
    <row r="11" spans="1:7" ht="15" customHeight="1">
      <c r="A11" s="40" t="s">
        <v>511</v>
      </c>
      <c r="B11" s="41" t="s">
        <v>286</v>
      </c>
      <c r="C11" s="41" t="s">
        <v>48</v>
      </c>
      <c r="D11" s="42" t="s">
        <v>129</v>
      </c>
      <c r="E11" s="42" t="s">
        <v>129</v>
      </c>
      <c r="F11" s="42">
        <v>8</v>
      </c>
      <c r="G11" s="89">
        <v>5068.48</v>
      </c>
    </row>
    <row r="12" spans="1:7" ht="15" customHeight="1">
      <c r="A12" s="43" t="s">
        <v>511</v>
      </c>
      <c r="B12" s="44" t="s">
        <v>286</v>
      </c>
      <c r="C12" s="44" t="s">
        <v>238</v>
      </c>
      <c r="D12" s="45" t="s">
        <v>129</v>
      </c>
      <c r="E12" s="45" t="s">
        <v>129</v>
      </c>
      <c r="F12" s="45">
        <v>2</v>
      </c>
      <c r="G12" s="90">
        <v>3790.58</v>
      </c>
    </row>
    <row r="13" spans="1:7" ht="15" customHeight="1">
      <c r="A13" s="40" t="s">
        <v>511</v>
      </c>
      <c r="B13" s="41" t="s">
        <v>286</v>
      </c>
      <c r="C13" s="41" t="s">
        <v>61</v>
      </c>
      <c r="D13" s="42" t="s">
        <v>129</v>
      </c>
      <c r="E13" s="42" t="s">
        <v>129</v>
      </c>
      <c r="F13" s="42">
        <v>3</v>
      </c>
      <c r="G13" s="89">
        <v>3051.68</v>
      </c>
    </row>
    <row r="14" spans="1:7" ht="15" customHeight="1">
      <c r="A14" s="43" t="s">
        <v>512</v>
      </c>
      <c r="B14" s="44" t="s">
        <v>513</v>
      </c>
      <c r="C14" s="44" t="s">
        <v>93</v>
      </c>
      <c r="D14" s="45" t="s">
        <v>129</v>
      </c>
      <c r="E14" s="45" t="s">
        <v>129</v>
      </c>
      <c r="F14" s="45">
        <v>26000</v>
      </c>
      <c r="G14" s="90">
        <v>83720</v>
      </c>
    </row>
    <row r="15" spans="1:7" ht="15" customHeight="1">
      <c r="A15" s="40" t="s">
        <v>512</v>
      </c>
      <c r="B15" s="41" t="s">
        <v>513</v>
      </c>
      <c r="C15" s="41" t="s">
        <v>150</v>
      </c>
      <c r="D15" s="42">
        <v>27536</v>
      </c>
      <c r="E15" s="42">
        <v>74347.2</v>
      </c>
      <c r="F15" s="42" t="s">
        <v>129</v>
      </c>
      <c r="G15" s="89" t="s">
        <v>129</v>
      </c>
    </row>
    <row r="16" spans="1:7" ht="15" customHeight="1">
      <c r="A16" s="43" t="s">
        <v>135</v>
      </c>
      <c r="B16" s="44" t="s">
        <v>136</v>
      </c>
      <c r="C16" s="44" t="s">
        <v>88</v>
      </c>
      <c r="D16" s="45">
        <v>23120</v>
      </c>
      <c r="E16" s="45">
        <v>21591</v>
      </c>
      <c r="F16" s="45" t="s">
        <v>129</v>
      </c>
      <c r="G16" s="90" t="s">
        <v>129</v>
      </c>
    </row>
    <row r="17" spans="1:7" ht="15" customHeight="1">
      <c r="A17" s="40" t="s">
        <v>135</v>
      </c>
      <c r="B17" s="41" t="s">
        <v>136</v>
      </c>
      <c r="C17" s="41" t="s">
        <v>85</v>
      </c>
      <c r="D17" s="42" t="s">
        <v>129</v>
      </c>
      <c r="E17" s="42" t="s">
        <v>129</v>
      </c>
      <c r="F17" s="42">
        <v>129996</v>
      </c>
      <c r="G17" s="89">
        <v>294050.76</v>
      </c>
    </row>
    <row r="18" spans="1:7" ht="15" customHeight="1">
      <c r="A18" s="43" t="s">
        <v>137</v>
      </c>
      <c r="B18" s="44" t="s">
        <v>138</v>
      </c>
      <c r="C18" s="44" t="s">
        <v>105</v>
      </c>
      <c r="D18" s="45">
        <v>182000</v>
      </c>
      <c r="E18" s="45">
        <v>215800</v>
      </c>
      <c r="F18" s="45">
        <v>512866.96</v>
      </c>
      <c r="G18" s="90">
        <v>654128.06</v>
      </c>
    </row>
    <row r="19" spans="1:7" ht="15" customHeight="1">
      <c r="A19" s="40" t="s">
        <v>137</v>
      </c>
      <c r="B19" s="41" t="s">
        <v>138</v>
      </c>
      <c r="C19" s="41" t="s">
        <v>139</v>
      </c>
      <c r="D19" s="42">
        <v>48055.49</v>
      </c>
      <c r="E19" s="42">
        <v>97111.74</v>
      </c>
      <c r="F19" s="42">
        <v>24496</v>
      </c>
      <c r="G19" s="89">
        <v>50216.8</v>
      </c>
    </row>
    <row r="20" spans="1:7" ht="15" customHeight="1">
      <c r="A20" s="43" t="s">
        <v>137</v>
      </c>
      <c r="B20" s="44" t="s">
        <v>138</v>
      </c>
      <c r="C20" s="44" t="s">
        <v>60</v>
      </c>
      <c r="D20" s="45" t="s">
        <v>129</v>
      </c>
      <c r="E20" s="45" t="s">
        <v>129</v>
      </c>
      <c r="F20" s="45">
        <v>11304</v>
      </c>
      <c r="G20" s="90">
        <v>25434</v>
      </c>
    </row>
    <row r="21" spans="1:7" ht="15" customHeight="1">
      <c r="A21" s="40" t="s">
        <v>137</v>
      </c>
      <c r="B21" s="41" t="s">
        <v>138</v>
      </c>
      <c r="C21" s="41" t="s">
        <v>88</v>
      </c>
      <c r="D21" s="42">
        <v>20180</v>
      </c>
      <c r="E21" s="42">
        <v>20513.67</v>
      </c>
      <c r="F21" s="42">
        <v>279524</v>
      </c>
      <c r="G21" s="89">
        <v>348116.2</v>
      </c>
    </row>
    <row r="22" spans="1:7" ht="15" customHeight="1">
      <c r="A22" s="43" t="s">
        <v>137</v>
      </c>
      <c r="B22" s="44" t="s">
        <v>138</v>
      </c>
      <c r="C22" s="44" t="s">
        <v>140</v>
      </c>
      <c r="D22" s="45">
        <v>219838</v>
      </c>
      <c r="E22" s="45">
        <v>472450.03</v>
      </c>
      <c r="F22" s="45">
        <v>28643</v>
      </c>
      <c r="G22" s="90">
        <v>52793.76</v>
      </c>
    </row>
    <row r="23" spans="1:7" ht="15" customHeight="1">
      <c r="A23" s="40" t="s">
        <v>137</v>
      </c>
      <c r="B23" s="41" t="s">
        <v>138</v>
      </c>
      <c r="C23" s="41" t="s">
        <v>55</v>
      </c>
      <c r="D23" s="42">
        <v>194635.51</v>
      </c>
      <c r="E23" s="42">
        <v>211943.74</v>
      </c>
      <c r="F23" s="42">
        <v>474481.41</v>
      </c>
      <c r="G23" s="89">
        <v>536908.08</v>
      </c>
    </row>
    <row r="24" spans="1:7" ht="15" customHeight="1">
      <c r="A24" s="43" t="s">
        <v>137</v>
      </c>
      <c r="B24" s="44" t="s">
        <v>138</v>
      </c>
      <c r="C24" s="44" t="s">
        <v>53</v>
      </c>
      <c r="D24" s="45">
        <v>34491.97</v>
      </c>
      <c r="E24" s="45">
        <v>69747.58</v>
      </c>
      <c r="F24" s="45">
        <v>22005</v>
      </c>
      <c r="G24" s="90">
        <v>47310.75</v>
      </c>
    </row>
    <row r="25" spans="1:7" ht="15" customHeight="1">
      <c r="A25" s="40" t="s">
        <v>137</v>
      </c>
      <c r="B25" s="41" t="s">
        <v>138</v>
      </c>
      <c r="C25" s="41" t="s">
        <v>84</v>
      </c>
      <c r="D25" s="42">
        <v>78012</v>
      </c>
      <c r="E25" s="42">
        <v>92054.1</v>
      </c>
      <c r="F25" s="42">
        <v>441010.72</v>
      </c>
      <c r="G25" s="89">
        <v>553539.77</v>
      </c>
    </row>
    <row r="26" spans="1:7" ht="15" customHeight="1">
      <c r="A26" s="43" t="s">
        <v>137</v>
      </c>
      <c r="B26" s="44" t="s">
        <v>138</v>
      </c>
      <c r="C26" s="44" t="s">
        <v>106</v>
      </c>
      <c r="D26" s="45">
        <v>78000</v>
      </c>
      <c r="E26" s="45">
        <v>90870</v>
      </c>
      <c r="F26" s="45">
        <v>52000</v>
      </c>
      <c r="G26" s="90">
        <v>60580</v>
      </c>
    </row>
    <row r="27" spans="1:7" ht="15" customHeight="1">
      <c r="A27" s="40" t="s">
        <v>137</v>
      </c>
      <c r="B27" s="41" t="s">
        <v>138</v>
      </c>
      <c r="C27" s="41" t="s">
        <v>107</v>
      </c>
      <c r="D27" s="42" t="s">
        <v>129</v>
      </c>
      <c r="E27" s="42" t="s">
        <v>129</v>
      </c>
      <c r="F27" s="42">
        <v>135263.6</v>
      </c>
      <c r="G27" s="89">
        <v>166683.53</v>
      </c>
    </row>
    <row r="28" spans="1:7" ht="15" customHeight="1">
      <c r="A28" s="43" t="s">
        <v>137</v>
      </c>
      <c r="B28" s="44" t="s">
        <v>138</v>
      </c>
      <c r="C28" s="44" t="s">
        <v>141</v>
      </c>
      <c r="D28" s="45">
        <v>110151.4</v>
      </c>
      <c r="E28" s="45">
        <v>132923</v>
      </c>
      <c r="F28" s="45">
        <v>78000</v>
      </c>
      <c r="G28" s="90">
        <v>99450</v>
      </c>
    </row>
    <row r="29" spans="1:7" ht="15" customHeight="1">
      <c r="A29" s="40" t="s">
        <v>137</v>
      </c>
      <c r="B29" s="41" t="s">
        <v>138</v>
      </c>
      <c r="C29" s="41" t="s">
        <v>123</v>
      </c>
      <c r="D29" s="42">
        <v>48551.22</v>
      </c>
      <c r="E29" s="42">
        <v>114636.41</v>
      </c>
      <c r="F29" s="42">
        <v>32248</v>
      </c>
      <c r="G29" s="89">
        <v>70530.7</v>
      </c>
    </row>
    <row r="30" spans="1:7" ht="15" customHeight="1">
      <c r="A30" s="43" t="s">
        <v>137</v>
      </c>
      <c r="B30" s="44" t="s">
        <v>138</v>
      </c>
      <c r="C30" s="44" t="s">
        <v>46</v>
      </c>
      <c r="D30" s="45">
        <v>3251130.04</v>
      </c>
      <c r="E30" s="45">
        <v>6511051.54</v>
      </c>
      <c r="F30" s="45">
        <v>3697463.45</v>
      </c>
      <c r="G30" s="90">
        <v>6970485.89</v>
      </c>
    </row>
    <row r="31" spans="1:7" ht="15" customHeight="1">
      <c r="A31" s="40" t="s">
        <v>137</v>
      </c>
      <c r="B31" s="41" t="s">
        <v>138</v>
      </c>
      <c r="C31" s="41" t="s">
        <v>99</v>
      </c>
      <c r="D31" s="42">
        <v>279590.44</v>
      </c>
      <c r="E31" s="42">
        <v>637837.55</v>
      </c>
      <c r="F31" s="42" t="s">
        <v>129</v>
      </c>
      <c r="G31" s="89" t="s">
        <v>129</v>
      </c>
    </row>
    <row r="32" spans="1:7" ht="15" customHeight="1">
      <c r="A32" s="43" t="s">
        <v>137</v>
      </c>
      <c r="B32" s="44" t="s">
        <v>138</v>
      </c>
      <c r="C32" s="44" t="s">
        <v>45</v>
      </c>
      <c r="D32" s="45" t="s">
        <v>129</v>
      </c>
      <c r="E32" s="45" t="s">
        <v>129</v>
      </c>
      <c r="F32" s="45">
        <v>74651</v>
      </c>
      <c r="G32" s="90">
        <v>84355.63</v>
      </c>
    </row>
    <row r="33" spans="1:7" ht="15" customHeight="1">
      <c r="A33" s="40" t="s">
        <v>137</v>
      </c>
      <c r="B33" s="41" t="s">
        <v>138</v>
      </c>
      <c r="C33" s="41" t="s">
        <v>514</v>
      </c>
      <c r="D33" s="42" t="s">
        <v>129</v>
      </c>
      <c r="E33" s="42" t="s">
        <v>129</v>
      </c>
      <c r="F33" s="42">
        <v>22919</v>
      </c>
      <c r="G33" s="89">
        <v>46983.95</v>
      </c>
    </row>
    <row r="34" spans="1:7" ht="15" customHeight="1">
      <c r="A34" s="43" t="s">
        <v>137</v>
      </c>
      <c r="B34" s="44" t="s">
        <v>138</v>
      </c>
      <c r="C34" s="44" t="s">
        <v>108</v>
      </c>
      <c r="D34" s="45">
        <v>2109014</v>
      </c>
      <c r="E34" s="45">
        <v>2474834.79</v>
      </c>
      <c r="F34" s="45">
        <v>1764320.83</v>
      </c>
      <c r="G34" s="90">
        <v>2202048.13</v>
      </c>
    </row>
    <row r="35" spans="1:7" ht="15" customHeight="1">
      <c r="A35" s="40" t="s">
        <v>137</v>
      </c>
      <c r="B35" s="41" t="s">
        <v>138</v>
      </c>
      <c r="C35" s="41" t="s">
        <v>94</v>
      </c>
      <c r="D35" s="42">
        <v>442000</v>
      </c>
      <c r="E35" s="42">
        <v>525460</v>
      </c>
      <c r="F35" s="42">
        <v>444595</v>
      </c>
      <c r="G35" s="89">
        <v>549783.73</v>
      </c>
    </row>
    <row r="36" spans="1:7" ht="15" customHeight="1">
      <c r="A36" s="43" t="s">
        <v>137</v>
      </c>
      <c r="B36" s="44" t="s">
        <v>138</v>
      </c>
      <c r="C36" s="44" t="s">
        <v>103</v>
      </c>
      <c r="D36" s="45">
        <v>6651</v>
      </c>
      <c r="E36" s="45">
        <v>13590.03</v>
      </c>
      <c r="F36" s="45">
        <v>2546</v>
      </c>
      <c r="G36" s="90">
        <v>5459.31</v>
      </c>
    </row>
    <row r="37" spans="1:7" ht="15" customHeight="1">
      <c r="A37" s="40" t="s">
        <v>137</v>
      </c>
      <c r="B37" s="41" t="s">
        <v>138</v>
      </c>
      <c r="C37" s="41" t="s">
        <v>50</v>
      </c>
      <c r="D37" s="42">
        <v>127665</v>
      </c>
      <c r="E37" s="42">
        <v>274479.75</v>
      </c>
      <c r="F37" s="42" t="s">
        <v>129</v>
      </c>
      <c r="G37" s="89" t="s">
        <v>129</v>
      </c>
    </row>
    <row r="38" spans="1:7" ht="15" customHeight="1">
      <c r="A38" s="43" t="s">
        <v>137</v>
      </c>
      <c r="B38" s="44" t="s">
        <v>138</v>
      </c>
      <c r="C38" s="44" t="s">
        <v>114</v>
      </c>
      <c r="D38" s="45">
        <v>104258.2</v>
      </c>
      <c r="E38" s="45">
        <v>128762.37</v>
      </c>
      <c r="F38" s="45">
        <v>140500</v>
      </c>
      <c r="G38" s="90">
        <v>176945</v>
      </c>
    </row>
    <row r="39" spans="1:7" ht="15" customHeight="1">
      <c r="A39" s="40" t="s">
        <v>137</v>
      </c>
      <c r="B39" s="41" t="s">
        <v>138</v>
      </c>
      <c r="C39" s="41" t="s">
        <v>85</v>
      </c>
      <c r="D39" s="42" t="s">
        <v>129</v>
      </c>
      <c r="E39" s="42" t="s">
        <v>129</v>
      </c>
      <c r="F39" s="42">
        <v>225268.03</v>
      </c>
      <c r="G39" s="89">
        <v>431159.42</v>
      </c>
    </row>
    <row r="40" spans="1:7" ht="15" customHeight="1">
      <c r="A40" s="43" t="s">
        <v>137</v>
      </c>
      <c r="B40" s="44" t="s">
        <v>138</v>
      </c>
      <c r="C40" s="44" t="s">
        <v>606</v>
      </c>
      <c r="D40" s="45">
        <v>25003.2</v>
      </c>
      <c r="E40" s="45">
        <v>54682.6</v>
      </c>
      <c r="F40" s="45" t="s">
        <v>129</v>
      </c>
      <c r="G40" s="90" t="s">
        <v>129</v>
      </c>
    </row>
    <row r="41" spans="1:7" ht="15" customHeight="1">
      <c r="A41" s="40" t="s">
        <v>137</v>
      </c>
      <c r="B41" s="41" t="s">
        <v>138</v>
      </c>
      <c r="C41" s="41" t="s">
        <v>69</v>
      </c>
      <c r="D41" s="42">
        <v>18710</v>
      </c>
      <c r="E41" s="42">
        <v>18886.52</v>
      </c>
      <c r="F41" s="42" t="s">
        <v>129</v>
      </c>
      <c r="G41" s="89" t="s">
        <v>129</v>
      </c>
    </row>
    <row r="42" spans="1:7" ht="15" customHeight="1">
      <c r="A42" s="43" t="s">
        <v>137</v>
      </c>
      <c r="B42" s="44" t="s">
        <v>138</v>
      </c>
      <c r="C42" s="44" t="s">
        <v>90</v>
      </c>
      <c r="D42" s="45">
        <v>42623</v>
      </c>
      <c r="E42" s="45">
        <v>43056.38</v>
      </c>
      <c r="F42" s="45">
        <v>55956</v>
      </c>
      <c r="G42" s="90">
        <v>70719</v>
      </c>
    </row>
    <row r="43" spans="1:7" ht="15" customHeight="1">
      <c r="A43" s="40" t="s">
        <v>137</v>
      </c>
      <c r="B43" s="41" t="s">
        <v>138</v>
      </c>
      <c r="C43" s="41" t="s">
        <v>49</v>
      </c>
      <c r="D43" s="42" t="s">
        <v>129</v>
      </c>
      <c r="E43" s="42" t="s">
        <v>129</v>
      </c>
      <c r="F43" s="42">
        <v>14.7</v>
      </c>
      <c r="G43" s="89">
        <v>2.51</v>
      </c>
    </row>
    <row r="44" spans="1:7" ht="15" customHeight="1">
      <c r="A44" s="43" t="s">
        <v>137</v>
      </c>
      <c r="B44" s="44" t="s">
        <v>138</v>
      </c>
      <c r="C44" s="44" t="s">
        <v>91</v>
      </c>
      <c r="D44" s="45">
        <v>52000</v>
      </c>
      <c r="E44" s="45">
        <v>65414.71</v>
      </c>
      <c r="F44" s="45">
        <v>26000</v>
      </c>
      <c r="G44" s="90">
        <v>33800</v>
      </c>
    </row>
    <row r="45" spans="1:7" ht="15" customHeight="1">
      <c r="A45" s="40" t="s">
        <v>137</v>
      </c>
      <c r="B45" s="41" t="s">
        <v>138</v>
      </c>
      <c r="C45" s="41" t="s">
        <v>109</v>
      </c>
      <c r="D45" s="42" t="s">
        <v>129</v>
      </c>
      <c r="E45" s="42" t="s">
        <v>129</v>
      </c>
      <c r="F45" s="42">
        <v>104027.4</v>
      </c>
      <c r="G45" s="89">
        <v>214260.11</v>
      </c>
    </row>
    <row r="46" spans="1:7" ht="15" customHeight="1">
      <c r="A46" s="43" t="s">
        <v>137</v>
      </c>
      <c r="B46" s="44" t="s">
        <v>138</v>
      </c>
      <c r="C46" s="44" t="s">
        <v>68</v>
      </c>
      <c r="D46" s="45">
        <v>7080</v>
      </c>
      <c r="E46" s="45">
        <v>15222</v>
      </c>
      <c r="F46" s="45" t="s">
        <v>129</v>
      </c>
      <c r="G46" s="90" t="s">
        <v>129</v>
      </c>
    </row>
    <row r="47" spans="1:7" ht="15" customHeight="1">
      <c r="A47" s="40" t="s">
        <v>142</v>
      </c>
      <c r="B47" s="41" t="s">
        <v>143</v>
      </c>
      <c r="C47" s="41" t="s">
        <v>107</v>
      </c>
      <c r="D47" s="42">
        <v>2188</v>
      </c>
      <c r="E47" s="42">
        <v>3281.4</v>
      </c>
      <c r="F47" s="42" t="s">
        <v>129</v>
      </c>
      <c r="G47" s="89" t="s">
        <v>129</v>
      </c>
    </row>
    <row r="48" spans="1:7" ht="15" customHeight="1">
      <c r="A48" s="43" t="s">
        <v>142</v>
      </c>
      <c r="B48" s="44" t="s">
        <v>143</v>
      </c>
      <c r="C48" s="44" t="s">
        <v>123</v>
      </c>
      <c r="D48" s="45">
        <v>42000</v>
      </c>
      <c r="E48" s="45">
        <v>25200</v>
      </c>
      <c r="F48" s="45">
        <v>42000</v>
      </c>
      <c r="G48" s="90">
        <v>28350</v>
      </c>
    </row>
    <row r="49" spans="1:7" ht="15" customHeight="1">
      <c r="A49" s="40" t="s">
        <v>142</v>
      </c>
      <c r="B49" s="41" t="s">
        <v>143</v>
      </c>
      <c r="C49" s="41" t="s">
        <v>46</v>
      </c>
      <c r="D49" s="42">
        <v>201.6</v>
      </c>
      <c r="E49" s="42">
        <v>1142.4</v>
      </c>
      <c r="F49" s="42">
        <v>1499.6</v>
      </c>
      <c r="G49" s="89">
        <v>8497.73</v>
      </c>
    </row>
    <row r="50" spans="1:7" ht="15" customHeight="1">
      <c r="A50" s="43" t="s">
        <v>142</v>
      </c>
      <c r="B50" s="44" t="s">
        <v>143</v>
      </c>
      <c r="C50" s="44" t="s">
        <v>85</v>
      </c>
      <c r="D50" s="45" t="s">
        <v>129</v>
      </c>
      <c r="E50" s="45" t="s">
        <v>129</v>
      </c>
      <c r="F50" s="45">
        <v>7000</v>
      </c>
      <c r="G50" s="90">
        <v>13500</v>
      </c>
    </row>
    <row r="51" spans="1:7" ht="15" customHeight="1">
      <c r="A51" s="40" t="s">
        <v>142</v>
      </c>
      <c r="B51" s="41" t="s">
        <v>143</v>
      </c>
      <c r="C51" s="41" t="s">
        <v>65</v>
      </c>
      <c r="D51" s="42" t="s">
        <v>129</v>
      </c>
      <c r="E51" s="42" t="s">
        <v>129</v>
      </c>
      <c r="F51" s="42">
        <v>61540</v>
      </c>
      <c r="G51" s="89">
        <v>29720</v>
      </c>
    </row>
    <row r="52" spans="1:7" ht="15" customHeight="1">
      <c r="A52" s="43" t="s">
        <v>142</v>
      </c>
      <c r="B52" s="44" t="s">
        <v>143</v>
      </c>
      <c r="C52" s="44" t="s">
        <v>59</v>
      </c>
      <c r="D52" s="45">
        <v>44000</v>
      </c>
      <c r="E52" s="45">
        <v>23760</v>
      </c>
      <c r="F52" s="45">
        <v>350000</v>
      </c>
      <c r="G52" s="90">
        <v>166250</v>
      </c>
    </row>
    <row r="53" spans="1:7" ht="15" customHeight="1">
      <c r="A53" s="40" t="s">
        <v>144</v>
      </c>
      <c r="B53" s="41" t="s">
        <v>145</v>
      </c>
      <c r="C53" s="41" t="s">
        <v>104</v>
      </c>
      <c r="D53" s="42">
        <v>524.8</v>
      </c>
      <c r="E53" s="42">
        <v>1408.56</v>
      </c>
      <c r="F53" s="42" t="s">
        <v>129</v>
      </c>
      <c r="G53" s="89" t="s">
        <v>129</v>
      </c>
    </row>
    <row r="54" spans="1:7" ht="15" customHeight="1">
      <c r="A54" s="43" t="s">
        <v>515</v>
      </c>
      <c r="B54" s="44" t="s">
        <v>516</v>
      </c>
      <c r="C54" s="44" t="s">
        <v>46</v>
      </c>
      <c r="D54" s="45" t="s">
        <v>129</v>
      </c>
      <c r="E54" s="45" t="s">
        <v>129</v>
      </c>
      <c r="F54" s="45">
        <v>90</v>
      </c>
      <c r="G54" s="90">
        <v>510</v>
      </c>
    </row>
    <row r="55" spans="1:7" ht="15" customHeight="1">
      <c r="A55" s="40" t="s">
        <v>146</v>
      </c>
      <c r="B55" s="41" t="s">
        <v>147</v>
      </c>
      <c r="C55" s="41" t="s">
        <v>93</v>
      </c>
      <c r="D55" s="42" t="s">
        <v>129</v>
      </c>
      <c r="E55" s="42" t="s">
        <v>129</v>
      </c>
      <c r="F55" s="42">
        <v>234000</v>
      </c>
      <c r="G55" s="89">
        <v>162240</v>
      </c>
    </row>
    <row r="56" spans="1:7" ht="15" customHeight="1">
      <c r="A56" s="43" t="s">
        <v>146</v>
      </c>
      <c r="B56" s="44" t="s">
        <v>147</v>
      </c>
      <c r="C56" s="44" t="s">
        <v>66</v>
      </c>
      <c r="D56" s="45">
        <v>21952</v>
      </c>
      <c r="E56" s="45">
        <v>10976</v>
      </c>
      <c r="F56" s="45" t="s">
        <v>129</v>
      </c>
      <c r="G56" s="90" t="s">
        <v>129</v>
      </c>
    </row>
    <row r="57" spans="1:7" ht="15" customHeight="1">
      <c r="A57" s="40" t="s">
        <v>146</v>
      </c>
      <c r="B57" s="41" t="s">
        <v>147</v>
      </c>
      <c r="C57" s="41" t="s">
        <v>150</v>
      </c>
      <c r="D57" s="42" t="s">
        <v>129</v>
      </c>
      <c r="E57" s="42" t="s">
        <v>129</v>
      </c>
      <c r="F57" s="42">
        <v>208000</v>
      </c>
      <c r="G57" s="89">
        <v>99580</v>
      </c>
    </row>
    <row r="58" spans="1:7" ht="15" customHeight="1">
      <c r="A58" s="43" t="s">
        <v>148</v>
      </c>
      <c r="B58" s="44" t="s">
        <v>149</v>
      </c>
      <c r="C58" s="44" t="s">
        <v>139</v>
      </c>
      <c r="D58" s="45">
        <v>130395.45</v>
      </c>
      <c r="E58" s="45">
        <v>311593.56</v>
      </c>
      <c r="F58" s="45">
        <v>547689.75</v>
      </c>
      <c r="G58" s="90">
        <v>658728.31</v>
      </c>
    </row>
    <row r="59" spans="1:7" ht="15" customHeight="1">
      <c r="A59" s="40" t="s">
        <v>148</v>
      </c>
      <c r="B59" s="41" t="s">
        <v>149</v>
      </c>
      <c r="C59" s="41" t="s">
        <v>140</v>
      </c>
      <c r="D59" s="42" t="s">
        <v>129</v>
      </c>
      <c r="E59" s="42" t="s">
        <v>129</v>
      </c>
      <c r="F59" s="42">
        <v>612</v>
      </c>
      <c r="G59" s="89">
        <v>1893.93</v>
      </c>
    </row>
    <row r="60" spans="1:7" ht="15" customHeight="1">
      <c r="A60" s="43" t="s">
        <v>148</v>
      </c>
      <c r="B60" s="44" t="s">
        <v>149</v>
      </c>
      <c r="C60" s="44" t="s">
        <v>55</v>
      </c>
      <c r="D60" s="45">
        <v>153750</v>
      </c>
      <c r="E60" s="45">
        <v>419131.49</v>
      </c>
      <c r="F60" s="45">
        <v>42770</v>
      </c>
      <c r="G60" s="90">
        <v>134712.54</v>
      </c>
    </row>
    <row r="61" spans="1:7" ht="15" customHeight="1">
      <c r="A61" s="40" t="s">
        <v>148</v>
      </c>
      <c r="B61" s="41" t="s">
        <v>149</v>
      </c>
      <c r="C61" s="41" t="s">
        <v>53</v>
      </c>
      <c r="D61" s="42">
        <v>15419</v>
      </c>
      <c r="E61" s="42">
        <v>48837.81</v>
      </c>
      <c r="F61" s="42">
        <v>8000</v>
      </c>
      <c r="G61" s="89">
        <v>27700</v>
      </c>
    </row>
    <row r="62" spans="1:7" ht="15" customHeight="1">
      <c r="A62" s="43" t="s">
        <v>148</v>
      </c>
      <c r="B62" s="44" t="s">
        <v>149</v>
      </c>
      <c r="C62" s="44" t="s">
        <v>141</v>
      </c>
      <c r="D62" s="45">
        <v>1239</v>
      </c>
      <c r="E62" s="45">
        <v>4072.13</v>
      </c>
      <c r="F62" s="45" t="s">
        <v>129</v>
      </c>
      <c r="G62" s="90" t="s">
        <v>129</v>
      </c>
    </row>
    <row r="63" spans="1:7" ht="15" customHeight="1">
      <c r="A63" s="40" t="s">
        <v>148</v>
      </c>
      <c r="B63" s="41" t="s">
        <v>149</v>
      </c>
      <c r="C63" s="41" t="s">
        <v>123</v>
      </c>
      <c r="D63" s="42">
        <v>31220</v>
      </c>
      <c r="E63" s="42">
        <v>49405</v>
      </c>
      <c r="F63" s="42" t="s">
        <v>129</v>
      </c>
      <c r="G63" s="89" t="s">
        <v>129</v>
      </c>
    </row>
    <row r="64" spans="1:7" ht="15" customHeight="1">
      <c r="A64" s="43" t="s">
        <v>148</v>
      </c>
      <c r="B64" s="44" t="s">
        <v>149</v>
      </c>
      <c r="C64" s="44" t="s">
        <v>93</v>
      </c>
      <c r="D64" s="45" t="s">
        <v>129</v>
      </c>
      <c r="E64" s="45" t="s">
        <v>129</v>
      </c>
      <c r="F64" s="45">
        <v>80</v>
      </c>
      <c r="G64" s="90">
        <v>192</v>
      </c>
    </row>
    <row r="65" spans="1:7" ht="15" customHeight="1">
      <c r="A65" s="40" t="s">
        <v>148</v>
      </c>
      <c r="B65" s="41" t="s">
        <v>149</v>
      </c>
      <c r="C65" s="41" t="s">
        <v>46</v>
      </c>
      <c r="D65" s="42">
        <v>28987.2</v>
      </c>
      <c r="E65" s="42">
        <v>95657.76</v>
      </c>
      <c r="F65" s="42">
        <v>281320</v>
      </c>
      <c r="G65" s="89">
        <v>949276.48</v>
      </c>
    </row>
    <row r="66" spans="1:7" ht="15" customHeight="1">
      <c r="A66" s="43" t="s">
        <v>148</v>
      </c>
      <c r="B66" s="44" t="s">
        <v>149</v>
      </c>
      <c r="C66" s="44" t="s">
        <v>103</v>
      </c>
      <c r="D66" s="45">
        <v>534.6</v>
      </c>
      <c r="E66" s="45">
        <v>2425.01</v>
      </c>
      <c r="F66" s="45">
        <v>280.8</v>
      </c>
      <c r="G66" s="90">
        <v>1221.09</v>
      </c>
    </row>
    <row r="67" spans="1:7" ht="15" customHeight="1">
      <c r="A67" s="40" t="s">
        <v>148</v>
      </c>
      <c r="B67" s="41" t="s">
        <v>149</v>
      </c>
      <c r="C67" s="41" t="s">
        <v>50</v>
      </c>
      <c r="D67" s="42" t="s">
        <v>129</v>
      </c>
      <c r="E67" s="42" t="s">
        <v>129</v>
      </c>
      <c r="F67" s="42">
        <v>2000</v>
      </c>
      <c r="G67" s="89">
        <v>6457.34</v>
      </c>
    </row>
    <row r="68" spans="1:7" ht="15" customHeight="1">
      <c r="A68" s="43" t="s">
        <v>148</v>
      </c>
      <c r="B68" s="44" t="s">
        <v>149</v>
      </c>
      <c r="C68" s="44" t="s">
        <v>85</v>
      </c>
      <c r="D68" s="45" t="s">
        <v>129</v>
      </c>
      <c r="E68" s="45" t="s">
        <v>129</v>
      </c>
      <c r="F68" s="45">
        <v>112313.6</v>
      </c>
      <c r="G68" s="90">
        <v>391970.36</v>
      </c>
    </row>
    <row r="69" spans="1:7" ht="15" customHeight="1">
      <c r="A69" s="40" t="s">
        <v>148</v>
      </c>
      <c r="B69" s="41" t="s">
        <v>149</v>
      </c>
      <c r="C69" s="41" t="s">
        <v>65</v>
      </c>
      <c r="D69" s="42">
        <v>110000</v>
      </c>
      <c r="E69" s="42">
        <v>60500</v>
      </c>
      <c r="F69" s="42">
        <v>683523</v>
      </c>
      <c r="G69" s="89">
        <v>359957.15</v>
      </c>
    </row>
    <row r="70" spans="1:7" ht="15" customHeight="1">
      <c r="A70" s="43" t="s">
        <v>148</v>
      </c>
      <c r="B70" s="44" t="s">
        <v>149</v>
      </c>
      <c r="C70" s="44" t="s">
        <v>67</v>
      </c>
      <c r="D70" s="45" t="s">
        <v>129</v>
      </c>
      <c r="E70" s="45" t="s">
        <v>129</v>
      </c>
      <c r="F70" s="45">
        <v>52004</v>
      </c>
      <c r="G70" s="90">
        <v>31823.14</v>
      </c>
    </row>
    <row r="71" spans="1:7" ht="15" customHeight="1">
      <c r="A71" s="40" t="s">
        <v>148</v>
      </c>
      <c r="B71" s="41" t="s">
        <v>149</v>
      </c>
      <c r="C71" s="41" t="s">
        <v>59</v>
      </c>
      <c r="D71" s="42">
        <v>111001.6</v>
      </c>
      <c r="E71" s="42">
        <v>61525.84</v>
      </c>
      <c r="F71" s="42">
        <v>262624</v>
      </c>
      <c r="G71" s="89">
        <v>190141.6</v>
      </c>
    </row>
    <row r="72" spans="1:7" ht="15" customHeight="1">
      <c r="A72" s="43" t="s">
        <v>148</v>
      </c>
      <c r="B72" s="44" t="s">
        <v>149</v>
      </c>
      <c r="C72" s="44" t="s">
        <v>68</v>
      </c>
      <c r="D72" s="45">
        <v>1756.8</v>
      </c>
      <c r="E72" s="45">
        <v>6324.48</v>
      </c>
      <c r="F72" s="45" t="s">
        <v>129</v>
      </c>
      <c r="G72" s="90" t="s">
        <v>129</v>
      </c>
    </row>
    <row r="73" spans="1:7" ht="15" customHeight="1">
      <c r="A73" s="40" t="s">
        <v>151</v>
      </c>
      <c r="B73" s="41" t="s">
        <v>152</v>
      </c>
      <c r="C73" s="41" t="s">
        <v>140</v>
      </c>
      <c r="D73" s="42" t="s">
        <v>129</v>
      </c>
      <c r="E73" s="42" t="s">
        <v>129</v>
      </c>
      <c r="F73" s="42">
        <v>612</v>
      </c>
      <c r="G73" s="89">
        <v>1295.85</v>
      </c>
    </row>
    <row r="74" spans="1:7" ht="15" customHeight="1">
      <c r="A74" s="43" t="s">
        <v>151</v>
      </c>
      <c r="B74" s="44" t="s">
        <v>152</v>
      </c>
      <c r="C74" s="44" t="s">
        <v>53</v>
      </c>
      <c r="D74" s="45">
        <v>200</v>
      </c>
      <c r="E74" s="45">
        <v>1040</v>
      </c>
      <c r="F74" s="45" t="s">
        <v>129</v>
      </c>
      <c r="G74" s="90" t="s">
        <v>129</v>
      </c>
    </row>
    <row r="75" spans="1:7" ht="15" customHeight="1">
      <c r="A75" s="40" t="s">
        <v>151</v>
      </c>
      <c r="B75" s="41" t="s">
        <v>152</v>
      </c>
      <c r="C75" s="41" t="s">
        <v>141</v>
      </c>
      <c r="D75" s="42">
        <v>360</v>
      </c>
      <c r="E75" s="42">
        <v>1470.6</v>
      </c>
      <c r="F75" s="42" t="s">
        <v>129</v>
      </c>
      <c r="G75" s="89" t="s">
        <v>129</v>
      </c>
    </row>
    <row r="76" spans="1:7" ht="15" customHeight="1">
      <c r="A76" s="43" t="s">
        <v>151</v>
      </c>
      <c r="B76" s="44" t="s">
        <v>152</v>
      </c>
      <c r="C76" s="44" t="s">
        <v>123</v>
      </c>
      <c r="D76" s="45">
        <v>4132</v>
      </c>
      <c r="E76" s="45">
        <v>11272.8</v>
      </c>
      <c r="F76" s="45" t="s">
        <v>129</v>
      </c>
      <c r="G76" s="90" t="s">
        <v>129</v>
      </c>
    </row>
    <row r="77" spans="1:7" ht="15" customHeight="1">
      <c r="A77" s="40" t="s">
        <v>151</v>
      </c>
      <c r="B77" s="41" t="s">
        <v>152</v>
      </c>
      <c r="C77" s="41" t="s">
        <v>93</v>
      </c>
      <c r="D77" s="42">
        <v>109092</v>
      </c>
      <c r="E77" s="42">
        <v>132792.36</v>
      </c>
      <c r="F77" s="42">
        <v>85640</v>
      </c>
      <c r="G77" s="89">
        <v>96890.9</v>
      </c>
    </row>
    <row r="78" spans="1:7" ht="15" customHeight="1">
      <c r="A78" s="43" t="s">
        <v>151</v>
      </c>
      <c r="B78" s="44" t="s">
        <v>152</v>
      </c>
      <c r="C78" s="44" t="s">
        <v>46</v>
      </c>
      <c r="D78" s="45">
        <v>65972.4</v>
      </c>
      <c r="E78" s="45">
        <v>149153.16</v>
      </c>
      <c r="F78" s="45">
        <v>25847.2</v>
      </c>
      <c r="G78" s="90">
        <v>60788.48</v>
      </c>
    </row>
    <row r="79" spans="1:7" ht="15" customHeight="1">
      <c r="A79" s="40" t="s">
        <v>151</v>
      </c>
      <c r="B79" s="41" t="s">
        <v>152</v>
      </c>
      <c r="C79" s="41" t="s">
        <v>104</v>
      </c>
      <c r="D79" s="42">
        <v>2262.6</v>
      </c>
      <c r="E79" s="42">
        <v>10711.14</v>
      </c>
      <c r="F79" s="42" t="s">
        <v>129</v>
      </c>
      <c r="G79" s="89" t="s">
        <v>129</v>
      </c>
    </row>
    <row r="80" spans="1:7" ht="15" customHeight="1">
      <c r="A80" s="43" t="s">
        <v>151</v>
      </c>
      <c r="B80" s="44" t="s">
        <v>152</v>
      </c>
      <c r="C80" s="44" t="s">
        <v>114</v>
      </c>
      <c r="D80" s="45" t="s">
        <v>129</v>
      </c>
      <c r="E80" s="45" t="s">
        <v>129</v>
      </c>
      <c r="F80" s="45">
        <v>2000</v>
      </c>
      <c r="G80" s="90">
        <v>2700</v>
      </c>
    </row>
    <row r="81" spans="1:7" ht="15" customHeight="1">
      <c r="A81" s="40" t="s">
        <v>151</v>
      </c>
      <c r="B81" s="41" t="s">
        <v>152</v>
      </c>
      <c r="C81" s="41" t="s">
        <v>124</v>
      </c>
      <c r="D81" s="42">
        <v>1992.6</v>
      </c>
      <c r="E81" s="42">
        <v>5189.49</v>
      </c>
      <c r="F81" s="42">
        <v>248.4</v>
      </c>
      <c r="G81" s="89">
        <v>612.33</v>
      </c>
    </row>
    <row r="82" spans="1:7" ht="15" customHeight="1">
      <c r="A82" s="43" t="s">
        <v>151</v>
      </c>
      <c r="B82" s="44" t="s">
        <v>152</v>
      </c>
      <c r="C82" s="44" t="s">
        <v>91</v>
      </c>
      <c r="D82" s="45">
        <v>34000</v>
      </c>
      <c r="E82" s="45">
        <v>43283.17</v>
      </c>
      <c r="F82" s="45">
        <v>35000</v>
      </c>
      <c r="G82" s="90">
        <v>48000</v>
      </c>
    </row>
    <row r="83" spans="1:7" ht="15" customHeight="1">
      <c r="A83" s="40" t="s">
        <v>151</v>
      </c>
      <c r="B83" s="41" t="s">
        <v>152</v>
      </c>
      <c r="C83" s="41" t="s">
        <v>68</v>
      </c>
      <c r="D83" s="42">
        <v>576</v>
      </c>
      <c r="E83" s="42">
        <v>1751.04</v>
      </c>
      <c r="F83" s="42" t="s">
        <v>129</v>
      </c>
      <c r="G83" s="89" t="s">
        <v>129</v>
      </c>
    </row>
    <row r="84" spans="1:7" ht="15" customHeight="1">
      <c r="A84" s="43" t="s">
        <v>153</v>
      </c>
      <c r="B84" s="44" t="s">
        <v>154</v>
      </c>
      <c r="C84" s="44" t="s">
        <v>51</v>
      </c>
      <c r="D84" s="45">
        <v>84000</v>
      </c>
      <c r="E84" s="45">
        <v>24080</v>
      </c>
      <c r="F84" s="45" t="s">
        <v>129</v>
      </c>
      <c r="G84" s="90" t="s">
        <v>129</v>
      </c>
    </row>
    <row r="85" spans="1:7" ht="15" customHeight="1">
      <c r="A85" s="40" t="s">
        <v>153</v>
      </c>
      <c r="B85" s="41" t="s">
        <v>154</v>
      </c>
      <c r="C85" s="41" t="s">
        <v>84</v>
      </c>
      <c r="D85" s="42" t="s">
        <v>129</v>
      </c>
      <c r="E85" s="42" t="s">
        <v>129</v>
      </c>
      <c r="F85" s="42">
        <v>54000</v>
      </c>
      <c r="G85" s="89">
        <v>32400</v>
      </c>
    </row>
    <row r="86" spans="1:7" ht="15" customHeight="1">
      <c r="A86" s="43" t="s">
        <v>153</v>
      </c>
      <c r="B86" s="44" t="s">
        <v>154</v>
      </c>
      <c r="C86" s="44" t="s">
        <v>107</v>
      </c>
      <c r="D86" s="45" t="s">
        <v>129</v>
      </c>
      <c r="E86" s="45" t="s">
        <v>129</v>
      </c>
      <c r="F86" s="45">
        <v>535220</v>
      </c>
      <c r="G86" s="90">
        <v>318823</v>
      </c>
    </row>
    <row r="87" spans="1:7" ht="15" customHeight="1">
      <c r="A87" s="40" t="s">
        <v>153</v>
      </c>
      <c r="B87" s="41" t="s">
        <v>154</v>
      </c>
      <c r="C87" s="41" t="s">
        <v>93</v>
      </c>
      <c r="D87" s="42">
        <v>332000</v>
      </c>
      <c r="E87" s="42">
        <v>105460</v>
      </c>
      <c r="F87" s="42">
        <v>52000</v>
      </c>
      <c r="G87" s="89">
        <v>29250</v>
      </c>
    </row>
    <row r="88" spans="1:7" ht="15" customHeight="1">
      <c r="A88" s="43" t="s">
        <v>153</v>
      </c>
      <c r="B88" s="44" t="s">
        <v>154</v>
      </c>
      <c r="C88" s="44" t="s">
        <v>114</v>
      </c>
      <c r="D88" s="45" t="s">
        <v>129</v>
      </c>
      <c r="E88" s="45" t="s">
        <v>129</v>
      </c>
      <c r="F88" s="45">
        <v>50000</v>
      </c>
      <c r="G88" s="90">
        <v>18750</v>
      </c>
    </row>
    <row r="89" spans="1:7" ht="15" customHeight="1">
      <c r="A89" s="40" t="s">
        <v>153</v>
      </c>
      <c r="B89" s="41" t="s">
        <v>154</v>
      </c>
      <c r="C89" s="41" t="s">
        <v>67</v>
      </c>
      <c r="D89" s="42" t="s">
        <v>129</v>
      </c>
      <c r="E89" s="42" t="s">
        <v>129</v>
      </c>
      <c r="F89" s="42">
        <v>28000</v>
      </c>
      <c r="G89" s="89">
        <v>15400</v>
      </c>
    </row>
    <row r="90" spans="1:7" ht="15" customHeight="1">
      <c r="A90" s="43" t="s">
        <v>153</v>
      </c>
      <c r="B90" s="44" t="s">
        <v>154</v>
      </c>
      <c r="C90" s="44" t="s">
        <v>59</v>
      </c>
      <c r="D90" s="45" t="s">
        <v>129</v>
      </c>
      <c r="E90" s="45" t="s">
        <v>129</v>
      </c>
      <c r="F90" s="45">
        <v>22300</v>
      </c>
      <c r="G90" s="90">
        <v>13380</v>
      </c>
    </row>
    <row r="91" spans="1:7" ht="15" customHeight="1">
      <c r="A91" s="40" t="s">
        <v>153</v>
      </c>
      <c r="B91" s="41" t="s">
        <v>154</v>
      </c>
      <c r="C91" s="41" t="s">
        <v>150</v>
      </c>
      <c r="D91" s="42">
        <v>26000</v>
      </c>
      <c r="E91" s="42">
        <v>9360</v>
      </c>
      <c r="F91" s="42">
        <v>168000</v>
      </c>
      <c r="G91" s="89">
        <v>68320</v>
      </c>
    </row>
    <row r="92" spans="1:7" ht="15" customHeight="1">
      <c r="A92" s="43" t="s">
        <v>155</v>
      </c>
      <c r="B92" s="44" t="s">
        <v>156</v>
      </c>
      <c r="C92" s="44" t="s">
        <v>106</v>
      </c>
      <c r="D92" s="45" t="s">
        <v>129</v>
      </c>
      <c r="E92" s="45" t="s">
        <v>129</v>
      </c>
      <c r="F92" s="45">
        <v>78000</v>
      </c>
      <c r="G92" s="90">
        <v>110500</v>
      </c>
    </row>
    <row r="93" spans="1:7" ht="15" customHeight="1">
      <c r="A93" s="40" t="s">
        <v>155</v>
      </c>
      <c r="B93" s="41" t="s">
        <v>156</v>
      </c>
      <c r="C93" s="41" t="s">
        <v>107</v>
      </c>
      <c r="D93" s="42">
        <v>23000</v>
      </c>
      <c r="E93" s="42">
        <v>13800</v>
      </c>
      <c r="F93" s="42" t="s">
        <v>129</v>
      </c>
      <c r="G93" s="89" t="s">
        <v>129</v>
      </c>
    </row>
    <row r="94" spans="1:7" ht="15" customHeight="1">
      <c r="A94" s="43" t="s">
        <v>155</v>
      </c>
      <c r="B94" s="44" t="s">
        <v>156</v>
      </c>
      <c r="C94" s="44" t="s">
        <v>141</v>
      </c>
      <c r="D94" s="45">
        <v>1456.93</v>
      </c>
      <c r="E94" s="45">
        <v>5923.47</v>
      </c>
      <c r="F94" s="45" t="s">
        <v>129</v>
      </c>
      <c r="G94" s="90" t="s">
        <v>129</v>
      </c>
    </row>
    <row r="95" spans="1:7" ht="15" customHeight="1">
      <c r="A95" s="40" t="s">
        <v>155</v>
      </c>
      <c r="B95" s="41" t="s">
        <v>156</v>
      </c>
      <c r="C95" s="41" t="s">
        <v>123</v>
      </c>
      <c r="D95" s="42">
        <v>1032.67</v>
      </c>
      <c r="E95" s="42">
        <v>3123.87</v>
      </c>
      <c r="F95" s="42" t="s">
        <v>129</v>
      </c>
      <c r="G95" s="89" t="s">
        <v>129</v>
      </c>
    </row>
    <row r="96" spans="1:7" ht="15" customHeight="1">
      <c r="A96" s="43" t="s">
        <v>155</v>
      </c>
      <c r="B96" s="44" t="s">
        <v>156</v>
      </c>
      <c r="C96" s="44" t="s">
        <v>46</v>
      </c>
      <c r="D96" s="45">
        <v>21994</v>
      </c>
      <c r="E96" s="45">
        <v>50586.2</v>
      </c>
      <c r="F96" s="45">
        <v>43880.65</v>
      </c>
      <c r="G96" s="90">
        <v>111823.37</v>
      </c>
    </row>
    <row r="97" spans="1:7" ht="15" customHeight="1">
      <c r="A97" s="40" t="s">
        <v>155</v>
      </c>
      <c r="B97" s="41" t="s">
        <v>156</v>
      </c>
      <c r="C97" s="41" t="s">
        <v>104</v>
      </c>
      <c r="D97" s="42">
        <v>762.16</v>
      </c>
      <c r="E97" s="42">
        <v>2274.28</v>
      </c>
      <c r="F97" s="42" t="s">
        <v>129</v>
      </c>
      <c r="G97" s="89" t="s">
        <v>129</v>
      </c>
    </row>
    <row r="98" spans="1:7" ht="15" customHeight="1">
      <c r="A98" s="43" t="s">
        <v>155</v>
      </c>
      <c r="B98" s="44" t="s">
        <v>156</v>
      </c>
      <c r="C98" s="44" t="s">
        <v>157</v>
      </c>
      <c r="D98" s="45">
        <v>29008.3</v>
      </c>
      <c r="E98" s="45">
        <v>61412.35</v>
      </c>
      <c r="F98" s="45" t="s">
        <v>129</v>
      </c>
      <c r="G98" s="90" t="s">
        <v>129</v>
      </c>
    </row>
    <row r="99" spans="1:7" ht="15" customHeight="1">
      <c r="A99" s="40" t="s">
        <v>155</v>
      </c>
      <c r="B99" s="41" t="s">
        <v>156</v>
      </c>
      <c r="C99" s="41" t="s">
        <v>103</v>
      </c>
      <c r="D99" s="42">
        <v>386.97</v>
      </c>
      <c r="E99" s="42">
        <v>1686.83</v>
      </c>
      <c r="F99" s="42" t="s">
        <v>129</v>
      </c>
      <c r="G99" s="89" t="s">
        <v>129</v>
      </c>
    </row>
    <row r="100" spans="1:7" ht="15" customHeight="1">
      <c r="A100" s="43" t="s">
        <v>155</v>
      </c>
      <c r="B100" s="44" t="s">
        <v>156</v>
      </c>
      <c r="C100" s="44" t="s">
        <v>85</v>
      </c>
      <c r="D100" s="45" t="s">
        <v>129</v>
      </c>
      <c r="E100" s="45" t="s">
        <v>129</v>
      </c>
      <c r="F100" s="45">
        <v>11009.5</v>
      </c>
      <c r="G100" s="90">
        <v>35780.88</v>
      </c>
    </row>
    <row r="101" spans="1:7" ht="15" customHeight="1">
      <c r="A101" s="40" t="s">
        <v>155</v>
      </c>
      <c r="B101" s="41" t="s">
        <v>156</v>
      </c>
      <c r="C101" s="41" t="s">
        <v>124</v>
      </c>
      <c r="D101" s="42">
        <v>1884.6</v>
      </c>
      <c r="E101" s="42">
        <v>4574.09</v>
      </c>
      <c r="F101" s="42" t="s">
        <v>129</v>
      </c>
      <c r="G101" s="89" t="s">
        <v>129</v>
      </c>
    </row>
    <row r="102" spans="1:7" ht="15" customHeight="1">
      <c r="A102" s="43" t="s">
        <v>155</v>
      </c>
      <c r="B102" s="44" t="s">
        <v>156</v>
      </c>
      <c r="C102" s="44" t="s">
        <v>68</v>
      </c>
      <c r="D102" s="45">
        <v>1641.6</v>
      </c>
      <c r="E102" s="45">
        <v>4218.91</v>
      </c>
      <c r="F102" s="45" t="s">
        <v>129</v>
      </c>
      <c r="G102" s="90" t="s">
        <v>129</v>
      </c>
    </row>
    <row r="103" spans="1:7" ht="15" customHeight="1">
      <c r="A103" s="40" t="s">
        <v>158</v>
      </c>
      <c r="B103" s="41" t="s">
        <v>159</v>
      </c>
      <c r="C103" s="41" t="s">
        <v>140</v>
      </c>
      <c r="D103" s="42" t="s">
        <v>129</v>
      </c>
      <c r="E103" s="42" t="s">
        <v>129</v>
      </c>
      <c r="F103" s="42">
        <v>1224</v>
      </c>
      <c r="G103" s="89">
        <v>2420.03</v>
      </c>
    </row>
    <row r="104" spans="1:7" ht="15" customHeight="1">
      <c r="A104" s="43" t="s">
        <v>158</v>
      </c>
      <c r="B104" s="44" t="s">
        <v>159</v>
      </c>
      <c r="C104" s="44" t="s">
        <v>53</v>
      </c>
      <c r="D104" s="45" t="s">
        <v>129</v>
      </c>
      <c r="E104" s="45" t="s">
        <v>129</v>
      </c>
      <c r="F104" s="45">
        <v>200</v>
      </c>
      <c r="G104" s="90">
        <v>840</v>
      </c>
    </row>
    <row r="105" spans="1:7" ht="15" customHeight="1">
      <c r="A105" s="40" t="s">
        <v>158</v>
      </c>
      <c r="B105" s="41" t="s">
        <v>159</v>
      </c>
      <c r="C105" s="41" t="s">
        <v>106</v>
      </c>
      <c r="D105" s="42">
        <v>104000</v>
      </c>
      <c r="E105" s="42">
        <v>119340</v>
      </c>
      <c r="F105" s="42">
        <v>233210</v>
      </c>
      <c r="G105" s="89">
        <v>300573</v>
      </c>
    </row>
    <row r="106" spans="1:7" ht="15" customHeight="1">
      <c r="A106" s="43" t="s">
        <v>158</v>
      </c>
      <c r="B106" s="44" t="s">
        <v>159</v>
      </c>
      <c r="C106" s="44" t="s">
        <v>141</v>
      </c>
      <c r="D106" s="45">
        <v>1333.68</v>
      </c>
      <c r="E106" s="45">
        <v>3707.9</v>
      </c>
      <c r="F106" s="45" t="s">
        <v>129</v>
      </c>
      <c r="G106" s="90" t="s">
        <v>129</v>
      </c>
    </row>
    <row r="107" spans="1:7" ht="15" customHeight="1">
      <c r="A107" s="40" t="s">
        <v>158</v>
      </c>
      <c r="B107" s="41" t="s">
        <v>159</v>
      </c>
      <c r="C107" s="41" t="s">
        <v>123</v>
      </c>
      <c r="D107" s="42">
        <v>6694.15</v>
      </c>
      <c r="E107" s="42">
        <v>19347.54</v>
      </c>
      <c r="F107" s="42" t="s">
        <v>129</v>
      </c>
      <c r="G107" s="89" t="s">
        <v>129</v>
      </c>
    </row>
    <row r="108" spans="1:7" ht="15" customHeight="1">
      <c r="A108" s="43" t="s">
        <v>158</v>
      </c>
      <c r="B108" s="44" t="s">
        <v>159</v>
      </c>
      <c r="C108" s="44" t="s">
        <v>93</v>
      </c>
      <c r="D108" s="45">
        <v>26500</v>
      </c>
      <c r="E108" s="45">
        <v>29950</v>
      </c>
      <c r="F108" s="45">
        <v>72340</v>
      </c>
      <c r="G108" s="90">
        <v>95642</v>
      </c>
    </row>
    <row r="109" spans="1:7" ht="15" customHeight="1">
      <c r="A109" s="40" t="s">
        <v>158</v>
      </c>
      <c r="B109" s="41" t="s">
        <v>159</v>
      </c>
      <c r="C109" s="41" t="s">
        <v>46</v>
      </c>
      <c r="D109" s="42">
        <v>104392.68</v>
      </c>
      <c r="E109" s="42">
        <v>203552.55</v>
      </c>
      <c r="F109" s="42">
        <v>110147.07</v>
      </c>
      <c r="G109" s="89">
        <v>219758.22</v>
      </c>
    </row>
    <row r="110" spans="1:7" ht="15" customHeight="1">
      <c r="A110" s="43" t="s">
        <v>158</v>
      </c>
      <c r="B110" s="44" t="s">
        <v>159</v>
      </c>
      <c r="C110" s="44" t="s">
        <v>104</v>
      </c>
      <c r="D110" s="45">
        <v>10418.4</v>
      </c>
      <c r="E110" s="45">
        <v>34173.85</v>
      </c>
      <c r="F110" s="45" t="s">
        <v>129</v>
      </c>
      <c r="G110" s="90" t="s">
        <v>129</v>
      </c>
    </row>
    <row r="111" spans="1:7" ht="15" customHeight="1">
      <c r="A111" s="40" t="s">
        <v>158</v>
      </c>
      <c r="B111" s="41" t="s">
        <v>159</v>
      </c>
      <c r="C111" s="41" t="s">
        <v>108</v>
      </c>
      <c r="D111" s="42">
        <v>208000</v>
      </c>
      <c r="E111" s="42">
        <v>238160</v>
      </c>
      <c r="F111" s="42" t="s">
        <v>129</v>
      </c>
      <c r="G111" s="89" t="s">
        <v>129</v>
      </c>
    </row>
    <row r="112" spans="1:7" ht="15" customHeight="1">
      <c r="A112" s="43" t="s">
        <v>158</v>
      </c>
      <c r="B112" s="44" t="s">
        <v>159</v>
      </c>
      <c r="C112" s="44" t="s">
        <v>103</v>
      </c>
      <c r="D112" s="45">
        <v>722.76</v>
      </c>
      <c r="E112" s="45">
        <v>2520.91</v>
      </c>
      <c r="F112" s="45">
        <v>727.2</v>
      </c>
      <c r="G112" s="90">
        <v>2583.04</v>
      </c>
    </row>
    <row r="113" spans="1:7" ht="15" customHeight="1">
      <c r="A113" s="40" t="s">
        <v>158</v>
      </c>
      <c r="B113" s="41" t="s">
        <v>159</v>
      </c>
      <c r="C113" s="41" t="s">
        <v>114</v>
      </c>
      <c r="D113" s="42">
        <v>52000</v>
      </c>
      <c r="E113" s="42">
        <v>57980</v>
      </c>
      <c r="F113" s="42">
        <v>8000</v>
      </c>
      <c r="G113" s="89">
        <v>10400</v>
      </c>
    </row>
    <row r="114" spans="1:7" ht="15" customHeight="1">
      <c r="A114" s="43" t="s">
        <v>158</v>
      </c>
      <c r="B114" s="44" t="s">
        <v>159</v>
      </c>
      <c r="C114" s="44" t="s">
        <v>85</v>
      </c>
      <c r="D114" s="45" t="s">
        <v>129</v>
      </c>
      <c r="E114" s="45" t="s">
        <v>129</v>
      </c>
      <c r="F114" s="45">
        <v>199973.74</v>
      </c>
      <c r="G114" s="90">
        <v>398655.42</v>
      </c>
    </row>
    <row r="115" spans="1:7" ht="15" customHeight="1">
      <c r="A115" s="40" t="s">
        <v>158</v>
      </c>
      <c r="B115" s="41" t="s">
        <v>159</v>
      </c>
      <c r="C115" s="41" t="s">
        <v>124</v>
      </c>
      <c r="D115" s="42">
        <v>3812.4</v>
      </c>
      <c r="E115" s="42">
        <v>12264.01</v>
      </c>
      <c r="F115" s="42">
        <v>637.2</v>
      </c>
      <c r="G115" s="89">
        <v>1545.56</v>
      </c>
    </row>
    <row r="116" spans="1:7" ht="15" customHeight="1">
      <c r="A116" s="43" t="s">
        <v>158</v>
      </c>
      <c r="B116" s="44" t="s">
        <v>159</v>
      </c>
      <c r="C116" s="44" t="s">
        <v>91</v>
      </c>
      <c r="D116" s="45">
        <v>148000</v>
      </c>
      <c r="E116" s="45">
        <v>171575.69</v>
      </c>
      <c r="F116" s="45">
        <v>147000</v>
      </c>
      <c r="G116" s="90">
        <v>193410</v>
      </c>
    </row>
    <row r="117" spans="1:7" ht="15" customHeight="1">
      <c r="A117" s="40" t="s">
        <v>158</v>
      </c>
      <c r="B117" s="41" t="s">
        <v>159</v>
      </c>
      <c r="C117" s="41" t="s">
        <v>68</v>
      </c>
      <c r="D117" s="42">
        <v>6924.4</v>
      </c>
      <c r="E117" s="42">
        <v>19659.3</v>
      </c>
      <c r="F117" s="42" t="s">
        <v>129</v>
      </c>
      <c r="G117" s="89" t="s">
        <v>129</v>
      </c>
    </row>
    <row r="118" spans="1:7" ht="15" customHeight="1">
      <c r="A118" s="43" t="s">
        <v>160</v>
      </c>
      <c r="B118" s="44" t="s">
        <v>161</v>
      </c>
      <c r="C118" s="44" t="s">
        <v>107</v>
      </c>
      <c r="D118" s="45" t="s">
        <v>129</v>
      </c>
      <c r="E118" s="45" t="s">
        <v>129</v>
      </c>
      <c r="F118" s="45">
        <v>52000</v>
      </c>
      <c r="G118" s="90">
        <v>27040</v>
      </c>
    </row>
    <row r="119" spans="1:7" ht="15" customHeight="1">
      <c r="A119" s="40" t="s">
        <v>160</v>
      </c>
      <c r="B119" s="41" t="s">
        <v>161</v>
      </c>
      <c r="C119" s="41" t="s">
        <v>93</v>
      </c>
      <c r="D119" s="42">
        <v>108000</v>
      </c>
      <c r="E119" s="42">
        <v>71280</v>
      </c>
      <c r="F119" s="42">
        <v>20046</v>
      </c>
      <c r="G119" s="89">
        <v>13029.9</v>
      </c>
    </row>
    <row r="120" spans="1:7" ht="15" customHeight="1">
      <c r="A120" s="43" t="s">
        <v>160</v>
      </c>
      <c r="B120" s="44" t="s">
        <v>161</v>
      </c>
      <c r="C120" s="44" t="s">
        <v>46</v>
      </c>
      <c r="D120" s="45" t="s">
        <v>129</v>
      </c>
      <c r="E120" s="45" t="s">
        <v>129</v>
      </c>
      <c r="F120" s="45">
        <v>203448</v>
      </c>
      <c r="G120" s="90">
        <v>410240.55</v>
      </c>
    </row>
    <row r="121" spans="1:7" ht="15" customHeight="1">
      <c r="A121" s="40" t="s">
        <v>160</v>
      </c>
      <c r="B121" s="41" t="s">
        <v>161</v>
      </c>
      <c r="C121" s="41" t="s">
        <v>514</v>
      </c>
      <c r="D121" s="42" t="s">
        <v>129</v>
      </c>
      <c r="E121" s="42" t="s">
        <v>129</v>
      </c>
      <c r="F121" s="42">
        <v>1207</v>
      </c>
      <c r="G121" s="89">
        <v>2390.06</v>
      </c>
    </row>
    <row r="122" spans="1:7" ht="15" customHeight="1">
      <c r="A122" s="43" t="s">
        <v>160</v>
      </c>
      <c r="B122" s="44" t="s">
        <v>161</v>
      </c>
      <c r="C122" s="44" t="s">
        <v>85</v>
      </c>
      <c r="D122" s="45" t="s">
        <v>129</v>
      </c>
      <c r="E122" s="45" t="s">
        <v>129</v>
      </c>
      <c r="F122" s="45">
        <v>52000</v>
      </c>
      <c r="G122" s="90">
        <v>160200</v>
      </c>
    </row>
    <row r="123" spans="1:7" ht="15" customHeight="1">
      <c r="A123" s="40" t="s">
        <v>162</v>
      </c>
      <c r="B123" s="41" t="s">
        <v>163</v>
      </c>
      <c r="C123" s="41" t="s">
        <v>139</v>
      </c>
      <c r="D123" s="42">
        <v>8133.95</v>
      </c>
      <c r="E123" s="42">
        <v>8133.95</v>
      </c>
      <c r="F123" s="42" t="s">
        <v>129</v>
      </c>
      <c r="G123" s="89" t="s">
        <v>129</v>
      </c>
    </row>
    <row r="124" spans="1:7" ht="15" customHeight="1">
      <c r="A124" s="43" t="s">
        <v>162</v>
      </c>
      <c r="B124" s="44" t="s">
        <v>163</v>
      </c>
      <c r="C124" s="44" t="s">
        <v>53</v>
      </c>
      <c r="D124" s="45">
        <v>2007.5</v>
      </c>
      <c r="E124" s="45">
        <v>2710.25</v>
      </c>
      <c r="F124" s="45">
        <v>302</v>
      </c>
      <c r="G124" s="90">
        <v>413.15</v>
      </c>
    </row>
    <row r="125" spans="1:7" ht="15" customHeight="1">
      <c r="A125" s="40" t="s">
        <v>162</v>
      </c>
      <c r="B125" s="41" t="s">
        <v>163</v>
      </c>
      <c r="C125" s="41" t="s">
        <v>106</v>
      </c>
      <c r="D125" s="42" t="s">
        <v>129</v>
      </c>
      <c r="E125" s="42" t="s">
        <v>129</v>
      </c>
      <c r="F125" s="42">
        <v>413.1</v>
      </c>
      <c r="G125" s="89">
        <v>818.12</v>
      </c>
    </row>
    <row r="126" spans="1:7" ht="15" customHeight="1">
      <c r="A126" s="43" t="s">
        <v>162</v>
      </c>
      <c r="B126" s="44" t="s">
        <v>163</v>
      </c>
      <c r="C126" s="44" t="s">
        <v>141</v>
      </c>
      <c r="D126" s="45">
        <v>426.59</v>
      </c>
      <c r="E126" s="45">
        <v>619.92</v>
      </c>
      <c r="F126" s="45" t="s">
        <v>129</v>
      </c>
      <c r="G126" s="90" t="s">
        <v>129</v>
      </c>
    </row>
    <row r="127" spans="1:7" ht="15" customHeight="1">
      <c r="A127" s="40" t="s">
        <v>162</v>
      </c>
      <c r="B127" s="41" t="s">
        <v>163</v>
      </c>
      <c r="C127" s="41" t="s">
        <v>123</v>
      </c>
      <c r="D127" s="42">
        <v>13.32</v>
      </c>
      <c r="E127" s="42">
        <v>33.3</v>
      </c>
      <c r="F127" s="42" t="s">
        <v>129</v>
      </c>
      <c r="G127" s="89" t="s">
        <v>129</v>
      </c>
    </row>
    <row r="128" spans="1:7" ht="15" customHeight="1">
      <c r="A128" s="43" t="s">
        <v>162</v>
      </c>
      <c r="B128" s="44" t="s">
        <v>163</v>
      </c>
      <c r="C128" s="44" t="s">
        <v>46</v>
      </c>
      <c r="D128" s="45">
        <v>58141.8</v>
      </c>
      <c r="E128" s="45">
        <v>69770.16</v>
      </c>
      <c r="F128" s="45">
        <v>335056.5</v>
      </c>
      <c r="G128" s="90">
        <v>512899.29</v>
      </c>
    </row>
    <row r="129" spans="1:7" ht="15" customHeight="1">
      <c r="A129" s="40" t="s">
        <v>162</v>
      </c>
      <c r="B129" s="41" t="s">
        <v>163</v>
      </c>
      <c r="C129" s="41" t="s">
        <v>103</v>
      </c>
      <c r="D129" s="42" t="s">
        <v>129</v>
      </c>
      <c r="E129" s="42" t="s">
        <v>129</v>
      </c>
      <c r="F129" s="42">
        <v>810</v>
      </c>
      <c r="G129" s="89">
        <v>1004.89</v>
      </c>
    </row>
    <row r="130" spans="1:7" ht="15" customHeight="1">
      <c r="A130" s="43" t="s">
        <v>162</v>
      </c>
      <c r="B130" s="44" t="s">
        <v>163</v>
      </c>
      <c r="C130" s="44" t="s">
        <v>85</v>
      </c>
      <c r="D130" s="45" t="s">
        <v>129</v>
      </c>
      <c r="E130" s="45" t="s">
        <v>129</v>
      </c>
      <c r="F130" s="45">
        <v>1004.4</v>
      </c>
      <c r="G130" s="90">
        <v>1807.92</v>
      </c>
    </row>
    <row r="131" spans="1:7" ht="15" customHeight="1">
      <c r="A131" s="40" t="s">
        <v>162</v>
      </c>
      <c r="B131" s="41" t="s">
        <v>163</v>
      </c>
      <c r="C131" s="41" t="s">
        <v>124</v>
      </c>
      <c r="D131" s="42">
        <v>785.7</v>
      </c>
      <c r="E131" s="42">
        <v>1765.39</v>
      </c>
      <c r="F131" s="42" t="s">
        <v>129</v>
      </c>
      <c r="G131" s="89" t="s">
        <v>129</v>
      </c>
    </row>
    <row r="132" spans="1:7" ht="15" customHeight="1">
      <c r="A132" s="43" t="s">
        <v>164</v>
      </c>
      <c r="B132" s="44" t="s">
        <v>165</v>
      </c>
      <c r="C132" s="44" t="s">
        <v>139</v>
      </c>
      <c r="D132" s="45">
        <v>291464.8</v>
      </c>
      <c r="E132" s="45">
        <v>162995.72</v>
      </c>
      <c r="F132" s="45">
        <v>74000</v>
      </c>
      <c r="G132" s="90">
        <v>38850</v>
      </c>
    </row>
    <row r="133" spans="1:7" ht="15" customHeight="1">
      <c r="A133" s="40" t="s">
        <v>164</v>
      </c>
      <c r="B133" s="41" t="s">
        <v>165</v>
      </c>
      <c r="C133" s="41" t="s">
        <v>55</v>
      </c>
      <c r="D133" s="42">
        <v>43000</v>
      </c>
      <c r="E133" s="42">
        <v>26205.56</v>
      </c>
      <c r="F133" s="42">
        <v>88000</v>
      </c>
      <c r="G133" s="89">
        <v>67209.77</v>
      </c>
    </row>
    <row r="134" spans="1:7" ht="15" customHeight="1">
      <c r="A134" s="43" t="s">
        <v>164</v>
      </c>
      <c r="B134" s="44" t="s">
        <v>165</v>
      </c>
      <c r="C134" s="44" t="s">
        <v>51</v>
      </c>
      <c r="D134" s="45">
        <v>2530000</v>
      </c>
      <c r="E134" s="45">
        <v>2241420</v>
      </c>
      <c r="F134" s="45" t="s">
        <v>129</v>
      </c>
      <c r="G134" s="90" t="s">
        <v>129</v>
      </c>
    </row>
    <row r="135" spans="1:7" ht="15" customHeight="1">
      <c r="A135" s="40" t="s">
        <v>164</v>
      </c>
      <c r="B135" s="41" t="s">
        <v>165</v>
      </c>
      <c r="C135" s="41" t="s">
        <v>53</v>
      </c>
      <c r="D135" s="42">
        <v>2344.28</v>
      </c>
      <c r="E135" s="42">
        <v>2998.12</v>
      </c>
      <c r="F135" s="42" t="s">
        <v>129</v>
      </c>
      <c r="G135" s="89" t="s">
        <v>129</v>
      </c>
    </row>
    <row r="136" spans="1:7" ht="15" customHeight="1">
      <c r="A136" s="43" t="s">
        <v>164</v>
      </c>
      <c r="B136" s="44" t="s">
        <v>165</v>
      </c>
      <c r="C136" s="44" t="s">
        <v>106</v>
      </c>
      <c r="D136" s="45" t="s">
        <v>129</v>
      </c>
      <c r="E136" s="45" t="s">
        <v>129</v>
      </c>
      <c r="F136" s="45">
        <v>322.1</v>
      </c>
      <c r="G136" s="90">
        <v>665.64</v>
      </c>
    </row>
    <row r="137" spans="1:7" ht="15" customHeight="1">
      <c r="A137" s="40" t="s">
        <v>164</v>
      </c>
      <c r="B137" s="41" t="s">
        <v>165</v>
      </c>
      <c r="C137" s="41" t="s">
        <v>123</v>
      </c>
      <c r="D137" s="42">
        <v>14.4</v>
      </c>
      <c r="E137" s="42">
        <v>36</v>
      </c>
      <c r="F137" s="42" t="s">
        <v>129</v>
      </c>
      <c r="G137" s="89" t="s">
        <v>129</v>
      </c>
    </row>
    <row r="138" spans="1:7" ht="15" customHeight="1">
      <c r="A138" s="43" t="s">
        <v>164</v>
      </c>
      <c r="B138" s="44" t="s">
        <v>165</v>
      </c>
      <c r="C138" s="44" t="s">
        <v>93</v>
      </c>
      <c r="D138" s="45">
        <v>5704594.25</v>
      </c>
      <c r="E138" s="45">
        <v>6571386.01</v>
      </c>
      <c r="F138" s="45">
        <v>1416957.75</v>
      </c>
      <c r="G138" s="90">
        <v>906178.84</v>
      </c>
    </row>
    <row r="139" spans="1:7" ht="15" customHeight="1">
      <c r="A139" s="40" t="s">
        <v>164</v>
      </c>
      <c r="B139" s="41" t="s">
        <v>165</v>
      </c>
      <c r="C139" s="41" t="s">
        <v>46</v>
      </c>
      <c r="D139" s="42">
        <v>56636.16</v>
      </c>
      <c r="E139" s="42">
        <v>71899.84</v>
      </c>
      <c r="F139" s="42">
        <v>117218.2</v>
      </c>
      <c r="G139" s="89">
        <v>197369.51</v>
      </c>
    </row>
    <row r="140" spans="1:7" ht="15" customHeight="1">
      <c r="A140" s="43" t="s">
        <v>164</v>
      </c>
      <c r="B140" s="44" t="s">
        <v>165</v>
      </c>
      <c r="C140" s="44" t="s">
        <v>607</v>
      </c>
      <c r="D140" s="45">
        <v>27000</v>
      </c>
      <c r="E140" s="45">
        <v>12555</v>
      </c>
      <c r="F140" s="45" t="s">
        <v>129</v>
      </c>
      <c r="G140" s="90" t="s">
        <v>129</v>
      </c>
    </row>
    <row r="141" spans="1:7" ht="15" customHeight="1">
      <c r="A141" s="40" t="s">
        <v>164</v>
      </c>
      <c r="B141" s="41" t="s">
        <v>165</v>
      </c>
      <c r="C141" s="41" t="s">
        <v>65</v>
      </c>
      <c r="D141" s="42">
        <v>261000</v>
      </c>
      <c r="E141" s="42">
        <v>150075</v>
      </c>
      <c r="F141" s="42">
        <v>147454</v>
      </c>
      <c r="G141" s="89">
        <v>83699.7</v>
      </c>
    </row>
    <row r="142" spans="1:7" ht="15" customHeight="1">
      <c r="A142" s="43" t="s">
        <v>164</v>
      </c>
      <c r="B142" s="44" t="s">
        <v>165</v>
      </c>
      <c r="C142" s="44" t="s">
        <v>124</v>
      </c>
      <c r="D142" s="45" t="s">
        <v>129</v>
      </c>
      <c r="E142" s="45" t="s">
        <v>129</v>
      </c>
      <c r="F142" s="45">
        <v>1312.2</v>
      </c>
      <c r="G142" s="90">
        <v>2835.28</v>
      </c>
    </row>
    <row r="143" spans="1:7" ht="15" customHeight="1">
      <c r="A143" s="40" t="s">
        <v>164</v>
      </c>
      <c r="B143" s="41" t="s">
        <v>165</v>
      </c>
      <c r="C143" s="41" t="s">
        <v>150</v>
      </c>
      <c r="D143" s="42">
        <v>391013.5</v>
      </c>
      <c r="E143" s="42">
        <v>591098.9</v>
      </c>
      <c r="F143" s="42">
        <v>6436000</v>
      </c>
      <c r="G143" s="89">
        <v>5854320</v>
      </c>
    </row>
    <row r="144" spans="1:7" ht="15" customHeight="1">
      <c r="A144" s="43" t="s">
        <v>166</v>
      </c>
      <c r="B144" s="44" t="s">
        <v>167</v>
      </c>
      <c r="C144" s="44" t="s">
        <v>53</v>
      </c>
      <c r="D144" s="45" t="s">
        <v>129</v>
      </c>
      <c r="E144" s="45" t="s">
        <v>129</v>
      </c>
      <c r="F144" s="45">
        <v>505</v>
      </c>
      <c r="G144" s="90">
        <v>2189.25</v>
      </c>
    </row>
    <row r="145" spans="1:7" ht="15" customHeight="1">
      <c r="A145" s="40" t="s">
        <v>166</v>
      </c>
      <c r="B145" s="41" t="s">
        <v>167</v>
      </c>
      <c r="C145" s="41" t="s">
        <v>50</v>
      </c>
      <c r="D145" s="42" t="s">
        <v>129</v>
      </c>
      <c r="E145" s="42" t="s">
        <v>129</v>
      </c>
      <c r="F145" s="42">
        <v>5364.68</v>
      </c>
      <c r="G145" s="89">
        <v>19849.32</v>
      </c>
    </row>
    <row r="146" spans="1:7" ht="15" customHeight="1">
      <c r="A146" s="43" t="s">
        <v>517</v>
      </c>
      <c r="B146" s="44" t="s">
        <v>518</v>
      </c>
      <c r="C146" s="44" t="s">
        <v>53</v>
      </c>
      <c r="D146" s="45" t="s">
        <v>129</v>
      </c>
      <c r="E146" s="45" t="s">
        <v>129</v>
      </c>
      <c r="F146" s="45">
        <v>5.9</v>
      </c>
      <c r="G146" s="90">
        <v>346.2</v>
      </c>
    </row>
    <row r="147" spans="1:7" ht="15" customHeight="1">
      <c r="A147" s="40" t="s">
        <v>608</v>
      </c>
      <c r="B147" s="41" t="s">
        <v>609</v>
      </c>
      <c r="C147" s="41" t="s">
        <v>42</v>
      </c>
      <c r="D147" s="42" t="s">
        <v>129</v>
      </c>
      <c r="E147" s="42" t="s">
        <v>129</v>
      </c>
      <c r="F147" s="42">
        <v>70</v>
      </c>
      <c r="G147" s="89">
        <v>5134.77</v>
      </c>
    </row>
    <row r="148" spans="1:7" ht="15" customHeight="1">
      <c r="A148" s="43" t="s">
        <v>519</v>
      </c>
      <c r="B148" s="44" t="s">
        <v>520</v>
      </c>
      <c r="C148" s="44" t="s">
        <v>46</v>
      </c>
      <c r="D148" s="45">
        <v>44000</v>
      </c>
      <c r="E148" s="45">
        <v>27360</v>
      </c>
      <c r="F148" s="45" t="s">
        <v>129</v>
      </c>
      <c r="G148" s="90" t="s">
        <v>129</v>
      </c>
    </row>
    <row r="149" spans="1:7" ht="15" customHeight="1">
      <c r="A149" s="40" t="s">
        <v>521</v>
      </c>
      <c r="B149" s="41" t="s">
        <v>522</v>
      </c>
      <c r="C149" s="41" t="s">
        <v>157</v>
      </c>
      <c r="D149" s="42">
        <v>800</v>
      </c>
      <c r="E149" s="42">
        <v>87224.85</v>
      </c>
      <c r="F149" s="42" t="s">
        <v>129</v>
      </c>
      <c r="G149" s="89" t="s">
        <v>129</v>
      </c>
    </row>
    <row r="150" spans="1:7" ht="15" customHeight="1">
      <c r="A150" s="43" t="s">
        <v>521</v>
      </c>
      <c r="B150" s="44" t="s">
        <v>523</v>
      </c>
      <c r="C150" s="44" t="s">
        <v>101</v>
      </c>
      <c r="D150" s="45" t="s">
        <v>129</v>
      </c>
      <c r="E150" s="45" t="s">
        <v>129</v>
      </c>
      <c r="F150" s="45">
        <v>28140</v>
      </c>
      <c r="G150" s="90">
        <v>164590</v>
      </c>
    </row>
    <row r="151" spans="1:7" ht="15" customHeight="1">
      <c r="A151" s="40" t="s">
        <v>524</v>
      </c>
      <c r="B151" s="41" t="s">
        <v>304</v>
      </c>
      <c r="C151" s="41" t="s">
        <v>101</v>
      </c>
      <c r="D151" s="42" t="s">
        <v>129</v>
      </c>
      <c r="E151" s="42" t="s">
        <v>129</v>
      </c>
      <c r="F151" s="42">
        <v>159120</v>
      </c>
      <c r="G151" s="89">
        <v>797350</v>
      </c>
    </row>
    <row r="152" spans="1:7" ht="15" customHeight="1">
      <c r="A152" s="43" t="s">
        <v>524</v>
      </c>
      <c r="B152" s="44" t="s">
        <v>304</v>
      </c>
      <c r="C152" s="44" t="s">
        <v>610</v>
      </c>
      <c r="D152" s="45" t="s">
        <v>129</v>
      </c>
      <c r="E152" s="45" t="s">
        <v>129</v>
      </c>
      <c r="F152" s="45">
        <v>3180</v>
      </c>
      <c r="G152" s="90">
        <v>272757.79</v>
      </c>
    </row>
    <row r="153" spans="1:7" ht="15" customHeight="1">
      <c r="A153" s="40" t="s">
        <v>524</v>
      </c>
      <c r="B153" s="41" t="s">
        <v>525</v>
      </c>
      <c r="C153" s="41" t="s">
        <v>44</v>
      </c>
      <c r="D153" s="42">
        <v>5000</v>
      </c>
      <c r="E153" s="42">
        <v>298645.1</v>
      </c>
      <c r="F153" s="42" t="s">
        <v>129</v>
      </c>
      <c r="G153" s="89" t="s">
        <v>129</v>
      </c>
    </row>
    <row r="154" spans="1:7" ht="15" customHeight="1">
      <c r="A154" s="43" t="s">
        <v>526</v>
      </c>
      <c r="B154" s="44" t="s">
        <v>527</v>
      </c>
      <c r="C154" s="44" t="s">
        <v>42</v>
      </c>
      <c r="D154" s="45">
        <v>15</v>
      </c>
      <c r="E154" s="45">
        <v>3975.67</v>
      </c>
      <c r="F154" s="45" t="s">
        <v>129</v>
      </c>
      <c r="G154" s="90" t="s">
        <v>129</v>
      </c>
    </row>
    <row r="155" spans="1:7" ht="15" customHeight="1">
      <c r="A155" s="40" t="s">
        <v>526</v>
      </c>
      <c r="B155" s="41" t="s">
        <v>286</v>
      </c>
      <c r="C155" s="41" t="s">
        <v>101</v>
      </c>
      <c r="D155" s="42" t="s">
        <v>129</v>
      </c>
      <c r="E155" s="42" t="s">
        <v>129</v>
      </c>
      <c r="F155" s="42">
        <v>52840</v>
      </c>
      <c r="G155" s="89">
        <v>112180</v>
      </c>
    </row>
    <row r="156" spans="1:7" ht="15" customHeight="1">
      <c r="A156" s="43" t="s">
        <v>285</v>
      </c>
      <c r="B156" s="44" t="s">
        <v>286</v>
      </c>
      <c r="C156" s="44" t="s">
        <v>48</v>
      </c>
      <c r="D156" s="45" t="s">
        <v>129</v>
      </c>
      <c r="E156" s="45" t="s">
        <v>129</v>
      </c>
      <c r="F156" s="45">
        <v>1000</v>
      </c>
      <c r="G156" s="90">
        <v>3504.15</v>
      </c>
    </row>
    <row r="157" spans="1:7" ht="15" customHeight="1">
      <c r="A157" s="40" t="s">
        <v>285</v>
      </c>
      <c r="B157" s="41" t="s">
        <v>286</v>
      </c>
      <c r="C157" s="41" t="s">
        <v>140</v>
      </c>
      <c r="D157" s="42">
        <v>400</v>
      </c>
      <c r="E157" s="42">
        <v>1930.34</v>
      </c>
      <c r="F157" s="42">
        <v>996</v>
      </c>
      <c r="G157" s="89">
        <v>4023.66</v>
      </c>
    </row>
    <row r="158" spans="1:7" ht="15" customHeight="1">
      <c r="A158" s="43" t="s">
        <v>285</v>
      </c>
      <c r="B158" s="44" t="s">
        <v>286</v>
      </c>
      <c r="C158" s="44" t="s">
        <v>63</v>
      </c>
      <c r="D158" s="45">
        <v>10</v>
      </c>
      <c r="E158" s="45">
        <v>65.05</v>
      </c>
      <c r="F158" s="45" t="s">
        <v>129</v>
      </c>
      <c r="G158" s="90" t="s">
        <v>129</v>
      </c>
    </row>
    <row r="159" spans="1:7" ht="15" customHeight="1">
      <c r="A159" s="40" t="s">
        <v>285</v>
      </c>
      <c r="B159" s="41" t="s">
        <v>286</v>
      </c>
      <c r="C159" s="41" t="s">
        <v>82</v>
      </c>
      <c r="D159" s="42">
        <v>18000</v>
      </c>
      <c r="E159" s="42">
        <v>50090.99</v>
      </c>
      <c r="F159" s="42" t="s">
        <v>129</v>
      </c>
      <c r="G159" s="89" t="s">
        <v>129</v>
      </c>
    </row>
    <row r="160" spans="1:7" ht="15" customHeight="1">
      <c r="A160" s="43" t="s">
        <v>285</v>
      </c>
      <c r="B160" s="44" t="s">
        <v>286</v>
      </c>
      <c r="C160" s="44" t="s">
        <v>42</v>
      </c>
      <c r="D160" s="45">
        <v>84</v>
      </c>
      <c r="E160" s="45">
        <v>324.12</v>
      </c>
      <c r="F160" s="45" t="s">
        <v>129</v>
      </c>
      <c r="G160" s="90" t="s">
        <v>129</v>
      </c>
    </row>
    <row r="161" spans="1:7" ht="15" customHeight="1">
      <c r="A161" s="40" t="s">
        <v>285</v>
      </c>
      <c r="B161" s="41" t="s">
        <v>286</v>
      </c>
      <c r="C161" s="41" t="s">
        <v>96</v>
      </c>
      <c r="D161" s="42">
        <v>70986</v>
      </c>
      <c r="E161" s="42">
        <v>284139.71</v>
      </c>
      <c r="F161" s="42" t="s">
        <v>129</v>
      </c>
      <c r="G161" s="89" t="s">
        <v>129</v>
      </c>
    </row>
    <row r="162" spans="1:7" ht="15" customHeight="1">
      <c r="A162" s="43" t="s">
        <v>285</v>
      </c>
      <c r="B162" s="44" t="s">
        <v>286</v>
      </c>
      <c r="C162" s="44" t="s">
        <v>71</v>
      </c>
      <c r="D162" s="45">
        <v>3000</v>
      </c>
      <c r="E162" s="45">
        <v>13368.07</v>
      </c>
      <c r="F162" s="45">
        <v>110560</v>
      </c>
      <c r="G162" s="90">
        <v>384427.98</v>
      </c>
    </row>
    <row r="163" spans="1:7" ht="15" customHeight="1">
      <c r="A163" s="40" t="s">
        <v>285</v>
      </c>
      <c r="B163" s="41" t="s">
        <v>286</v>
      </c>
      <c r="C163" s="41" t="s">
        <v>67</v>
      </c>
      <c r="D163" s="42">
        <v>26900</v>
      </c>
      <c r="E163" s="42">
        <v>118841.4</v>
      </c>
      <c r="F163" s="42">
        <v>304584</v>
      </c>
      <c r="G163" s="89">
        <v>1064517.55</v>
      </c>
    </row>
    <row r="164" spans="1:7" ht="15" customHeight="1">
      <c r="A164" s="43" t="s">
        <v>285</v>
      </c>
      <c r="B164" s="44" t="s">
        <v>286</v>
      </c>
      <c r="C164" s="44" t="s">
        <v>110</v>
      </c>
      <c r="D164" s="45">
        <v>15560</v>
      </c>
      <c r="E164" s="45">
        <v>66279.54</v>
      </c>
      <c r="F164" s="45" t="s">
        <v>129</v>
      </c>
      <c r="G164" s="90" t="s">
        <v>129</v>
      </c>
    </row>
    <row r="165" spans="1:7" ht="15" customHeight="1">
      <c r="A165" s="40" t="s">
        <v>287</v>
      </c>
      <c r="B165" s="41" t="s">
        <v>288</v>
      </c>
      <c r="C165" s="41" t="s">
        <v>140</v>
      </c>
      <c r="D165" s="42">
        <v>1300</v>
      </c>
      <c r="E165" s="42">
        <v>3543.96</v>
      </c>
      <c r="F165" s="42" t="s">
        <v>129</v>
      </c>
      <c r="G165" s="89" t="s">
        <v>129</v>
      </c>
    </row>
    <row r="166" spans="1:7" ht="15" customHeight="1">
      <c r="A166" s="43" t="s">
        <v>287</v>
      </c>
      <c r="B166" s="44" t="s">
        <v>288</v>
      </c>
      <c r="C166" s="44" t="s">
        <v>42</v>
      </c>
      <c r="D166" s="45" t="s">
        <v>129</v>
      </c>
      <c r="E166" s="45" t="s">
        <v>129</v>
      </c>
      <c r="F166" s="45">
        <v>27</v>
      </c>
      <c r="G166" s="90">
        <v>122.39</v>
      </c>
    </row>
    <row r="167" spans="1:7" ht="15" customHeight="1">
      <c r="A167" s="40" t="s">
        <v>287</v>
      </c>
      <c r="B167" s="41" t="s">
        <v>288</v>
      </c>
      <c r="C167" s="41" t="s">
        <v>46</v>
      </c>
      <c r="D167" s="42" t="s">
        <v>129</v>
      </c>
      <c r="E167" s="42" t="s">
        <v>129</v>
      </c>
      <c r="F167" s="42">
        <v>110</v>
      </c>
      <c r="G167" s="89">
        <v>470.81</v>
      </c>
    </row>
    <row r="168" spans="1:7" ht="15" customHeight="1">
      <c r="A168" s="43" t="s">
        <v>287</v>
      </c>
      <c r="B168" s="44" t="s">
        <v>288</v>
      </c>
      <c r="C168" s="44" t="s">
        <v>43</v>
      </c>
      <c r="D168" s="45">
        <v>12</v>
      </c>
      <c r="E168" s="45">
        <v>44.53</v>
      </c>
      <c r="F168" s="45" t="s">
        <v>129</v>
      </c>
      <c r="G168" s="90" t="s">
        <v>129</v>
      </c>
    </row>
    <row r="169" spans="1:7" ht="15" customHeight="1">
      <c r="A169" s="40" t="s">
        <v>287</v>
      </c>
      <c r="B169" s="41" t="s">
        <v>288</v>
      </c>
      <c r="C169" s="41" t="s">
        <v>157</v>
      </c>
      <c r="D169" s="42" t="s">
        <v>129</v>
      </c>
      <c r="E169" s="42" t="s">
        <v>129</v>
      </c>
      <c r="F169" s="42">
        <v>1000</v>
      </c>
      <c r="G169" s="89">
        <v>1411.07</v>
      </c>
    </row>
    <row r="170" spans="1:7" ht="15" customHeight="1">
      <c r="A170" s="43" t="s">
        <v>287</v>
      </c>
      <c r="B170" s="44" t="s">
        <v>288</v>
      </c>
      <c r="C170" s="44" t="s">
        <v>96</v>
      </c>
      <c r="D170" s="45">
        <v>14000</v>
      </c>
      <c r="E170" s="45">
        <v>52613.04</v>
      </c>
      <c r="F170" s="45" t="s">
        <v>129</v>
      </c>
      <c r="G170" s="90" t="s">
        <v>129</v>
      </c>
    </row>
    <row r="171" spans="1:7" ht="15" customHeight="1">
      <c r="A171" s="40" t="s">
        <v>287</v>
      </c>
      <c r="B171" s="41" t="s">
        <v>288</v>
      </c>
      <c r="C171" s="41" t="s">
        <v>71</v>
      </c>
      <c r="D171" s="42">
        <v>122315</v>
      </c>
      <c r="E171" s="42">
        <v>474439.85</v>
      </c>
      <c r="F171" s="42">
        <v>5570</v>
      </c>
      <c r="G171" s="89">
        <v>19345.51</v>
      </c>
    </row>
    <row r="172" spans="1:7" ht="15" customHeight="1">
      <c r="A172" s="43" t="s">
        <v>287</v>
      </c>
      <c r="B172" s="44" t="s">
        <v>288</v>
      </c>
      <c r="C172" s="44" t="s">
        <v>67</v>
      </c>
      <c r="D172" s="45">
        <v>202224</v>
      </c>
      <c r="E172" s="45">
        <v>819657.5</v>
      </c>
      <c r="F172" s="45">
        <v>18108</v>
      </c>
      <c r="G172" s="90">
        <v>62165.86</v>
      </c>
    </row>
    <row r="173" spans="1:7" ht="15" customHeight="1">
      <c r="A173" s="40" t="s">
        <v>287</v>
      </c>
      <c r="B173" s="41" t="s">
        <v>288</v>
      </c>
      <c r="C173" s="41" t="s">
        <v>66</v>
      </c>
      <c r="D173" s="42" t="s">
        <v>129</v>
      </c>
      <c r="E173" s="42" t="s">
        <v>129</v>
      </c>
      <c r="F173" s="42">
        <v>40</v>
      </c>
      <c r="G173" s="89">
        <v>108.49</v>
      </c>
    </row>
    <row r="174" spans="1:7" ht="15" customHeight="1">
      <c r="A174" s="43" t="s">
        <v>289</v>
      </c>
      <c r="B174" s="44" t="s">
        <v>396</v>
      </c>
      <c r="C174" s="44" t="s">
        <v>44</v>
      </c>
      <c r="D174" s="45" t="s">
        <v>129</v>
      </c>
      <c r="E174" s="45" t="s">
        <v>129</v>
      </c>
      <c r="F174" s="45">
        <v>14365.7</v>
      </c>
      <c r="G174" s="90">
        <v>107286.83</v>
      </c>
    </row>
    <row r="175" spans="1:7" ht="15" customHeight="1">
      <c r="A175" s="40" t="s">
        <v>397</v>
      </c>
      <c r="B175" s="41" t="s">
        <v>398</v>
      </c>
      <c r="C175" s="41" t="s">
        <v>44</v>
      </c>
      <c r="D175" s="42" t="s">
        <v>129</v>
      </c>
      <c r="E175" s="42" t="s">
        <v>129</v>
      </c>
      <c r="F175" s="42">
        <v>7579</v>
      </c>
      <c r="G175" s="89">
        <v>67135.81</v>
      </c>
    </row>
    <row r="176" spans="1:7" ht="15" customHeight="1">
      <c r="A176" s="43" t="s">
        <v>397</v>
      </c>
      <c r="B176" s="44" t="s">
        <v>290</v>
      </c>
      <c r="C176" s="44" t="s">
        <v>44</v>
      </c>
      <c r="D176" s="45">
        <v>13845.5</v>
      </c>
      <c r="E176" s="45">
        <v>166203.4</v>
      </c>
      <c r="F176" s="45" t="s">
        <v>129</v>
      </c>
      <c r="G176" s="90" t="s">
        <v>129</v>
      </c>
    </row>
    <row r="177" spans="1:7" ht="15" customHeight="1">
      <c r="A177" s="40" t="s">
        <v>528</v>
      </c>
      <c r="B177" s="41" t="s">
        <v>286</v>
      </c>
      <c r="C177" s="41" t="s">
        <v>101</v>
      </c>
      <c r="D177" s="42" t="s">
        <v>129</v>
      </c>
      <c r="E177" s="42" t="s">
        <v>129</v>
      </c>
      <c r="F177" s="42">
        <v>2500</v>
      </c>
      <c r="G177" s="89">
        <v>5000</v>
      </c>
    </row>
    <row r="178" spans="1:7" ht="15" customHeight="1">
      <c r="A178" s="43" t="s">
        <v>528</v>
      </c>
      <c r="B178" s="44" t="s">
        <v>529</v>
      </c>
      <c r="C178" s="44" t="s">
        <v>44</v>
      </c>
      <c r="D178" s="45">
        <v>179</v>
      </c>
      <c r="E178" s="45">
        <v>1008.87</v>
      </c>
      <c r="F178" s="45" t="s">
        <v>129</v>
      </c>
      <c r="G178" s="90" t="s">
        <v>129</v>
      </c>
    </row>
    <row r="179" spans="1:7" ht="15" customHeight="1">
      <c r="A179" s="40" t="s">
        <v>399</v>
      </c>
      <c r="B179" s="41" t="s">
        <v>400</v>
      </c>
      <c r="C179" s="41" t="s">
        <v>47</v>
      </c>
      <c r="D179" s="42" t="s">
        <v>129</v>
      </c>
      <c r="E179" s="42" t="s">
        <v>129</v>
      </c>
      <c r="F179" s="42">
        <v>569374</v>
      </c>
      <c r="G179" s="89">
        <v>14567902.1</v>
      </c>
    </row>
    <row r="180" spans="1:7" ht="15" customHeight="1">
      <c r="A180" s="43" t="s">
        <v>399</v>
      </c>
      <c r="B180" s="44" t="s">
        <v>286</v>
      </c>
      <c r="C180" s="44" t="s">
        <v>47</v>
      </c>
      <c r="D180" s="45">
        <v>344305</v>
      </c>
      <c r="E180" s="45">
        <v>8900913.01</v>
      </c>
      <c r="F180" s="45" t="s">
        <v>129</v>
      </c>
      <c r="G180" s="90" t="s">
        <v>129</v>
      </c>
    </row>
    <row r="181" spans="1:7" ht="15" customHeight="1">
      <c r="A181" s="40" t="s">
        <v>401</v>
      </c>
      <c r="B181" s="41" t="s">
        <v>299</v>
      </c>
      <c r="C181" s="41" t="s">
        <v>44</v>
      </c>
      <c r="D181" s="42">
        <v>4928</v>
      </c>
      <c r="E181" s="42">
        <v>13715.22</v>
      </c>
      <c r="F181" s="42" t="s">
        <v>129</v>
      </c>
      <c r="G181" s="89" t="s">
        <v>129</v>
      </c>
    </row>
    <row r="182" spans="1:7" ht="15" customHeight="1">
      <c r="A182" s="43" t="s">
        <v>401</v>
      </c>
      <c r="B182" s="44" t="s">
        <v>402</v>
      </c>
      <c r="C182" s="44" t="s">
        <v>44</v>
      </c>
      <c r="D182" s="45" t="s">
        <v>129</v>
      </c>
      <c r="E182" s="45" t="s">
        <v>129</v>
      </c>
      <c r="F182" s="45">
        <v>2637</v>
      </c>
      <c r="G182" s="90">
        <v>5084.89</v>
      </c>
    </row>
    <row r="183" spans="1:7" ht="15" customHeight="1">
      <c r="A183" s="40" t="s">
        <v>403</v>
      </c>
      <c r="B183" s="41" t="s">
        <v>291</v>
      </c>
      <c r="C183" s="41" t="s">
        <v>44</v>
      </c>
      <c r="D183" s="42">
        <v>106779</v>
      </c>
      <c r="E183" s="42">
        <v>234229.24</v>
      </c>
      <c r="F183" s="42" t="s">
        <v>129</v>
      </c>
      <c r="G183" s="89" t="s">
        <v>129</v>
      </c>
    </row>
    <row r="184" spans="1:7" ht="15" customHeight="1">
      <c r="A184" s="43" t="s">
        <v>403</v>
      </c>
      <c r="B184" s="44" t="s">
        <v>404</v>
      </c>
      <c r="C184" s="44" t="s">
        <v>44</v>
      </c>
      <c r="D184" s="45" t="s">
        <v>129</v>
      </c>
      <c r="E184" s="45" t="s">
        <v>129</v>
      </c>
      <c r="F184" s="45">
        <v>169766</v>
      </c>
      <c r="G184" s="90">
        <v>282618.35</v>
      </c>
    </row>
    <row r="185" spans="1:7" ht="15" customHeight="1">
      <c r="A185" s="40" t="s">
        <v>405</v>
      </c>
      <c r="B185" s="41" t="s">
        <v>292</v>
      </c>
      <c r="C185" s="41" t="s">
        <v>44</v>
      </c>
      <c r="D185" s="42">
        <v>1299.5</v>
      </c>
      <c r="E185" s="42">
        <v>9914.39</v>
      </c>
      <c r="F185" s="42" t="s">
        <v>129</v>
      </c>
      <c r="G185" s="89" t="s">
        <v>129</v>
      </c>
    </row>
    <row r="186" spans="1:7" ht="15" customHeight="1">
      <c r="A186" s="43" t="s">
        <v>406</v>
      </c>
      <c r="B186" s="44" t="s">
        <v>407</v>
      </c>
      <c r="C186" s="44" t="s">
        <v>44</v>
      </c>
      <c r="D186" s="45" t="s">
        <v>129</v>
      </c>
      <c r="E186" s="45" t="s">
        <v>129</v>
      </c>
      <c r="F186" s="45">
        <v>745</v>
      </c>
      <c r="G186" s="90">
        <v>11826.22</v>
      </c>
    </row>
    <row r="187" spans="1:7" ht="15" customHeight="1">
      <c r="A187" s="40" t="s">
        <v>408</v>
      </c>
      <c r="B187" s="41" t="s">
        <v>409</v>
      </c>
      <c r="C187" s="41" t="s">
        <v>44</v>
      </c>
      <c r="D187" s="42" t="s">
        <v>129</v>
      </c>
      <c r="E187" s="42" t="s">
        <v>129</v>
      </c>
      <c r="F187" s="42">
        <v>42648</v>
      </c>
      <c r="G187" s="89">
        <v>313392.82</v>
      </c>
    </row>
    <row r="188" spans="1:7" ht="15" customHeight="1">
      <c r="A188" s="43" t="s">
        <v>611</v>
      </c>
      <c r="B188" s="44" t="s">
        <v>286</v>
      </c>
      <c r="C188" s="44" t="s">
        <v>46</v>
      </c>
      <c r="D188" s="45" t="s">
        <v>129</v>
      </c>
      <c r="E188" s="45" t="s">
        <v>129</v>
      </c>
      <c r="F188" s="45">
        <v>36160</v>
      </c>
      <c r="G188" s="90">
        <v>12284.7</v>
      </c>
    </row>
    <row r="189" spans="1:7" ht="15" customHeight="1">
      <c r="A189" s="40" t="s">
        <v>297</v>
      </c>
      <c r="B189" s="41" t="s">
        <v>298</v>
      </c>
      <c r="C189" s="41" t="s">
        <v>44</v>
      </c>
      <c r="D189" s="42">
        <v>38122</v>
      </c>
      <c r="E189" s="42">
        <v>308468.96</v>
      </c>
      <c r="F189" s="42" t="s">
        <v>129</v>
      </c>
      <c r="G189" s="89" t="s">
        <v>129</v>
      </c>
    </row>
    <row r="190" spans="1:7" ht="15" customHeight="1">
      <c r="A190" s="43" t="s">
        <v>410</v>
      </c>
      <c r="B190" s="44" t="s">
        <v>295</v>
      </c>
      <c r="C190" s="44" t="s">
        <v>107</v>
      </c>
      <c r="D190" s="45">
        <v>28000</v>
      </c>
      <c r="E190" s="45">
        <v>20762.89</v>
      </c>
      <c r="F190" s="45" t="s">
        <v>129</v>
      </c>
      <c r="G190" s="90" t="s">
        <v>129</v>
      </c>
    </row>
    <row r="191" spans="1:7" ht="15" customHeight="1">
      <c r="A191" s="40" t="s">
        <v>410</v>
      </c>
      <c r="B191" s="41" t="s">
        <v>295</v>
      </c>
      <c r="C191" s="41" t="s">
        <v>121</v>
      </c>
      <c r="D191" s="42">
        <v>27000</v>
      </c>
      <c r="E191" s="42">
        <v>36980.64</v>
      </c>
      <c r="F191" s="42" t="s">
        <v>129</v>
      </c>
      <c r="G191" s="89" t="s">
        <v>129</v>
      </c>
    </row>
    <row r="192" spans="1:7" ht="15" customHeight="1">
      <c r="A192" s="43" t="s">
        <v>411</v>
      </c>
      <c r="B192" s="44" t="s">
        <v>530</v>
      </c>
      <c r="C192" s="44" t="s">
        <v>46</v>
      </c>
      <c r="D192" s="45">
        <v>40000</v>
      </c>
      <c r="E192" s="45">
        <v>35514</v>
      </c>
      <c r="F192" s="45" t="s">
        <v>129</v>
      </c>
      <c r="G192" s="90" t="s">
        <v>129</v>
      </c>
    </row>
    <row r="193" spans="1:7" ht="15" customHeight="1">
      <c r="A193" s="40" t="s">
        <v>411</v>
      </c>
      <c r="B193" s="41" t="s">
        <v>412</v>
      </c>
      <c r="C193" s="41" t="s">
        <v>46</v>
      </c>
      <c r="D193" s="42" t="s">
        <v>129</v>
      </c>
      <c r="E193" s="42" t="s">
        <v>129</v>
      </c>
      <c r="F193" s="42">
        <v>141600</v>
      </c>
      <c r="G193" s="89">
        <v>74033.2</v>
      </c>
    </row>
    <row r="194" spans="1:7" ht="15" customHeight="1">
      <c r="A194" s="43" t="s">
        <v>413</v>
      </c>
      <c r="B194" s="44" t="s">
        <v>293</v>
      </c>
      <c r="C194" s="44" t="s">
        <v>44</v>
      </c>
      <c r="D194" s="45">
        <v>316</v>
      </c>
      <c r="E194" s="45">
        <v>975.02</v>
      </c>
      <c r="F194" s="45" t="s">
        <v>129</v>
      </c>
      <c r="G194" s="90" t="s">
        <v>129</v>
      </c>
    </row>
    <row r="195" spans="1:7" ht="15" customHeight="1">
      <c r="A195" s="40" t="s">
        <v>413</v>
      </c>
      <c r="B195" s="41" t="s">
        <v>414</v>
      </c>
      <c r="C195" s="41" t="s">
        <v>44</v>
      </c>
      <c r="D195" s="42" t="s">
        <v>129</v>
      </c>
      <c r="E195" s="42" t="s">
        <v>129</v>
      </c>
      <c r="F195" s="42">
        <v>453</v>
      </c>
      <c r="G195" s="89">
        <v>734.16</v>
      </c>
    </row>
    <row r="196" spans="1:7" ht="15" customHeight="1">
      <c r="A196" s="43" t="s">
        <v>415</v>
      </c>
      <c r="B196" s="44" t="s">
        <v>294</v>
      </c>
      <c r="C196" s="44" t="s">
        <v>44</v>
      </c>
      <c r="D196" s="45">
        <v>2157</v>
      </c>
      <c r="E196" s="45">
        <v>13104.56</v>
      </c>
      <c r="F196" s="45" t="s">
        <v>129</v>
      </c>
      <c r="G196" s="90" t="s">
        <v>129</v>
      </c>
    </row>
    <row r="197" spans="1:7" ht="15" customHeight="1">
      <c r="A197" s="40" t="s">
        <v>416</v>
      </c>
      <c r="B197" s="41" t="s">
        <v>417</v>
      </c>
      <c r="C197" s="41" t="s">
        <v>44</v>
      </c>
      <c r="D197" s="42" t="s">
        <v>129</v>
      </c>
      <c r="E197" s="42" t="s">
        <v>129</v>
      </c>
      <c r="F197" s="42">
        <v>510</v>
      </c>
      <c r="G197" s="89">
        <v>1738.47</v>
      </c>
    </row>
    <row r="198" spans="1:7" ht="15" customHeight="1">
      <c r="A198" s="43" t="s">
        <v>418</v>
      </c>
      <c r="B198" s="44" t="s">
        <v>302</v>
      </c>
      <c r="C198" s="44" t="s">
        <v>48</v>
      </c>
      <c r="D198" s="45">
        <v>42700</v>
      </c>
      <c r="E198" s="45">
        <v>250382.27</v>
      </c>
      <c r="F198" s="45" t="s">
        <v>129</v>
      </c>
      <c r="G198" s="90" t="s">
        <v>129</v>
      </c>
    </row>
    <row r="199" spans="1:7" ht="15" customHeight="1">
      <c r="A199" s="40" t="s">
        <v>418</v>
      </c>
      <c r="B199" s="41" t="s">
        <v>419</v>
      </c>
      <c r="C199" s="41" t="s">
        <v>48</v>
      </c>
      <c r="D199" s="42" t="s">
        <v>129</v>
      </c>
      <c r="E199" s="42" t="s">
        <v>129</v>
      </c>
      <c r="F199" s="42">
        <v>62926</v>
      </c>
      <c r="G199" s="89">
        <v>368200.99</v>
      </c>
    </row>
    <row r="200" spans="1:7" ht="15" customHeight="1">
      <c r="A200" s="43" t="s">
        <v>418</v>
      </c>
      <c r="B200" s="44" t="s">
        <v>302</v>
      </c>
      <c r="C200" s="44" t="s">
        <v>140</v>
      </c>
      <c r="D200" s="45">
        <v>21220</v>
      </c>
      <c r="E200" s="45">
        <v>118559.79</v>
      </c>
      <c r="F200" s="45" t="s">
        <v>129</v>
      </c>
      <c r="G200" s="90" t="s">
        <v>129</v>
      </c>
    </row>
    <row r="201" spans="1:7" ht="15" customHeight="1">
      <c r="A201" s="40" t="s">
        <v>418</v>
      </c>
      <c r="B201" s="41" t="s">
        <v>419</v>
      </c>
      <c r="C201" s="41" t="s">
        <v>140</v>
      </c>
      <c r="D201" s="42" t="s">
        <v>129</v>
      </c>
      <c r="E201" s="42" t="s">
        <v>129</v>
      </c>
      <c r="F201" s="42">
        <v>24200</v>
      </c>
      <c r="G201" s="89">
        <v>129637.26</v>
      </c>
    </row>
    <row r="202" spans="1:7" ht="15" customHeight="1">
      <c r="A202" s="43" t="s">
        <v>418</v>
      </c>
      <c r="B202" s="44" t="s">
        <v>302</v>
      </c>
      <c r="C202" s="44" t="s">
        <v>63</v>
      </c>
      <c r="D202" s="45">
        <v>47503.5</v>
      </c>
      <c r="E202" s="45">
        <v>359765.88</v>
      </c>
      <c r="F202" s="45" t="s">
        <v>129</v>
      </c>
      <c r="G202" s="90" t="s">
        <v>129</v>
      </c>
    </row>
    <row r="203" spans="1:7" ht="15" customHeight="1">
      <c r="A203" s="40" t="s">
        <v>418</v>
      </c>
      <c r="B203" s="41" t="s">
        <v>419</v>
      </c>
      <c r="C203" s="41" t="s">
        <v>63</v>
      </c>
      <c r="D203" s="42" t="s">
        <v>129</v>
      </c>
      <c r="E203" s="42" t="s">
        <v>129</v>
      </c>
      <c r="F203" s="42">
        <v>49300</v>
      </c>
      <c r="G203" s="89">
        <v>323364.28</v>
      </c>
    </row>
    <row r="204" spans="1:7" ht="15" customHeight="1">
      <c r="A204" s="43" t="s">
        <v>418</v>
      </c>
      <c r="B204" s="44" t="s">
        <v>419</v>
      </c>
      <c r="C204" s="44" t="s">
        <v>54</v>
      </c>
      <c r="D204" s="45" t="s">
        <v>129</v>
      </c>
      <c r="E204" s="45" t="s">
        <v>129</v>
      </c>
      <c r="F204" s="45">
        <v>464777.4</v>
      </c>
      <c r="G204" s="90">
        <v>2768747.99</v>
      </c>
    </row>
    <row r="205" spans="1:7" ht="15" customHeight="1">
      <c r="A205" s="40" t="s">
        <v>418</v>
      </c>
      <c r="B205" s="41" t="s">
        <v>302</v>
      </c>
      <c r="C205" s="41" t="s">
        <v>54</v>
      </c>
      <c r="D205" s="42">
        <v>93967.5</v>
      </c>
      <c r="E205" s="42">
        <v>524739.84</v>
      </c>
      <c r="F205" s="42" t="s">
        <v>129</v>
      </c>
      <c r="G205" s="89" t="s">
        <v>129</v>
      </c>
    </row>
    <row r="206" spans="1:7" ht="15" customHeight="1">
      <c r="A206" s="43" t="s">
        <v>418</v>
      </c>
      <c r="B206" s="44" t="s">
        <v>302</v>
      </c>
      <c r="C206" s="44" t="s">
        <v>42</v>
      </c>
      <c r="D206" s="45">
        <v>599772.55</v>
      </c>
      <c r="E206" s="45">
        <v>3567774.28</v>
      </c>
      <c r="F206" s="45" t="s">
        <v>129</v>
      </c>
      <c r="G206" s="90" t="s">
        <v>129</v>
      </c>
    </row>
    <row r="207" spans="1:7" ht="15" customHeight="1">
      <c r="A207" s="40" t="s">
        <v>418</v>
      </c>
      <c r="B207" s="41" t="s">
        <v>419</v>
      </c>
      <c r="C207" s="41" t="s">
        <v>42</v>
      </c>
      <c r="D207" s="42" t="s">
        <v>129</v>
      </c>
      <c r="E207" s="42" t="s">
        <v>129</v>
      </c>
      <c r="F207" s="42">
        <v>212227</v>
      </c>
      <c r="G207" s="89">
        <v>1271371.23</v>
      </c>
    </row>
    <row r="208" spans="1:7" ht="15" customHeight="1">
      <c r="A208" s="43" t="s">
        <v>418</v>
      </c>
      <c r="B208" s="44" t="s">
        <v>419</v>
      </c>
      <c r="C208" s="44" t="s">
        <v>46</v>
      </c>
      <c r="D208" s="45" t="s">
        <v>129</v>
      </c>
      <c r="E208" s="45" t="s">
        <v>129</v>
      </c>
      <c r="F208" s="45">
        <v>250</v>
      </c>
      <c r="G208" s="90">
        <v>1642.38</v>
      </c>
    </row>
    <row r="209" spans="1:7" ht="15" customHeight="1">
      <c r="A209" s="40" t="s">
        <v>418</v>
      </c>
      <c r="B209" s="41" t="s">
        <v>419</v>
      </c>
      <c r="C209" s="41" t="s">
        <v>303</v>
      </c>
      <c r="D209" s="42" t="s">
        <v>129</v>
      </c>
      <c r="E209" s="42" t="s">
        <v>129</v>
      </c>
      <c r="F209" s="42">
        <v>11772</v>
      </c>
      <c r="G209" s="89">
        <v>70433.44</v>
      </c>
    </row>
    <row r="210" spans="1:7" ht="15" customHeight="1">
      <c r="A210" s="43" t="s">
        <v>418</v>
      </c>
      <c r="B210" s="44" t="s">
        <v>419</v>
      </c>
      <c r="C210" s="44" t="s">
        <v>45</v>
      </c>
      <c r="D210" s="45" t="s">
        <v>129</v>
      </c>
      <c r="E210" s="45" t="s">
        <v>129</v>
      </c>
      <c r="F210" s="45">
        <v>317984</v>
      </c>
      <c r="G210" s="90">
        <v>1851785.6</v>
      </c>
    </row>
    <row r="211" spans="1:7" ht="15" customHeight="1">
      <c r="A211" s="40" t="s">
        <v>418</v>
      </c>
      <c r="B211" s="41" t="s">
        <v>302</v>
      </c>
      <c r="C211" s="41" t="s">
        <v>45</v>
      </c>
      <c r="D211" s="42">
        <v>711980</v>
      </c>
      <c r="E211" s="42">
        <v>3769303.64</v>
      </c>
      <c r="F211" s="42" t="s">
        <v>129</v>
      </c>
      <c r="G211" s="89" t="s">
        <v>129</v>
      </c>
    </row>
    <row r="212" spans="1:7" ht="15" customHeight="1">
      <c r="A212" s="43" t="s">
        <v>418</v>
      </c>
      <c r="B212" s="44" t="s">
        <v>419</v>
      </c>
      <c r="C212" s="44" t="s">
        <v>43</v>
      </c>
      <c r="D212" s="45" t="s">
        <v>129</v>
      </c>
      <c r="E212" s="45" t="s">
        <v>129</v>
      </c>
      <c r="F212" s="45">
        <v>705680</v>
      </c>
      <c r="G212" s="90">
        <v>4009338.36</v>
      </c>
    </row>
    <row r="213" spans="1:7" ht="15" customHeight="1">
      <c r="A213" s="40" t="s">
        <v>418</v>
      </c>
      <c r="B213" s="41" t="s">
        <v>302</v>
      </c>
      <c r="C213" s="41" t="s">
        <v>43</v>
      </c>
      <c r="D213" s="42">
        <v>631928.8</v>
      </c>
      <c r="E213" s="42">
        <v>3380694.98</v>
      </c>
      <c r="F213" s="42" t="s">
        <v>129</v>
      </c>
      <c r="G213" s="89" t="s">
        <v>129</v>
      </c>
    </row>
    <row r="214" spans="1:7" ht="15" customHeight="1">
      <c r="A214" s="43" t="s">
        <v>418</v>
      </c>
      <c r="B214" s="44" t="s">
        <v>419</v>
      </c>
      <c r="C214" s="44" t="s">
        <v>100</v>
      </c>
      <c r="D214" s="45" t="s">
        <v>129</v>
      </c>
      <c r="E214" s="45" t="s">
        <v>129</v>
      </c>
      <c r="F214" s="45">
        <v>2460</v>
      </c>
      <c r="G214" s="90">
        <v>15288.67</v>
      </c>
    </row>
    <row r="215" spans="1:7" ht="15" customHeight="1">
      <c r="A215" s="40" t="s">
        <v>418</v>
      </c>
      <c r="B215" s="41" t="s">
        <v>302</v>
      </c>
      <c r="C215" s="41" t="s">
        <v>100</v>
      </c>
      <c r="D215" s="42">
        <v>4560</v>
      </c>
      <c r="E215" s="42">
        <v>26927.17</v>
      </c>
      <c r="F215" s="42" t="s">
        <v>129</v>
      </c>
      <c r="G215" s="89" t="s">
        <v>129</v>
      </c>
    </row>
    <row r="216" spans="1:7" ht="15" customHeight="1">
      <c r="A216" s="43" t="s">
        <v>418</v>
      </c>
      <c r="B216" s="44" t="s">
        <v>302</v>
      </c>
      <c r="C216" s="44" t="s">
        <v>62</v>
      </c>
      <c r="D216" s="45">
        <v>4192</v>
      </c>
      <c r="E216" s="45">
        <v>23368.46</v>
      </c>
      <c r="F216" s="45" t="s">
        <v>129</v>
      </c>
      <c r="G216" s="90" t="s">
        <v>129</v>
      </c>
    </row>
    <row r="217" spans="1:7" ht="15" customHeight="1">
      <c r="A217" s="40" t="s">
        <v>418</v>
      </c>
      <c r="B217" s="41" t="s">
        <v>419</v>
      </c>
      <c r="C217" s="41" t="s">
        <v>62</v>
      </c>
      <c r="D217" s="42" t="s">
        <v>129</v>
      </c>
      <c r="E217" s="42" t="s">
        <v>129</v>
      </c>
      <c r="F217" s="42">
        <v>7950</v>
      </c>
      <c r="G217" s="89">
        <v>54467.05</v>
      </c>
    </row>
    <row r="218" spans="1:7" ht="15" customHeight="1">
      <c r="A218" s="43" t="s">
        <v>418</v>
      </c>
      <c r="B218" s="44" t="s">
        <v>419</v>
      </c>
      <c r="C218" s="44" t="s">
        <v>50</v>
      </c>
      <c r="D218" s="45" t="s">
        <v>129</v>
      </c>
      <c r="E218" s="45" t="s">
        <v>129</v>
      </c>
      <c r="F218" s="45">
        <v>1160</v>
      </c>
      <c r="G218" s="90">
        <v>6951.05</v>
      </c>
    </row>
    <row r="219" spans="1:7" ht="15" customHeight="1">
      <c r="A219" s="40" t="s">
        <v>418</v>
      </c>
      <c r="B219" s="41" t="s">
        <v>302</v>
      </c>
      <c r="C219" s="41" t="s">
        <v>101</v>
      </c>
      <c r="D219" s="42">
        <v>24150</v>
      </c>
      <c r="E219" s="42">
        <v>108680.2</v>
      </c>
      <c r="F219" s="42" t="s">
        <v>129</v>
      </c>
      <c r="G219" s="89" t="s">
        <v>129</v>
      </c>
    </row>
    <row r="220" spans="1:7" ht="15" customHeight="1">
      <c r="A220" s="43" t="s">
        <v>418</v>
      </c>
      <c r="B220" s="44" t="s">
        <v>302</v>
      </c>
      <c r="C220" s="44" t="s">
        <v>96</v>
      </c>
      <c r="D220" s="45">
        <v>852</v>
      </c>
      <c r="E220" s="45">
        <v>5870.87</v>
      </c>
      <c r="F220" s="45" t="s">
        <v>129</v>
      </c>
      <c r="G220" s="90" t="s">
        <v>129</v>
      </c>
    </row>
    <row r="221" spans="1:7" ht="15" customHeight="1">
      <c r="A221" s="40" t="s">
        <v>418</v>
      </c>
      <c r="B221" s="41" t="s">
        <v>302</v>
      </c>
      <c r="C221" s="41" t="s">
        <v>70</v>
      </c>
      <c r="D221" s="42">
        <v>6864</v>
      </c>
      <c r="E221" s="42">
        <v>27771.54</v>
      </c>
      <c r="F221" s="42" t="s">
        <v>129</v>
      </c>
      <c r="G221" s="89" t="s">
        <v>129</v>
      </c>
    </row>
    <row r="222" spans="1:7" ht="15" customHeight="1">
      <c r="A222" s="43" t="s">
        <v>418</v>
      </c>
      <c r="B222" s="44" t="s">
        <v>419</v>
      </c>
      <c r="C222" s="44" t="s">
        <v>71</v>
      </c>
      <c r="D222" s="45" t="s">
        <v>129</v>
      </c>
      <c r="E222" s="45" t="s">
        <v>129</v>
      </c>
      <c r="F222" s="45">
        <v>3048</v>
      </c>
      <c r="G222" s="90">
        <v>17846.59</v>
      </c>
    </row>
    <row r="223" spans="1:7" ht="15" customHeight="1">
      <c r="A223" s="40" t="s">
        <v>418</v>
      </c>
      <c r="B223" s="41" t="s">
        <v>302</v>
      </c>
      <c r="C223" s="41" t="s">
        <v>71</v>
      </c>
      <c r="D223" s="42">
        <v>4540</v>
      </c>
      <c r="E223" s="42">
        <v>23927.42</v>
      </c>
      <c r="F223" s="42" t="s">
        <v>129</v>
      </c>
      <c r="G223" s="89" t="s">
        <v>129</v>
      </c>
    </row>
    <row r="224" spans="1:7" ht="15" customHeight="1">
      <c r="A224" s="43" t="s">
        <v>418</v>
      </c>
      <c r="B224" s="44" t="s">
        <v>302</v>
      </c>
      <c r="C224" s="44" t="s">
        <v>67</v>
      </c>
      <c r="D224" s="45">
        <v>496326</v>
      </c>
      <c r="E224" s="45">
        <v>2689570</v>
      </c>
      <c r="F224" s="45" t="s">
        <v>129</v>
      </c>
      <c r="G224" s="90" t="s">
        <v>129</v>
      </c>
    </row>
    <row r="225" spans="1:7" ht="15" customHeight="1">
      <c r="A225" s="40" t="s">
        <v>418</v>
      </c>
      <c r="B225" s="41" t="s">
        <v>419</v>
      </c>
      <c r="C225" s="41" t="s">
        <v>67</v>
      </c>
      <c r="D225" s="42" t="s">
        <v>129</v>
      </c>
      <c r="E225" s="42" t="s">
        <v>129</v>
      </c>
      <c r="F225" s="42">
        <v>341268</v>
      </c>
      <c r="G225" s="89">
        <v>1847580.28</v>
      </c>
    </row>
    <row r="226" spans="1:7" ht="15" customHeight="1">
      <c r="A226" s="43" t="s">
        <v>418</v>
      </c>
      <c r="B226" s="44" t="s">
        <v>302</v>
      </c>
      <c r="C226" s="44" t="s">
        <v>110</v>
      </c>
      <c r="D226" s="45">
        <v>1444</v>
      </c>
      <c r="E226" s="45">
        <v>7950.31</v>
      </c>
      <c r="F226" s="45" t="s">
        <v>129</v>
      </c>
      <c r="G226" s="90" t="s">
        <v>129</v>
      </c>
    </row>
    <row r="227" spans="1:7" ht="15" customHeight="1">
      <c r="A227" s="40" t="s">
        <v>418</v>
      </c>
      <c r="B227" s="41" t="s">
        <v>419</v>
      </c>
      <c r="C227" s="41" t="s">
        <v>49</v>
      </c>
      <c r="D227" s="42" t="s">
        <v>129</v>
      </c>
      <c r="E227" s="42" t="s">
        <v>129</v>
      </c>
      <c r="F227" s="42">
        <v>50</v>
      </c>
      <c r="G227" s="89">
        <v>258.5</v>
      </c>
    </row>
    <row r="228" spans="1:7" ht="15" customHeight="1">
      <c r="A228" s="43" t="s">
        <v>418</v>
      </c>
      <c r="B228" s="44" t="s">
        <v>419</v>
      </c>
      <c r="C228" s="44" t="s">
        <v>351</v>
      </c>
      <c r="D228" s="45" t="s">
        <v>129</v>
      </c>
      <c r="E228" s="45" t="s">
        <v>129</v>
      </c>
      <c r="F228" s="45">
        <v>8028</v>
      </c>
      <c r="G228" s="90">
        <v>52092.05</v>
      </c>
    </row>
    <row r="229" spans="1:7" ht="15" customHeight="1">
      <c r="A229" s="40" t="s">
        <v>418</v>
      </c>
      <c r="B229" s="41" t="s">
        <v>302</v>
      </c>
      <c r="C229" s="41" t="s">
        <v>66</v>
      </c>
      <c r="D229" s="42">
        <v>12300</v>
      </c>
      <c r="E229" s="42">
        <v>79052.14</v>
      </c>
      <c r="F229" s="42" t="s">
        <v>129</v>
      </c>
      <c r="G229" s="89" t="s">
        <v>129</v>
      </c>
    </row>
    <row r="230" spans="1:7" ht="15" customHeight="1">
      <c r="A230" s="43" t="s">
        <v>418</v>
      </c>
      <c r="B230" s="44" t="s">
        <v>419</v>
      </c>
      <c r="C230" s="44" t="s">
        <v>66</v>
      </c>
      <c r="D230" s="45" t="s">
        <v>129</v>
      </c>
      <c r="E230" s="45" t="s">
        <v>129</v>
      </c>
      <c r="F230" s="45">
        <v>11000</v>
      </c>
      <c r="G230" s="90">
        <v>59398.13</v>
      </c>
    </row>
    <row r="231" spans="1:7" ht="15" customHeight="1">
      <c r="A231" s="40" t="s">
        <v>418</v>
      </c>
      <c r="B231" s="41" t="s">
        <v>419</v>
      </c>
      <c r="C231" s="41" t="s">
        <v>44</v>
      </c>
      <c r="D231" s="42" t="s">
        <v>129</v>
      </c>
      <c r="E231" s="42" t="s">
        <v>129</v>
      </c>
      <c r="F231" s="42">
        <v>343082</v>
      </c>
      <c r="G231" s="89">
        <v>1822385.82</v>
      </c>
    </row>
    <row r="232" spans="1:7" ht="15" customHeight="1">
      <c r="A232" s="43" t="s">
        <v>418</v>
      </c>
      <c r="B232" s="44" t="s">
        <v>302</v>
      </c>
      <c r="C232" s="44" t="s">
        <v>44</v>
      </c>
      <c r="D232" s="45">
        <v>274408</v>
      </c>
      <c r="E232" s="45">
        <v>1336071.08</v>
      </c>
      <c r="F232" s="45" t="s">
        <v>129</v>
      </c>
      <c r="G232" s="90" t="s">
        <v>129</v>
      </c>
    </row>
    <row r="233" spans="1:7" ht="15" customHeight="1">
      <c r="A233" s="40" t="s">
        <v>420</v>
      </c>
      <c r="B233" s="41" t="s">
        <v>421</v>
      </c>
      <c r="C233" s="41" t="s">
        <v>140</v>
      </c>
      <c r="D233" s="42" t="s">
        <v>129</v>
      </c>
      <c r="E233" s="42" t="s">
        <v>129</v>
      </c>
      <c r="F233" s="42">
        <v>4630</v>
      </c>
      <c r="G233" s="89">
        <v>27414.7</v>
      </c>
    </row>
    <row r="234" spans="1:7" ht="15" customHeight="1">
      <c r="A234" s="43" t="s">
        <v>420</v>
      </c>
      <c r="B234" s="44" t="s">
        <v>421</v>
      </c>
      <c r="C234" s="44" t="s">
        <v>63</v>
      </c>
      <c r="D234" s="45" t="s">
        <v>129</v>
      </c>
      <c r="E234" s="45" t="s">
        <v>129</v>
      </c>
      <c r="F234" s="45">
        <v>15720</v>
      </c>
      <c r="G234" s="90">
        <v>109100</v>
      </c>
    </row>
    <row r="235" spans="1:7" ht="15" customHeight="1">
      <c r="A235" s="40" t="s">
        <v>420</v>
      </c>
      <c r="B235" s="41" t="s">
        <v>421</v>
      </c>
      <c r="C235" s="41" t="s">
        <v>42</v>
      </c>
      <c r="D235" s="42" t="s">
        <v>129</v>
      </c>
      <c r="E235" s="42" t="s">
        <v>129</v>
      </c>
      <c r="F235" s="42">
        <v>242555</v>
      </c>
      <c r="G235" s="89">
        <v>1375847.9</v>
      </c>
    </row>
    <row r="236" spans="1:7" ht="15" customHeight="1">
      <c r="A236" s="43" t="s">
        <v>420</v>
      </c>
      <c r="B236" s="44" t="s">
        <v>421</v>
      </c>
      <c r="C236" s="44" t="s">
        <v>45</v>
      </c>
      <c r="D236" s="45" t="s">
        <v>129</v>
      </c>
      <c r="E236" s="45" t="s">
        <v>129</v>
      </c>
      <c r="F236" s="45">
        <v>74880</v>
      </c>
      <c r="G236" s="90">
        <v>402921.39</v>
      </c>
    </row>
    <row r="237" spans="1:7" ht="15" customHeight="1">
      <c r="A237" s="40" t="s">
        <v>420</v>
      </c>
      <c r="B237" s="41" t="s">
        <v>421</v>
      </c>
      <c r="C237" s="41" t="s">
        <v>62</v>
      </c>
      <c r="D237" s="42" t="s">
        <v>129</v>
      </c>
      <c r="E237" s="42" t="s">
        <v>129</v>
      </c>
      <c r="F237" s="42">
        <v>245</v>
      </c>
      <c r="G237" s="89">
        <v>1714.3</v>
      </c>
    </row>
    <row r="238" spans="1:7" ht="15" customHeight="1">
      <c r="A238" s="43" t="s">
        <v>420</v>
      </c>
      <c r="B238" s="44" t="s">
        <v>421</v>
      </c>
      <c r="C238" s="44" t="s">
        <v>67</v>
      </c>
      <c r="D238" s="45" t="s">
        <v>129</v>
      </c>
      <c r="E238" s="45" t="s">
        <v>129</v>
      </c>
      <c r="F238" s="45">
        <v>102204</v>
      </c>
      <c r="G238" s="90">
        <v>580333.39</v>
      </c>
    </row>
    <row r="239" spans="1:7" ht="15" customHeight="1">
      <c r="A239" s="40" t="s">
        <v>420</v>
      </c>
      <c r="B239" s="41" t="s">
        <v>421</v>
      </c>
      <c r="C239" s="41" t="s">
        <v>66</v>
      </c>
      <c r="D239" s="42" t="s">
        <v>129</v>
      </c>
      <c r="E239" s="42" t="s">
        <v>129</v>
      </c>
      <c r="F239" s="42">
        <v>200</v>
      </c>
      <c r="G239" s="89">
        <v>1333.28</v>
      </c>
    </row>
    <row r="240" spans="1:7" ht="15" customHeight="1">
      <c r="A240" s="43" t="s">
        <v>422</v>
      </c>
      <c r="B240" s="44" t="s">
        <v>423</v>
      </c>
      <c r="C240" s="44" t="s">
        <v>44</v>
      </c>
      <c r="D240" s="45" t="s">
        <v>129</v>
      </c>
      <c r="E240" s="45" t="s">
        <v>129</v>
      </c>
      <c r="F240" s="45">
        <v>6970</v>
      </c>
      <c r="G240" s="90">
        <v>99971.36</v>
      </c>
    </row>
    <row r="241" spans="1:7" ht="15" customHeight="1">
      <c r="A241" s="40" t="s">
        <v>422</v>
      </c>
      <c r="B241" s="41" t="s">
        <v>300</v>
      </c>
      <c r="C241" s="41" t="s">
        <v>44</v>
      </c>
      <c r="D241" s="42">
        <v>13831.5</v>
      </c>
      <c r="E241" s="42">
        <v>235055.47</v>
      </c>
      <c r="F241" s="42" t="s">
        <v>129</v>
      </c>
      <c r="G241" s="89" t="s">
        <v>129</v>
      </c>
    </row>
    <row r="242" spans="1:7" ht="15" customHeight="1">
      <c r="A242" s="43" t="s">
        <v>424</v>
      </c>
      <c r="B242" s="44" t="s">
        <v>425</v>
      </c>
      <c r="C242" s="44" t="s">
        <v>48</v>
      </c>
      <c r="D242" s="45" t="s">
        <v>129</v>
      </c>
      <c r="E242" s="45" t="s">
        <v>129</v>
      </c>
      <c r="F242" s="45">
        <v>270528</v>
      </c>
      <c r="G242" s="90">
        <v>1190701.21</v>
      </c>
    </row>
    <row r="243" spans="1:7" ht="15" customHeight="1">
      <c r="A243" s="40" t="s">
        <v>424</v>
      </c>
      <c r="B243" s="41" t="s">
        <v>304</v>
      </c>
      <c r="C243" s="41" t="s">
        <v>48</v>
      </c>
      <c r="D243" s="42">
        <v>189358</v>
      </c>
      <c r="E243" s="42">
        <v>1167450.83</v>
      </c>
      <c r="F243" s="42" t="s">
        <v>129</v>
      </c>
      <c r="G243" s="89" t="s">
        <v>129</v>
      </c>
    </row>
    <row r="244" spans="1:7" ht="15" customHeight="1">
      <c r="A244" s="43" t="s">
        <v>424</v>
      </c>
      <c r="B244" s="44" t="s">
        <v>304</v>
      </c>
      <c r="C244" s="44" t="s">
        <v>140</v>
      </c>
      <c r="D244" s="45">
        <v>45820</v>
      </c>
      <c r="E244" s="45">
        <v>256150.36</v>
      </c>
      <c r="F244" s="45" t="s">
        <v>129</v>
      </c>
      <c r="G244" s="90" t="s">
        <v>129</v>
      </c>
    </row>
    <row r="245" spans="1:7" ht="15" customHeight="1">
      <c r="A245" s="40" t="s">
        <v>424</v>
      </c>
      <c r="B245" s="41" t="s">
        <v>425</v>
      </c>
      <c r="C245" s="41" t="s">
        <v>140</v>
      </c>
      <c r="D245" s="42" t="s">
        <v>129</v>
      </c>
      <c r="E245" s="42" t="s">
        <v>129</v>
      </c>
      <c r="F245" s="42">
        <v>124260</v>
      </c>
      <c r="G245" s="89">
        <v>570335.58</v>
      </c>
    </row>
    <row r="246" spans="1:7" ht="15" customHeight="1">
      <c r="A246" s="43" t="s">
        <v>424</v>
      </c>
      <c r="B246" s="44" t="s">
        <v>425</v>
      </c>
      <c r="C246" s="44" t="s">
        <v>63</v>
      </c>
      <c r="D246" s="45" t="s">
        <v>129</v>
      </c>
      <c r="E246" s="45" t="s">
        <v>129</v>
      </c>
      <c r="F246" s="45">
        <v>14630</v>
      </c>
      <c r="G246" s="90">
        <v>86161.22</v>
      </c>
    </row>
    <row r="247" spans="1:7" ht="15" customHeight="1">
      <c r="A247" s="40" t="s">
        <v>424</v>
      </c>
      <c r="B247" s="41" t="s">
        <v>304</v>
      </c>
      <c r="C247" s="41" t="s">
        <v>63</v>
      </c>
      <c r="D247" s="42">
        <v>7083.5</v>
      </c>
      <c r="E247" s="42">
        <v>52308.91</v>
      </c>
      <c r="F247" s="42" t="s">
        <v>129</v>
      </c>
      <c r="G247" s="89" t="s">
        <v>129</v>
      </c>
    </row>
    <row r="248" spans="1:7" ht="15" customHeight="1">
      <c r="A248" s="43" t="s">
        <v>424</v>
      </c>
      <c r="B248" s="44" t="s">
        <v>304</v>
      </c>
      <c r="C248" s="44" t="s">
        <v>54</v>
      </c>
      <c r="D248" s="45">
        <v>130606</v>
      </c>
      <c r="E248" s="45">
        <v>773399.38</v>
      </c>
      <c r="F248" s="45" t="s">
        <v>129</v>
      </c>
      <c r="G248" s="90" t="s">
        <v>129</v>
      </c>
    </row>
    <row r="249" spans="1:7" ht="15" customHeight="1">
      <c r="A249" s="40" t="s">
        <v>424</v>
      </c>
      <c r="B249" s="41" t="s">
        <v>425</v>
      </c>
      <c r="C249" s="41" t="s">
        <v>54</v>
      </c>
      <c r="D249" s="42" t="s">
        <v>129</v>
      </c>
      <c r="E249" s="42" t="s">
        <v>129</v>
      </c>
      <c r="F249" s="42">
        <v>302438</v>
      </c>
      <c r="G249" s="89">
        <v>1396191.18</v>
      </c>
    </row>
    <row r="250" spans="1:7" ht="15" customHeight="1">
      <c r="A250" s="43" t="s">
        <v>424</v>
      </c>
      <c r="B250" s="44" t="s">
        <v>425</v>
      </c>
      <c r="C250" s="44" t="s">
        <v>42</v>
      </c>
      <c r="D250" s="45" t="s">
        <v>129</v>
      </c>
      <c r="E250" s="45" t="s">
        <v>129</v>
      </c>
      <c r="F250" s="45">
        <v>319073.4</v>
      </c>
      <c r="G250" s="90">
        <v>1520472.19</v>
      </c>
    </row>
    <row r="251" spans="1:7" ht="15" customHeight="1">
      <c r="A251" s="40" t="s">
        <v>424</v>
      </c>
      <c r="B251" s="41" t="s">
        <v>304</v>
      </c>
      <c r="C251" s="41" t="s">
        <v>42</v>
      </c>
      <c r="D251" s="42">
        <v>398095.5</v>
      </c>
      <c r="E251" s="42">
        <v>2490235.02</v>
      </c>
      <c r="F251" s="42" t="s">
        <v>129</v>
      </c>
      <c r="G251" s="89" t="s">
        <v>129</v>
      </c>
    </row>
    <row r="252" spans="1:7" ht="15" customHeight="1">
      <c r="A252" s="43" t="s">
        <v>424</v>
      </c>
      <c r="B252" s="44" t="s">
        <v>425</v>
      </c>
      <c r="C252" s="44" t="s">
        <v>46</v>
      </c>
      <c r="D252" s="45" t="s">
        <v>129</v>
      </c>
      <c r="E252" s="45" t="s">
        <v>129</v>
      </c>
      <c r="F252" s="45">
        <v>400</v>
      </c>
      <c r="G252" s="90">
        <v>2551.78</v>
      </c>
    </row>
    <row r="253" spans="1:7" ht="15" customHeight="1">
      <c r="A253" s="40" t="s">
        <v>424</v>
      </c>
      <c r="B253" s="41" t="s">
        <v>425</v>
      </c>
      <c r="C253" s="41" t="s">
        <v>303</v>
      </c>
      <c r="D253" s="42" t="s">
        <v>129</v>
      </c>
      <c r="E253" s="42" t="s">
        <v>129</v>
      </c>
      <c r="F253" s="42">
        <v>10428</v>
      </c>
      <c r="G253" s="89">
        <v>47727.2</v>
      </c>
    </row>
    <row r="254" spans="1:7" ht="15" customHeight="1">
      <c r="A254" s="43" t="s">
        <v>424</v>
      </c>
      <c r="B254" s="44" t="s">
        <v>304</v>
      </c>
      <c r="C254" s="44" t="s">
        <v>45</v>
      </c>
      <c r="D254" s="45">
        <v>714960</v>
      </c>
      <c r="E254" s="45">
        <v>4374950.03</v>
      </c>
      <c r="F254" s="45" t="s">
        <v>129</v>
      </c>
      <c r="G254" s="90" t="s">
        <v>129</v>
      </c>
    </row>
    <row r="255" spans="1:7" ht="15" customHeight="1">
      <c r="A255" s="40" t="s">
        <v>424</v>
      </c>
      <c r="B255" s="41" t="s">
        <v>425</v>
      </c>
      <c r="C255" s="41" t="s">
        <v>45</v>
      </c>
      <c r="D255" s="42" t="s">
        <v>129</v>
      </c>
      <c r="E255" s="42" t="s">
        <v>129</v>
      </c>
      <c r="F255" s="42">
        <v>721536</v>
      </c>
      <c r="G255" s="89">
        <v>3339235.33</v>
      </c>
    </row>
    <row r="256" spans="1:7" ht="15" customHeight="1">
      <c r="A256" s="43" t="s">
        <v>424</v>
      </c>
      <c r="B256" s="44" t="s">
        <v>304</v>
      </c>
      <c r="C256" s="44" t="s">
        <v>43</v>
      </c>
      <c r="D256" s="45">
        <v>774643.8</v>
      </c>
      <c r="E256" s="45">
        <v>4567497.91</v>
      </c>
      <c r="F256" s="45" t="s">
        <v>129</v>
      </c>
      <c r="G256" s="90" t="s">
        <v>129</v>
      </c>
    </row>
    <row r="257" spans="1:7" ht="15" customHeight="1">
      <c r="A257" s="40" t="s">
        <v>424</v>
      </c>
      <c r="B257" s="41" t="s">
        <v>425</v>
      </c>
      <c r="C257" s="41" t="s">
        <v>43</v>
      </c>
      <c r="D257" s="42" t="s">
        <v>129</v>
      </c>
      <c r="E257" s="42" t="s">
        <v>129</v>
      </c>
      <c r="F257" s="42">
        <v>636295</v>
      </c>
      <c r="G257" s="89">
        <v>2912487.75</v>
      </c>
    </row>
    <row r="258" spans="1:7" ht="15" customHeight="1">
      <c r="A258" s="43" t="s">
        <v>424</v>
      </c>
      <c r="B258" s="44" t="s">
        <v>304</v>
      </c>
      <c r="C258" s="44" t="s">
        <v>100</v>
      </c>
      <c r="D258" s="45">
        <v>3100</v>
      </c>
      <c r="E258" s="45">
        <v>17747.63</v>
      </c>
      <c r="F258" s="45" t="s">
        <v>129</v>
      </c>
      <c r="G258" s="90" t="s">
        <v>129</v>
      </c>
    </row>
    <row r="259" spans="1:7" ht="15" customHeight="1">
      <c r="A259" s="40" t="s">
        <v>424</v>
      </c>
      <c r="B259" s="41" t="s">
        <v>425</v>
      </c>
      <c r="C259" s="41" t="s">
        <v>100</v>
      </c>
      <c r="D259" s="42" t="s">
        <v>129</v>
      </c>
      <c r="E259" s="42" t="s">
        <v>129</v>
      </c>
      <c r="F259" s="42">
        <v>1110</v>
      </c>
      <c r="G259" s="89">
        <v>5843.73</v>
      </c>
    </row>
    <row r="260" spans="1:7" ht="15" customHeight="1">
      <c r="A260" s="43" t="s">
        <v>424</v>
      </c>
      <c r="B260" s="44" t="s">
        <v>425</v>
      </c>
      <c r="C260" s="44" t="s">
        <v>62</v>
      </c>
      <c r="D260" s="45" t="s">
        <v>129</v>
      </c>
      <c r="E260" s="45" t="s">
        <v>129</v>
      </c>
      <c r="F260" s="45">
        <v>3175</v>
      </c>
      <c r="G260" s="90">
        <v>19376.75</v>
      </c>
    </row>
    <row r="261" spans="1:7" ht="15" customHeight="1">
      <c r="A261" s="40" t="s">
        <v>424</v>
      </c>
      <c r="B261" s="41" t="s">
        <v>304</v>
      </c>
      <c r="C261" s="41" t="s">
        <v>62</v>
      </c>
      <c r="D261" s="42">
        <v>1697</v>
      </c>
      <c r="E261" s="42">
        <v>9314.87</v>
      </c>
      <c r="F261" s="42" t="s">
        <v>129</v>
      </c>
      <c r="G261" s="89" t="s">
        <v>129</v>
      </c>
    </row>
    <row r="262" spans="1:7" ht="15" customHeight="1">
      <c r="A262" s="43" t="s">
        <v>424</v>
      </c>
      <c r="B262" s="44" t="s">
        <v>425</v>
      </c>
      <c r="C262" s="44" t="s">
        <v>50</v>
      </c>
      <c r="D262" s="45" t="s">
        <v>129</v>
      </c>
      <c r="E262" s="45" t="s">
        <v>129</v>
      </c>
      <c r="F262" s="45">
        <v>1100</v>
      </c>
      <c r="G262" s="90">
        <v>5122.04</v>
      </c>
    </row>
    <row r="263" spans="1:7" ht="15" customHeight="1">
      <c r="A263" s="40" t="s">
        <v>424</v>
      </c>
      <c r="B263" s="41" t="s">
        <v>304</v>
      </c>
      <c r="C263" s="41" t="s">
        <v>101</v>
      </c>
      <c r="D263" s="42">
        <v>100590</v>
      </c>
      <c r="E263" s="42">
        <v>478084.56</v>
      </c>
      <c r="F263" s="42" t="s">
        <v>129</v>
      </c>
      <c r="G263" s="89" t="s">
        <v>129</v>
      </c>
    </row>
    <row r="264" spans="1:7" ht="15" customHeight="1">
      <c r="A264" s="43" t="s">
        <v>424</v>
      </c>
      <c r="B264" s="44" t="s">
        <v>425</v>
      </c>
      <c r="C264" s="44" t="s">
        <v>69</v>
      </c>
      <c r="D264" s="45" t="s">
        <v>129</v>
      </c>
      <c r="E264" s="45" t="s">
        <v>129</v>
      </c>
      <c r="F264" s="45">
        <v>150</v>
      </c>
      <c r="G264" s="90">
        <v>599.04</v>
      </c>
    </row>
    <row r="265" spans="1:7" ht="15" customHeight="1">
      <c r="A265" s="40" t="s">
        <v>424</v>
      </c>
      <c r="B265" s="41" t="s">
        <v>304</v>
      </c>
      <c r="C265" s="41" t="s">
        <v>96</v>
      </c>
      <c r="D265" s="42">
        <v>1686</v>
      </c>
      <c r="E265" s="42">
        <v>11881.98</v>
      </c>
      <c r="F265" s="42" t="s">
        <v>129</v>
      </c>
      <c r="G265" s="89" t="s">
        <v>129</v>
      </c>
    </row>
    <row r="266" spans="1:7" ht="15" customHeight="1">
      <c r="A266" s="43" t="s">
        <v>424</v>
      </c>
      <c r="B266" s="44" t="s">
        <v>304</v>
      </c>
      <c r="C266" s="44" t="s">
        <v>70</v>
      </c>
      <c r="D266" s="45">
        <v>3744</v>
      </c>
      <c r="E266" s="45">
        <v>20061.88</v>
      </c>
      <c r="F266" s="45" t="s">
        <v>129</v>
      </c>
      <c r="G266" s="90" t="s">
        <v>129</v>
      </c>
    </row>
    <row r="267" spans="1:7" ht="15" customHeight="1">
      <c r="A267" s="40" t="s">
        <v>424</v>
      </c>
      <c r="B267" s="41" t="s">
        <v>425</v>
      </c>
      <c r="C267" s="41" t="s">
        <v>70</v>
      </c>
      <c r="D267" s="42" t="s">
        <v>129</v>
      </c>
      <c r="E267" s="42" t="s">
        <v>129</v>
      </c>
      <c r="F267" s="42">
        <v>15000</v>
      </c>
      <c r="G267" s="89">
        <v>65355.54</v>
      </c>
    </row>
    <row r="268" spans="1:7" ht="15" customHeight="1">
      <c r="A268" s="43" t="s">
        <v>424</v>
      </c>
      <c r="B268" s="44" t="s">
        <v>304</v>
      </c>
      <c r="C268" s="44" t="s">
        <v>71</v>
      </c>
      <c r="D268" s="45">
        <v>45014</v>
      </c>
      <c r="E268" s="45">
        <v>256062.18</v>
      </c>
      <c r="F268" s="45" t="s">
        <v>129</v>
      </c>
      <c r="G268" s="90" t="s">
        <v>129</v>
      </c>
    </row>
    <row r="269" spans="1:7" ht="15" customHeight="1">
      <c r="A269" s="40" t="s">
        <v>424</v>
      </c>
      <c r="B269" s="41" t="s">
        <v>425</v>
      </c>
      <c r="C269" s="41" t="s">
        <v>71</v>
      </c>
      <c r="D269" s="42" t="s">
        <v>129</v>
      </c>
      <c r="E269" s="42" t="s">
        <v>129</v>
      </c>
      <c r="F269" s="42">
        <v>36504</v>
      </c>
      <c r="G269" s="89">
        <v>189235.93</v>
      </c>
    </row>
    <row r="270" spans="1:7" ht="15" customHeight="1">
      <c r="A270" s="43" t="s">
        <v>424</v>
      </c>
      <c r="B270" s="44" t="s">
        <v>304</v>
      </c>
      <c r="C270" s="44" t="s">
        <v>67</v>
      </c>
      <c r="D270" s="45">
        <v>474500</v>
      </c>
      <c r="E270" s="45">
        <v>2790600.91</v>
      </c>
      <c r="F270" s="45" t="s">
        <v>129</v>
      </c>
      <c r="G270" s="90" t="s">
        <v>129</v>
      </c>
    </row>
    <row r="271" spans="1:7" ht="15" customHeight="1">
      <c r="A271" s="40" t="s">
        <v>424</v>
      </c>
      <c r="B271" s="41" t="s">
        <v>425</v>
      </c>
      <c r="C271" s="41" t="s">
        <v>67</v>
      </c>
      <c r="D271" s="42" t="s">
        <v>129</v>
      </c>
      <c r="E271" s="42" t="s">
        <v>129</v>
      </c>
      <c r="F271" s="42">
        <v>587142</v>
      </c>
      <c r="G271" s="89">
        <v>2731691.1</v>
      </c>
    </row>
    <row r="272" spans="1:7" ht="15" customHeight="1">
      <c r="A272" s="43" t="s">
        <v>424</v>
      </c>
      <c r="B272" s="44" t="s">
        <v>304</v>
      </c>
      <c r="C272" s="44" t="s">
        <v>110</v>
      </c>
      <c r="D272" s="45">
        <v>2548</v>
      </c>
      <c r="E272" s="45">
        <v>18065.39</v>
      </c>
      <c r="F272" s="45" t="s">
        <v>129</v>
      </c>
      <c r="G272" s="90" t="s">
        <v>129</v>
      </c>
    </row>
    <row r="273" spans="1:7" ht="15" customHeight="1">
      <c r="A273" s="40" t="s">
        <v>424</v>
      </c>
      <c r="B273" s="41" t="s">
        <v>425</v>
      </c>
      <c r="C273" s="41" t="s">
        <v>351</v>
      </c>
      <c r="D273" s="42" t="s">
        <v>129</v>
      </c>
      <c r="E273" s="42" t="s">
        <v>129</v>
      </c>
      <c r="F273" s="42">
        <v>5212</v>
      </c>
      <c r="G273" s="89">
        <v>26851.82</v>
      </c>
    </row>
    <row r="274" spans="1:7" ht="15" customHeight="1">
      <c r="A274" s="43" t="s">
        <v>424</v>
      </c>
      <c r="B274" s="44" t="s">
        <v>304</v>
      </c>
      <c r="C274" s="44" t="s">
        <v>66</v>
      </c>
      <c r="D274" s="45">
        <v>61100</v>
      </c>
      <c r="E274" s="45">
        <v>342847.3</v>
      </c>
      <c r="F274" s="45" t="s">
        <v>129</v>
      </c>
      <c r="G274" s="90" t="s">
        <v>129</v>
      </c>
    </row>
    <row r="275" spans="1:7" ht="15" customHeight="1">
      <c r="A275" s="40" t="s">
        <v>424</v>
      </c>
      <c r="B275" s="41" t="s">
        <v>425</v>
      </c>
      <c r="C275" s="41" t="s">
        <v>66</v>
      </c>
      <c r="D275" s="42" t="s">
        <v>129</v>
      </c>
      <c r="E275" s="42" t="s">
        <v>129</v>
      </c>
      <c r="F275" s="42">
        <v>47650</v>
      </c>
      <c r="G275" s="89">
        <v>202219.23</v>
      </c>
    </row>
    <row r="276" spans="1:7" ht="15" customHeight="1">
      <c r="A276" s="43" t="s">
        <v>424</v>
      </c>
      <c r="B276" s="44" t="s">
        <v>425</v>
      </c>
      <c r="C276" s="44" t="s">
        <v>44</v>
      </c>
      <c r="D276" s="45" t="s">
        <v>129</v>
      </c>
      <c r="E276" s="45" t="s">
        <v>129</v>
      </c>
      <c r="F276" s="45">
        <v>15820</v>
      </c>
      <c r="G276" s="90">
        <v>78157.97</v>
      </c>
    </row>
    <row r="277" spans="1:7" ht="15" customHeight="1">
      <c r="A277" s="40" t="s">
        <v>424</v>
      </c>
      <c r="B277" s="41" t="s">
        <v>304</v>
      </c>
      <c r="C277" s="41" t="s">
        <v>44</v>
      </c>
      <c r="D277" s="42">
        <v>14400</v>
      </c>
      <c r="E277" s="42">
        <v>79256.65</v>
      </c>
      <c r="F277" s="42" t="s">
        <v>129</v>
      </c>
      <c r="G277" s="89" t="s">
        <v>129</v>
      </c>
    </row>
    <row r="278" spans="1:7" ht="15" customHeight="1">
      <c r="A278" s="43" t="s">
        <v>426</v>
      </c>
      <c r="B278" s="44" t="s">
        <v>421</v>
      </c>
      <c r="C278" s="44" t="s">
        <v>140</v>
      </c>
      <c r="D278" s="45" t="s">
        <v>129</v>
      </c>
      <c r="E278" s="45" t="s">
        <v>129</v>
      </c>
      <c r="F278" s="45">
        <v>280</v>
      </c>
      <c r="G278" s="90">
        <v>1907.5</v>
      </c>
    </row>
    <row r="279" spans="1:7" ht="15" customHeight="1">
      <c r="A279" s="40" t="s">
        <v>426</v>
      </c>
      <c r="B279" s="41" t="s">
        <v>421</v>
      </c>
      <c r="C279" s="41" t="s">
        <v>63</v>
      </c>
      <c r="D279" s="42" t="s">
        <v>129</v>
      </c>
      <c r="E279" s="42" t="s">
        <v>129</v>
      </c>
      <c r="F279" s="42">
        <v>380</v>
      </c>
      <c r="G279" s="89">
        <v>2203.2</v>
      </c>
    </row>
    <row r="280" spans="1:7" ht="15" customHeight="1">
      <c r="A280" s="43" t="s">
        <v>427</v>
      </c>
      <c r="B280" s="44" t="s">
        <v>296</v>
      </c>
      <c r="C280" s="44" t="s">
        <v>44</v>
      </c>
      <c r="D280" s="45">
        <v>500</v>
      </c>
      <c r="E280" s="45">
        <v>2743.13</v>
      </c>
      <c r="F280" s="45" t="s">
        <v>129</v>
      </c>
      <c r="G280" s="90" t="s">
        <v>129</v>
      </c>
    </row>
    <row r="281" spans="1:7" ht="15" customHeight="1">
      <c r="A281" s="40" t="s">
        <v>428</v>
      </c>
      <c r="B281" s="41" t="s">
        <v>429</v>
      </c>
      <c r="C281" s="41" t="s">
        <v>44</v>
      </c>
      <c r="D281" s="42" t="s">
        <v>129</v>
      </c>
      <c r="E281" s="42" t="s">
        <v>129</v>
      </c>
      <c r="F281" s="42">
        <v>244.5</v>
      </c>
      <c r="G281" s="89">
        <v>1663.28</v>
      </c>
    </row>
    <row r="282" spans="1:7" ht="15" customHeight="1">
      <c r="A282" s="43" t="s">
        <v>428</v>
      </c>
      <c r="B282" s="44" t="s">
        <v>301</v>
      </c>
      <c r="C282" s="44" t="s">
        <v>44</v>
      </c>
      <c r="D282" s="45">
        <v>1328</v>
      </c>
      <c r="E282" s="45">
        <v>9772.83</v>
      </c>
      <c r="F282" s="45" t="s">
        <v>129</v>
      </c>
      <c r="G282" s="90" t="s">
        <v>129</v>
      </c>
    </row>
    <row r="283" spans="1:7" ht="15" customHeight="1">
      <c r="A283" s="40" t="s">
        <v>430</v>
      </c>
      <c r="B283" s="41" t="s">
        <v>305</v>
      </c>
      <c r="C283" s="41" t="s">
        <v>157</v>
      </c>
      <c r="D283" s="42">
        <v>2350</v>
      </c>
      <c r="E283" s="42">
        <v>13654.18</v>
      </c>
      <c r="F283" s="42" t="s">
        <v>129</v>
      </c>
      <c r="G283" s="89" t="s">
        <v>129</v>
      </c>
    </row>
    <row r="284" spans="1:7" ht="15" customHeight="1">
      <c r="A284" s="43" t="s">
        <v>430</v>
      </c>
      <c r="B284" s="44" t="s">
        <v>305</v>
      </c>
      <c r="C284" s="44" t="s">
        <v>67</v>
      </c>
      <c r="D284" s="45">
        <v>3576</v>
      </c>
      <c r="E284" s="45">
        <v>25501.59</v>
      </c>
      <c r="F284" s="45" t="s">
        <v>129</v>
      </c>
      <c r="G284" s="90" t="s">
        <v>129</v>
      </c>
    </row>
    <row r="285" spans="1:7" ht="15" customHeight="1">
      <c r="A285" s="40" t="s">
        <v>430</v>
      </c>
      <c r="B285" s="41" t="s">
        <v>305</v>
      </c>
      <c r="C285" s="41" t="s">
        <v>44</v>
      </c>
      <c r="D285" s="42">
        <v>79168.8</v>
      </c>
      <c r="E285" s="42">
        <v>622587.53</v>
      </c>
      <c r="F285" s="42" t="s">
        <v>129</v>
      </c>
      <c r="G285" s="89" t="s">
        <v>129</v>
      </c>
    </row>
    <row r="286" spans="1:7" ht="15" customHeight="1">
      <c r="A286" s="43" t="s">
        <v>430</v>
      </c>
      <c r="B286" s="44" t="s">
        <v>286</v>
      </c>
      <c r="C286" s="44" t="s">
        <v>44</v>
      </c>
      <c r="D286" s="45" t="s">
        <v>129</v>
      </c>
      <c r="E286" s="45" t="s">
        <v>129</v>
      </c>
      <c r="F286" s="45">
        <v>75583</v>
      </c>
      <c r="G286" s="90">
        <v>429330.95</v>
      </c>
    </row>
    <row r="287" spans="1:7" ht="15" customHeight="1">
      <c r="A287" s="40" t="s">
        <v>431</v>
      </c>
      <c r="B287" s="41" t="s">
        <v>421</v>
      </c>
      <c r="C287" s="41" t="s">
        <v>48</v>
      </c>
      <c r="D287" s="42" t="s">
        <v>129</v>
      </c>
      <c r="E287" s="42" t="s">
        <v>129</v>
      </c>
      <c r="F287" s="42">
        <v>1046465.8</v>
      </c>
      <c r="G287" s="89">
        <v>4369717.84</v>
      </c>
    </row>
    <row r="288" spans="1:7" ht="15" customHeight="1">
      <c r="A288" s="43" t="s">
        <v>431</v>
      </c>
      <c r="B288" s="44" t="s">
        <v>286</v>
      </c>
      <c r="C288" s="44" t="s">
        <v>48</v>
      </c>
      <c r="D288" s="45">
        <v>633408.67</v>
      </c>
      <c r="E288" s="45">
        <v>2833171.19</v>
      </c>
      <c r="F288" s="45" t="s">
        <v>129</v>
      </c>
      <c r="G288" s="90" t="s">
        <v>129</v>
      </c>
    </row>
    <row r="289" spans="1:7" ht="15" customHeight="1">
      <c r="A289" s="40" t="s">
        <v>431</v>
      </c>
      <c r="B289" s="41" t="s">
        <v>421</v>
      </c>
      <c r="C289" s="41" t="s">
        <v>95</v>
      </c>
      <c r="D289" s="42" t="s">
        <v>129</v>
      </c>
      <c r="E289" s="42" t="s">
        <v>129</v>
      </c>
      <c r="F289" s="42">
        <v>8320</v>
      </c>
      <c r="G289" s="89">
        <v>42529.38</v>
      </c>
    </row>
    <row r="290" spans="1:7" ht="15" customHeight="1">
      <c r="A290" s="43" t="s">
        <v>431</v>
      </c>
      <c r="B290" s="44" t="s">
        <v>286</v>
      </c>
      <c r="C290" s="44" t="s">
        <v>64</v>
      </c>
      <c r="D290" s="45">
        <v>4060</v>
      </c>
      <c r="E290" s="45">
        <v>24491.65</v>
      </c>
      <c r="F290" s="45" t="s">
        <v>129</v>
      </c>
      <c r="G290" s="90" t="s">
        <v>129</v>
      </c>
    </row>
    <row r="291" spans="1:7" ht="15" customHeight="1">
      <c r="A291" s="40" t="s">
        <v>431</v>
      </c>
      <c r="B291" s="41" t="s">
        <v>421</v>
      </c>
      <c r="C291" s="41" t="s">
        <v>64</v>
      </c>
      <c r="D291" s="42" t="s">
        <v>129</v>
      </c>
      <c r="E291" s="42" t="s">
        <v>129</v>
      </c>
      <c r="F291" s="42">
        <v>13075</v>
      </c>
      <c r="G291" s="89">
        <v>57195.97</v>
      </c>
    </row>
    <row r="292" spans="1:7" ht="15" customHeight="1">
      <c r="A292" s="43" t="s">
        <v>431</v>
      </c>
      <c r="B292" s="44" t="s">
        <v>421</v>
      </c>
      <c r="C292" s="44" t="s">
        <v>54</v>
      </c>
      <c r="D292" s="45" t="s">
        <v>129</v>
      </c>
      <c r="E292" s="45" t="s">
        <v>129</v>
      </c>
      <c r="F292" s="45">
        <v>23554</v>
      </c>
      <c r="G292" s="90">
        <v>110649.47</v>
      </c>
    </row>
    <row r="293" spans="1:7" ht="15" customHeight="1">
      <c r="A293" s="40" t="s">
        <v>431</v>
      </c>
      <c r="B293" s="41" t="s">
        <v>286</v>
      </c>
      <c r="C293" s="41" t="s">
        <v>54</v>
      </c>
      <c r="D293" s="42">
        <v>3080</v>
      </c>
      <c r="E293" s="42">
        <v>12368.42</v>
      </c>
      <c r="F293" s="42" t="s">
        <v>129</v>
      </c>
      <c r="G293" s="89" t="s">
        <v>129</v>
      </c>
    </row>
    <row r="294" spans="1:7" ht="15" customHeight="1">
      <c r="A294" s="43" t="s">
        <v>431</v>
      </c>
      <c r="B294" s="44" t="s">
        <v>286</v>
      </c>
      <c r="C294" s="44" t="s">
        <v>102</v>
      </c>
      <c r="D294" s="45">
        <v>71025</v>
      </c>
      <c r="E294" s="45">
        <v>279088.26</v>
      </c>
      <c r="F294" s="45" t="s">
        <v>129</v>
      </c>
      <c r="G294" s="90" t="s">
        <v>129</v>
      </c>
    </row>
    <row r="295" spans="1:7" ht="15" customHeight="1">
      <c r="A295" s="40" t="s">
        <v>431</v>
      </c>
      <c r="B295" s="41" t="s">
        <v>421</v>
      </c>
      <c r="C295" s="41" t="s">
        <v>102</v>
      </c>
      <c r="D295" s="42" t="s">
        <v>129</v>
      </c>
      <c r="E295" s="42" t="s">
        <v>129</v>
      </c>
      <c r="F295" s="42">
        <v>57515</v>
      </c>
      <c r="G295" s="89">
        <v>214361.05</v>
      </c>
    </row>
    <row r="296" spans="1:7" ht="15" customHeight="1">
      <c r="A296" s="43" t="s">
        <v>431</v>
      </c>
      <c r="B296" s="44" t="s">
        <v>421</v>
      </c>
      <c r="C296" s="44" t="s">
        <v>52</v>
      </c>
      <c r="D296" s="45" t="s">
        <v>129</v>
      </c>
      <c r="E296" s="45" t="s">
        <v>129</v>
      </c>
      <c r="F296" s="45">
        <v>14500</v>
      </c>
      <c r="G296" s="90">
        <v>33609.1</v>
      </c>
    </row>
    <row r="297" spans="1:7" ht="15" customHeight="1">
      <c r="A297" s="40" t="s">
        <v>431</v>
      </c>
      <c r="B297" s="41" t="s">
        <v>286</v>
      </c>
      <c r="C297" s="41" t="s">
        <v>52</v>
      </c>
      <c r="D297" s="42">
        <v>5500</v>
      </c>
      <c r="E297" s="42">
        <v>20372.77</v>
      </c>
      <c r="F297" s="42" t="s">
        <v>129</v>
      </c>
      <c r="G297" s="89" t="s">
        <v>129</v>
      </c>
    </row>
    <row r="298" spans="1:7" ht="15" customHeight="1">
      <c r="A298" s="43" t="s">
        <v>431</v>
      </c>
      <c r="B298" s="44" t="s">
        <v>421</v>
      </c>
      <c r="C298" s="44" t="s">
        <v>53</v>
      </c>
      <c r="D298" s="45" t="s">
        <v>129</v>
      </c>
      <c r="E298" s="45" t="s">
        <v>129</v>
      </c>
      <c r="F298" s="45">
        <v>2000</v>
      </c>
      <c r="G298" s="90">
        <v>7789.88</v>
      </c>
    </row>
    <row r="299" spans="1:7" ht="15" customHeight="1">
      <c r="A299" s="40" t="s">
        <v>431</v>
      </c>
      <c r="B299" s="41" t="s">
        <v>421</v>
      </c>
      <c r="C299" s="41" t="s">
        <v>56</v>
      </c>
      <c r="D299" s="42" t="s">
        <v>129</v>
      </c>
      <c r="E299" s="42" t="s">
        <v>129</v>
      </c>
      <c r="F299" s="42">
        <v>1440</v>
      </c>
      <c r="G299" s="89">
        <v>5467.06</v>
      </c>
    </row>
    <row r="300" spans="1:7" ht="15" customHeight="1">
      <c r="A300" s="43" t="s">
        <v>431</v>
      </c>
      <c r="B300" s="44" t="s">
        <v>421</v>
      </c>
      <c r="C300" s="44" t="s">
        <v>42</v>
      </c>
      <c r="D300" s="45" t="s">
        <v>129</v>
      </c>
      <c r="E300" s="45" t="s">
        <v>129</v>
      </c>
      <c r="F300" s="45">
        <v>15250</v>
      </c>
      <c r="G300" s="90">
        <v>59146.7</v>
      </c>
    </row>
    <row r="301" spans="1:7" ht="15" customHeight="1">
      <c r="A301" s="40" t="s">
        <v>431</v>
      </c>
      <c r="B301" s="41" t="s">
        <v>286</v>
      </c>
      <c r="C301" s="41" t="s">
        <v>42</v>
      </c>
      <c r="D301" s="42">
        <v>24720</v>
      </c>
      <c r="E301" s="42">
        <v>117484.26</v>
      </c>
      <c r="F301" s="42" t="s">
        <v>129</v>
      </c>
      <c r="G301" s="89" t="s">
        <v>129</v>
      </c>
    </row>
    <row r="302" spans="1:7" ht="15" customHeight="1">
      <c r="A302" s="43" t="s">
        <v>431</v>
      </c>
      <c r="B302" s="44" t="s">
        <v>421</v>
      </c>
      <c r="C302" s="44" t="s">
        <v>46</v>
      </c>
      <c r="D302" s="45" t="s">
        <v>129</v>
      </c>
      <c r="E302" s="45" t="s">
        <v>129</v>
      </c>
      <c r="F302" s="45">
        <v>70975</v>
      </c>
      <c r="G302" s="90">
        <v>106462.5</v>
      </c>
    </row>
    <row r="303" spans="1:7" ht="15" customHeight="1">
      <c r="A303" s="40" t="s">
        <v>431</v>
      </c>
      <c r="B303" s="41" t="s">
        <v>421</v>
      </c>
      <c r="C303" s="41" t="s">
        <v>61</v>
      </c>
      <c r="D303" s="42" t="s">
        <v>129</v>
      </c>
      <c r="E303" s="42" t="s">
        <v>129</v>
      </c>
      <c r="F303" s="42">
        <v>900</v>
      </c>
      <c r="G303" s="89">
        <v>3566.32</v>
      </c>
    </row>
    <row r="304" spans="1:7" ht="15" customHeight="1">
      <c r="A304" s="43" t="s">
        <v>431</v>
      </c>
      <c r="B304" s="44" t="s">
        <v>286</v>
      </c>
      <c r="C304" s="44" t="s">
        <v>61</v>
      </c>
      <c r="D304" s="45">
        <v>530</v>
      </c>
      <c r="E304" s="45">
        <v>2522.85</v>
      </c>
      <c r="F304" s="45" t="s">
        <v>129</v>
      </c>
      <c r="G304" s="90" t="s">
        <v>129</v>
      </c>
    </row>
    <row r="305" spans="1:7" ht="15" customHeight="1">
      <c r="A305" s="40" t="s">
        <v>431</v>
      </c>
      <c r="B305" s="41" t="s">
        <v>421</v>
      </c>
      <c r="C305" s="41" t="s">
        <v>104</v>
      </c>
      <c r="D305" s="42" t="s">
        <v>129</v>
      </c>
      <c r="E305" s="42" t="s">
        <v>129</v>
      </c>
      <c r="F305" s="42">
        <v>5500</v>
      </c>
      <c r="G305" s="89">
        <v>31114.35</v>
      </c>
    </row>
    <row r="306" spans="1:7" ht="15" customHeight="1">
      <c r="A306" s="43" t="s">
        <v>431</v>
      </c>
      <c r="B306" s="44" t="s">
        <v>421</v>
      </c>
      <c r="C306" s="44" t="s">
        <v>157</v>
      </c>
      <c r="D306" s="45" t="s">
        <v>129</v>
      </c>
      <c r="E306" s="45" t="s">
        <v>129</v>
      </c>
      <c r="F306" s="45">
        <v>85760</v>
      </c>
      <c r="G306" s="90">
        <v>300191.87</v>
      </c>
    </row>
    <row r="307" spans="1:7" ht="15" customHeight="1">
      <c r="A307" s="40" t="s">
        <v>431</v>
      </c>
      <c r="B307" s="41" t="s">
        <v>421</v>
      </c>
      <c r="C307" s="41" t="s">
        <v>96</v>
      </c>
      <c r="D307" s="42" t="s">
        <v>129</v>
      </c>
      <c r="E307" s="42" t="s">
        <v>129</v>
      </c>
      <c r="F307" s="42">
        <v>49670</v>
      </c>
      <c r="G307" s="89">
        <v>161921.73</v>
      </c>
    </row>
    <row r="308" spans="1:7" ht="15" customHeight="1">
      <c r="A308" s="43" t="s">
        <v>431</v>
      </c>
      <c r="B308" s="44" t="s">
        <v>286</v>
      </c>
      <c r="C308" s="44" t="s">
        <v>96</v>
      </c>
      <c r="D308" s="45">
        <v>39317</v>
      </c>
      <c r="E308" s="45">
        <v>154411.31</v>
      </c>
      <c r="F308" s="45" t="s">
        <v>129</v>
      </c>
      <c r="G308" s="90" t="s">
        <v>129</v>
      </c>
    </row>
    <row r="309" spans="1:7" ht="15" customHeight="1">
      <c r="A309" s="40" t="s">
        <v>431</v>
      </c>
      <c r="B309" s="41" t="s">
        <v>286</v>
      </c>
      <c r="C309" s="41" t="s">
        <v>71</v>
      </c>
      <c r="D309" s="42">
        <v>73758</v>
      </c>
      <c r="E309" s="42">
        <v>251114.43</v>
      </c>
      <c r="F309" s="42" t="s">
        <v>129</v>
      </c>
      <c r="G309" s="89" t="s">
        <v>129</v>
      </c>
    </row>
    <row r="310" spans="1:7" ht="15" customHeight="1">
      <c r="A310" s="43" t="s">
        <v>431</v>
      </c>
      <c r="B310" s="44" t="s">
        <v>421</v>
      </c>
      <c r="C310" s="44" t="s">
        <v>71</v>
      </c>
      <c r="D310" s="45" t="s">
        <v>129</v>
      </c>
      <c r="E310" s="45" t="s">
        <v>129</v>
      </c>
      <c r="F310" s="45">
        <v>15360</v>
      </c>
      <c r="G310" s="90">
        <v>57549.4</v>
      </c>
    </row>
    <row r="311" spans="1:7" ht="15" customHeight="1">
      <c r="A311" s="40" t="s">
        <v>431</v>
      </c>
      <c r="B311" s="41" t="s">
        <v>421</v>
      </c>
      <c r="C311" s="41" t="s">
        <v>67</v>
      </c>
      <c r="D311" s="42" t="s">
        <v>129</v>
      </c>
      <c r="E311" s="42" t="s">
        <v>129</v>
      </c>
      <c r="F311" s="42">
        <v>16000</v>
      </c>
      <c r="G311" s="89">
        <v>61840.94</v>
      </c>
    </row>
    <row r="312" spans="1:7" ht="15" customHeight="1">
      <c r="A312" s="43" t="s">
        <v>431</v>
      </c>
      <c r="B312" s="44" t="s">
        <v>421</v>
      </c>
      <c r="C312" s="44" t="s">
        <v>184</v>
      </c>
      <c r="D312" s="45" t="s">
        <v>129</v>
      </c>
      <c r="E312" s="45" t="s">
        <v>129</v>
      </c>
      <c r="F312" s="45">
        <v>3050</v>
      </c>
      <c r="G312" s="90">
        <v>12687.01</v>
      </c>
    </row>
    <row r="313" spans="1:7" ht="15" customHeight="1">
      <c r="A313" s="40" t="s">
        <v>431</v>
      </c>
      <c r="B313" s="41" t="s">
        <v>421</v>
      </c>
      <c r="C313" s="41" t="s">
        <v>358</v>
      </c>
      <c r="D313" s="42" t="s">
        <v>129</v>
      </c>
      <c r="E313" s="42" t="s">
        <v>129</v>
      </c>
      <c r="F313" s="42">
        <v>78000</v>
      </c>
      <c r="G313" s="89">
        <v>271706.62</v>
      </c>
    </row>
    <row r="314" spans="1:7" ht="15" customHeight="1">
      <c r="A314" s="43" t="s">
        <v>431</v>
      </c>
      <c r="B314" s="44" t="s">
        <v>421</v>
      </c>
      <c r="C314" s="44" t="s">
        <v>110</v>
      </c>
      <c r="D314" s="45" t="s">
        <v>129</v>
      </c>
      <c r="E314" s="45" t="s">
        <v>129</v>
      </c>
      <c r="F314" s="45">
        <v>26300</v>
      </c>
      <c r="G314" s="90">
        <v>93575.94</v>
      </c>
    </row>
    <row r="315" spans="1:7" ht="15" customHeight="1">
      <c r="A315" s="40" t="s">
        <v>431</v>
      </c>
      <c r="B315" s="41" t="s">
        <v>286</v>
      </c>
      <c r="C315" s="41" t="s">
        <v>110</v>
      </c>
      <c r="D315" s="42">
        <v>49545</v>
      </c>
      <c r="E315" s="42">
        <v>205965.02</v>
      </c>
      <c r="F315" s="42" t="s">
        <v>129</v>
      </c>
      <c r="G315" s="89" t="s">
        <v>129</v>
      </c>
    </row>
    <row r="316" spans="1:7" ht="15" customHeight="1">
      <c r="A316" s="43" t="s">
        <v>431</v>
      </c>
      <c r="B316" s="44" t="s">
        <v>421</v>
      </c>
      <c r="C316" s="44" t="s">
        <v>531</v>
      </c>
      <c r="D316" s="45" t="s">
        <v>129</v>
      </c>
      <c r="E316" s="45" t="s">
        <v>129</v>
      </c>
      <c r="F316" s="45">
        <v>11960</v>
      </c>
      <c r="G316" s="90">
        <v>41866.54</v>
      </c>
    </row>
    <row r="317" spans="1:7" ht="15" customHeight="1">
      <c r="A317" s="40" t="s">
        <v>431</v>
      </c>
      <c r="B317" s="41" t="s">
        <v>421</v>
      </c>
      <c r="C317" s="41" t="s">
        <v>351</v>
      </c>
      <c r="D317" s="42" t="s">
        <v>129</v>
      </c>
      <c r="E317" s="42" t="s">
        <v>129</v>
      </c>
      <c r="F317" s="42">
        <v>2500</v>
      </c>
      <c r="G317" s="89">
        <v>9415.88</v>
      </c>
    </row>
    <row r="318" spans="1:7" ht="15" customHeight="1">
      <c r="A318" s="43" t="s">
        <v>532</v>
      </c>
      <c r="B318" s="44" t="s">
        <v>533</v>
      </c>
      <c r="C318" s="44" t="s">
        <v>48</v>
      </c>
      <c r="D318" s="45">
        <v>75320</v>
      </c>
      <c r="E318" s="45">
        <v>315630.99</v>
      </c>
      <c r="F318" s="45" t="s">
        <v>129</v>
      </c>
      <c r="G318" s="90" t="s">
        <v>129</v>
      </c>
    </row>
    <row r="319" spans="1:7" ht="15" customHeight="1">
      <c r="A319" s="40" t="s">
        <v>432</v>
      </c>
      <c r="B319" s="41" t="s">
        <v>308</v>
      </c>
      <c r="C319" s="41" t="s">
        <v>115</v>
      </c>
      <c r="D319" s="42">
        <v>28000</v>
      </c>
      <c r="E319" s="42">
        <v>20900.98</v>
      </c>
      <c r="F319" s="42" t="s">
        <v>129</v>
      </c>
      <c r="G319" s="89" t="s">
        <v>129</v>
      </c>
    </row>
    <row r="320" spans="1:7" ht="15" customHeight="1">
      <c r="A320" s="43" t="s">
        <v>432</v>
      </c>
      <c r="B320" s="44" t="s">
        <v>308</v>
      </c>
      <c r="C320" s="44" t="s">
        <v>106</v>
      </c>
      <c r="D320" s="45">
        <v>28000</v>
      </c>
      <c r="E320" s="45">
        <v>21124.69</v>
      </c>
      <c r="F320" s="45" t="s">
        <v>129</v>
      </c>
      <c r="G320" s="90" t="s">
        <v>129</v>
      </c>
    </row>
    <row r="321" spans="1:7" ht="15" customHeight="1">
      <c r="A321" s="40" t="s">
        <v>432</v>
      </c>
      <c r="B321" s="41" t="s">
        <v>412</v>
      </c>
      <c r="C321" s="41" t="s">
        <v>46</v>
      </c>
      <c r="D321" s="42" t="s">
        <v>129</v>
      </c>
      <c r="E321" s="42" t="s">
        <v>129</v>
      </c>
      <c r="F321" s="42">
        <v>97560</v>
      </c>
      <c r="G321" s="89">
        <v>54079.72</v>
      </c>
    </row>
    <row r="322" spans="1:7" ht="15" customHeight="1">
      <c r="A322" s="43" t="s">
        <v>432</v>
      </c>
      <c r="B322" s="44" t="s">
        <v>308</v>
      </c>
      <c r="C322" s="44" t="s">
        <v>100</v>
      </c>
      <c r="D322" s="45">
        <v>11000</v>
      </c>
      <c r="E322" s="45">
        <v>9471.03</v>
      </c>
      <c r="F322" s="45" t="s">
        <v>129</v>
      </c>
      <c r="G322" s="90" t="s">
        <v>129</v>
      </c>
    </row>
    <row r="323" spans="1:7" ht="15" customHeight="1">
      <c r="A323" s="40" t="s">
        <v>534</v>
      </c>
      <c r="B323" s="41" t="s">
        <v>533</v>
      </c>
      <c r="C323" s="41" t="s">
        <v>48</v>
      </c>
      <c r="D323" s="42" t="s">
        <v>129</v>
      </c>
      <c r="E323" s="42" t="s">
        <v>129</v>
      </c>
      <c r="F323" s="42">
        <v>61680</v>
      </c>
      <c r="G323" s="89">
        <v>263199.22</v>
      </c>
    </row>
    <row r="324" spans="1:7" ht="15" customHeight="1">
      <c r="A324" s="43" t="s">
        <v>534</v>
      </c>
      <c r="B324" s="44" t="s">
        <v>533</v>
      </c>
      <c r="C324" s="44" t="s">
        <v>139</v>
      </c>
      <c r="D324" s="45" t="s">
        <v>129</v>
      </c>
      <c r="E324" s="45" t="s">
        <v>129</v>
      </c>
      <c r="F324" s="45">
        <v>486</v>
      </c>
      <c r="G324" s="90">
        <v>4762.8</v>
      </c>
    </row>
    <row r="325" spans="1:7" ht="15" customHeight="1">
      <c r="A325" s="40" t="s">
        <v>433</v>
      </c>
      <c r="B325" s="41" t="s">
        <v>286</v>
      </c>
      <c r="C325" s="41" t="s">
        <v>52</v>
      </c>
      <c r="D325" s="42" t="s">
        <v>129</v>
      </c>
      <c r="E325" s="42" t="s">
        <v>129</v>
      </c>
      <c r="F325" s="42">
        <v>20880</v>
      </c>
      <c r="G325" s="89">
        <v>29014.35</v>
      </c>
    </row>
    <row r="326" spans="1:7" ht="15" customHeight="1">
      <c r="A326" s="43" t="s">
        <v>433</v>
      </c>
      <c r="B326" s="44" t="s">
        <v>286</v>
      </c>
      <c r="C326" s="44" t="s">
        <v>43</v>
      </c>
      <c r="D326" s="45" t="s">
        <v>129</v>
      </c>
      <c r="E326" s="45" t="s">
        <v>129</v>
      </c>
      <c r="F326" s="45">
        <v>21150</v>
      </c>
      <c r="G326" s="90">
        <v>32307.13</v>
      </c>
    </row>
    <row r="327" spans="1:7" ht="15" customHeight="1">
      <c r="A327" s="40" t="s">
        <v>535</v>
      </c>
      <c r="B327" s="41" t="s">
        <v>536</v>
      </c>
      <c r="C327" s="41" t="s">
        <v>44</v>
      </c>
      <c r="D327" s="42">
        <v>205</v>
      </c>
      <c r="E327" s="42">
        <v>732.07</v>
      </c>
      <c r="F327" s="42" t="s">
        <v>129</v>
      </c>
      <c r="G327" s="89" t="s">
        <v>129</v>
      </c>
    </row>
    <row r="328" spans="1:7" ht="15" customHeight="1">
      <c r="A328" s="43" t="s">
        <v>434</v>
      </c>
      <c r="B328" s="44" t="s">
        <v>306</v>
      </c>
      <c r="C328" s="44" t="s">
        <v>48</v>
      </c>
      <c r="D328" s="45">
        <v>5335</v>
      </c>
      <c r="E328" s="45">
        <v>11019.63</v>
      </c>
      <c r="F328" s="45" t="s">
        <v>129</v>
      </c>
      <c r="G328" s="90" t="s">
        <v>129</v>
      </c>
    </row>
    <row r="329" spans="1:7" ht="15" customHeight="1">
      <c r="A329" s="40" t="s">
        <v>537</v>
      </c>
      <c r="B329" s="41" t="s">
        <v>538</v>
      </c>
      <c r="C329" s="41" t="s">
        <v>104</v>
      </c>
      <c r="D329" s="42">
        <v>490</v>
      </c>
      <c r="E329" s="42">
        <v>5264</v>
      </c>
      <c r="F329" s="42" t="s">
        <v>129</v>
      </c>
      <c r="G329" s="89" t="s">
        <v>129</v>
      </c>
    </row>
    <row r="330" spans="1:7" ht="15" customHeight="1">
      <c r="A330" s="43" t="s">
        <v>435</v>
      </c>
      <c r="B330" s="44" t="s">
        <v>286</v>
      </c>
      <c r="C330" s="44" t="s">
        <v>65</v>
      </c>
      <c r="D330" s="45" t="s">
        <v>129</v>
      </c>
      <c r="E330" s="45" t="s">
        <v>129</v>
      </c>
      <c r="F330" s="45">
        <v>200</v>
      </c>
      <c r="G330" s="90">
        <v>2100</v>
      </c>
    </row>
    <row r="331" spans="1:7" ht="15" customHeight="1">
      <c r="A331" s="40" t="s">
        <v>436</v>
      </c>
      <c r="B331" s="41" t="s">
        <v>312</v>
      </c>
      <c r="C331" s="41" t="s">
        <v>48</v>
      </c>
      <c r="D331" s="42">
        <v>43087.4</v>
      </c>
      <c r="E331" s="42">
        <v>336629.5</v>
      </c>
      <c r="F331" s="42" t="s">
        <v>129</v>
      </c>
      <c r="G331" s="89" t="s">
        <v>129</v>
      </c>
    </row>
    <row r="332" spans="1:7" ht="15" customHeight="1">
      <c r="A332" s="43" t="s">
        <v>436</v>
      </c>
      <c r="B332" s="44" t="s">
        <v>312</v>
      </c>
      <c r="C332" s="44" t="s">
        <v>54</v>
      </c>
      <c r="D332" s="45">
        <v>2400</v>
      </c>
      <c r="E332" s="45">
        <v>26461.23</v>
      </c>
      <c r="F332" s="45" t="s">
        <v>129</v>
      </c>
      <c r="G332" s="90" t="s">
        <v>129</v>
      </c>
    </row>
    <row r="333" spans="1:7" ht="15" customHeight="1">
      <c r="A333" s="40" t="s">
        <v>436</v>
      </c>
      <c r="B333" s="41" t="s">
        <v>312</v>
      </c>
      <c r="C333" s="41" t="s">
        <v>82</v>
      </c>
      <c r="D333" s="42">
        <v>5667.2</v>
      </c>
      <c r="E333" s="42">
        <v>64799.57</v>
      </c>
      <c r="F333" s="42" t="s">
        <v>129</v>
      </c>
      <c r="G333" s="89" t="s">
        <v>129</v>
      </c>
    </row>
    <row r="334" spans="1:7" ht="15" customHeight="1">
      <c r="A334" s="43" t="s">
        <v>436</v>
      </c>
      <c r="B334" s="44" t="s">
        <v>312</v>
      </c>
      <c r="C334" s="44" t="s">
        <v>42</v>
      </c>
      <c r="D334" s="45">
        <v>2497.5</v>
      </c>
      <c r="E334" s="45">
        <v>13474.1</v>
      </c>
      <c r="F334" s="45" t="s">
        <v>129</v>
      </c>
      <c r="G334" s="90" t="s">
        <v>129</v>
      </c>
    </row>
    <row r="335" spans="1:7" ht="15" customHeight="1">
      <c r="A335" s="40" t="s">
        <v>436</v>
      </c>
      <c r="B335" s="41" t="s">
        <v>312</v>
      </c>
      <c r="C335" s="41" t="s">
        <v>93</v>
      </c>
      <c r="D335" s="42">
        <v>100</v>
      </c>
      <c r="E335" s="42">
        <v>1061.06</v>
      </c>
      <c r="F335" s="42" t="s">
        <v>129</v>
      </c>
      <c r="G335" s="89" t="s">
        <v>129</v>
      </c>
    </row>
    <row r="336" spans="1:7" ht="15" customHeight="1">
      <c r="A336" s="43" t="s">
        <v>436</v>
      </c>
      <c r="B336" s="44" t="s">
        <v>312</v>
      </c>
      <c r="C336" s="44" t="s">
        <v>61</v>
      </c>
      <c r="D336" s="45">
        <v>3005</v>
      </c>
      <c r="E336" s="45">
        <v>16747.03</v>
      </c>
      <c r="F336" s="45" t="s">
        <v>129</v>
      </c>
      <c r="G336" s="90" t="s">
        <v>129</v>
      </c>
    </row>
    <row r="337" spans="1:7" ht="15" customHeight="1">
      <c r="A337" s="40" t="s">
        <v>436</v>
      </c>
      <c r="B337" s="41" t="s">
        <v>312</v>
      </c>
      <c r="C337" s="41" t="s">
        <v>43</v>
      </c>
      <c r="D337" s="42">
        <v>4624</v>
      </c>
      <c r="E337" s="42">
        <v>29475.83</v>
      </c>
      <c r="F337" s="42" t="s">
        <v>129</v>
      </c>
      <c r="G337" s="89" t="s">
        <v>129</v>
      </c>
    </row>
    <row r="338" spans="1:7" ht="15" customHeight="1">
      <c r="A338" s="43" t="s">
        <v>437</v>
      </c>
      <c r="B338" s="44" t="s">
        <v>307</v>
      </c>
      <c r="C338" s="44" t="s">
        <v>111</v>
      </c>
      <c r="D338" s="45">
        <v>200</v>
      </c>
      <c r="E338" s="45">
        <v>1478</v>
      </c>
      <c r="F338" s="45" t="s">
        <v>129</v>
      </c>
      <c r="G338" s="90" t="s">
        <v>129</v>
      </c>
    </row>
    <row r="339" spans="1:7" ht="15" customHeight="1">
      <c r="A339" s="40" t="s">
        <v>437</v>
      </c>
      <c r="B339" s="41" t="s">
        <v>438</v>
      </c>
      <c r="C339" s="41" t="s">
        <v>48</v>
      </c>
      <c r="D339" s="42" t="s">
        <v>129</v>
      </c>
      <c r="E339" s="42" t="s">
        <v>129</v>
      </c>
      <c r="F339" s="42">
        <v>9676</v>
      </c>
      <c r="G339" s="89">
        <v>54243.56</v>
      </c>
    </row>
    <row r="340" spans="1:7" ht="15" customHeight="1">
      <c r="A340" s="43" t="s">
        <v>437</v>
      </c>
      <c r="B340" s="44" t="s">
        <v>307</v>
      </c>
      <c r="C340" s="44" t="s">
        <v>48</v>
      </c>
      <c r="D340" s="45">
        <v>9824</v>
      </c>
      <c r="E340" s="45">
        <v>55616.74</v>
      </c>
      <c r="F340" s="45" t="s">
        <v>129</v>
      </c>
      <c r="G340" s="90" t="s">
        <v>129</v>
      </c>
    </row>
    <row r="341" spans="1:7" ht="15" customHeight="1">
      <c r="A341" s="40" t="s">
        <v>437</v>
      </c>
      <c r="B341" s="41" t="s">
        <v>438</v>
      </c>
      <c r="C341" s="41" t="s">
        <v>63</v>
      </c>
      <c r="D341" s="42" t="s">
        <v>129</v>
      </c>
      <c r="E341" s="42" t="s">
        <v>129</v>
      </c>
      <c r="F341" s="42">
        <v>1816</v>
      </c>
      <c r="G341" s="89">
        <v>26630</v>
      </c>
    </row>
    <row r="342" spans="1:7" ht="15" customHeight="1">
      <c r="A342" s="43" t="s">
        <v>437</v>
      </c>
      <c r="B342" s="44" t="s">
        <v>438</v>
      </c>
      <c r="C342" s="44" t="s">
        <v>54</v>
      </c>
      <c r="D342" s="45" t="s">
        <v>129</v>
      </c>
      <c r="E342" s="45" t="s">
        <v>129</v>
      </c>
      <c r="F342" s="45">
        <v>7130</v>
      </c>
      <c r="G342" s="90">
        <v>81853.22</v>
      </c>
    </row>
    <row r="343" spans="1:7" ht="15" customHeight="1">
      <c r="A343" s="40" t="s">
        <v>437</v>
      </c>
      <c r="B343" s="41" t="s">
        <v>307</v>
      </c>
      <c r="C343" s="41" t="s">
        <v>82</v>
      </c>
      <c r="D343" s="42">
        <v>12820</v>
      </c>
      <c r="E343" s="42">
        <v>119945.51</v>
      </c>
      <c r="F343" s="42" t="s">
        <v>129</v>
      </c>
      <c r="G343" s="89" t="s">
        <v>129</v>
      </c>
    </row>
    <row r="344" spans="1:7" ht="15" customHeight="1">
      <c r="A344" s="43" t="s">
        <v>437</v>
      </c>
      <c r="B344" s="44" t="s">
        <v>307</v>
      </c>
      <c r="C344" s="44" t="s">
        <v>52</v>
      </c>
      <c r="D344" s="45">
        <v>3500</v>
      </c>
      <c r="E344" s="45">
        <v>48425.45</v>
      </c>
      <c r="F344" s="45" t="s">
        <v>129</v>
      </c>
      <c r="G344" s="90" t="s">
        <v>129</v>
      </c>
    </row>
    <row r="345" spans="1:7" ht="15" customHeight="1">
      <c r="A345" s="40" t="s">
        <v>437</v>
      </c>
      <c r="B345" s="41" t="s">
        <v>438</v>
      </c>
      <c r="C345" s="41" t="s">
        <v>52</v>
      </c>
      <c r="D345" s="42" t="s">
        <v>129</v>
      </c>
      <c r="E345" s="42" t="s">
        <v>129</v>
      </c>
      <c r="F345" s="42">
        <v>5300</v>
      </c>
      <c r="G345" s="89">
        <v>30133.96</v>
      </c>
    </row>
    <row r="346" spans="1:7" ht="15" customHeight="1">
      <c r="A346" s="43" t="s">
        <v>437</v>
      </c>
      <c r="B346" s="44" t="s">
        <v>307</v>
      </c>
      <c r="C346" s="44" t="s">
        <v>56</v>
      </c>
      <c r="D346" s="45">
        <v>6380</v>
      </c>
      <c r="E346" s="45">
        <v>45976.17</v>
      </c>
      <c r="F346" s="45" t="s">
        <v>129</v>
      </c>
      <c r="G346" s="90" t="s">
        <v>129</v>
      </c>
    </row>
    <row r="347" spans="1:7" ht="15" customHeight="1">
      <c r="A347" s="40" t="s">
        <v>437</v>
      </c>
      <c r="B347" s="41" t="s">
        <v>438</v>
      </c>
      <c r="C347" s="41" t="s">
        <v>56</v>
      </c>
      <c r="D347" s="42" t="s">
        <v>129</v>
      </c>
      <c r="E347" s="42" t="s">
        <v>129</v>
      </c>
      <c r="F347" s="42">
        <v>10092</v>
      </c>
      <c r="G347" s="89">
        <v>133524.3</v>
      </c>
    </row>
    <row r="348" spans="1:7" ht="15" customHeight="1">
      <c r="A348" s="43" t="s">
        <v>437</v>
      </c>
      <c r="B348" s="44" t="s">
        <v>307</v>
      </c>
      <c r="C348" s="44" t="s">
        <v>42</v>
      </c>
      <c r="D348" s="45">
        <v>4000</v>
      </c>
      <c r="E348" s="45">
        <v>25729.04</v>
      </c>
      <c r="F348" s="45" t="s">
        <v>129</v>
      </c>
      <c r="G348" s="90" t="s">
        <v>129</v>
      </c>
    </row>
    <row r="349" spans="1:7" ht="15" customHeight="1">
      <c r="A349" s="40" t="s">
        <v>437</v>
      </c>
      <c r="B349" s="41" t="s">
        <v>307</v>
      </c>
      <c r="C349" s="41" t="s">
        <v>61</v>
      </c>
      <c r="D349" s="42">
        <v>270</v>
      </c>
      <c r="E349" s="42">
        <v>2081.51</v>
      </c>
      <c r="F349" s="42" t="s">
        <v>129</v>
      </c>
      <c r="G349" s="89" t="s">
        <v>129</v>
      </c>
    </row>
    <row r="350" spans="1:7" ht="15" customHeight="1">
      <c r="A350" s="43" t="s">
        <v>437</v>
      </c>
      <c r="B350" s="44" t="s">
        <v>438</v>
      </c>
      <c r="C350" s="44" t="s">
        <v>61</v>
      </c>
      <c r="D350" s="45" t="s">
        <v>129</v>
      </c>
      <c r="E350" s="45" t="s">
        <v>129</v>
      </c>
      <c r="F350" s="45">
        <v>545</v>
      </c>
      <c r="G350" s="90">
        <v>4526.83</v>
      </c>
    </row>
    <row r="351" spans="1:7" ht="15" customHeight="1">
      <c r="A351" s="40" t="s">
        <v>437</v>
      </c>
      <c r="B351" s="41" t="s">
        <v>307</v>
      </c>
      <c r="C351" s="41" t="s">
        <v>43</v>
      </c>
      <c r="D351" s="42">
        <v>21884</v>
      </c>
      <c r="E351" s="42">
        <v>171061.01</v>
      </c>
      <c r="F351" s="42" t="s">
        <v>129</v>
      </c>
      <c r="G351" s="89" t="s">
        <v>129</v>
      </c>
    </row>
    <row r="352" spans="1:7" ht="15" customHeight="1">
      <c r="A352" s="43" t="s">
        <v>437</v>
      </c>
      <c r="B352" s="44" t="s">
        <v>438</v>
      </c>
      <c r="C352" s="44" t="s">
        <v>43</v>
      </c>
      <c r="D352" s="45" t="s">
        <v>129</v>
      </c>
      <c r="E352" s="45" t="s">
        <v>129</v>
      </c>
      <c r="F352" s="45">
        <v>12639</v>
      </c>
      <c r="G352" s="90">
        <v>127150.6</v>
      </c>
    </row>
    <row r="353" spans="1:7" ht="15" customHeight="1">
      <c r="A353" s="40" t="s">
        <v>437</v>
      </c>
      <c r="B353" s="41" t="s">
        <v>438</v>
      </c>
      <c r="C353" s="41" t="s">
        <v>100</v>
      </c>
      <c r="D353" s="42" t="s">
        <v>129</v>
      </c>
      <c r="E353" s="42" t="s">
        <v>129</v>
      </c>
      <c r="F353" s="42">
        <v>9.08</v>
      </c>
      <c r="G353" s="89">
        <v>1.45</v>
      </c>
    </row>
    <row r="354" spans="1:7" ht="15" customHeight="1">
      <c r="A354" s="43" t="s">
        <v>437</v>
      </c>
      <c r="B354" s="44" t="s">
        <v>307</v>
      </c>
      <c r="C354" s="44" t="s">
        <v>104</v>
      </c>
      <c r="D354" s="45">
        <v>1777</v>
      </c>
      <c r="E354" s="45">
        <v>19115.6</v>
      </c>
      <c r="F354" s="45" t="s">
        <v>129</v>
      </c>
      <c r="G354" s="90" t="s">
        <v>129</v>
      </c>
    </row>
    <row r="355" spans="1:7" ht="15" customHeight="1">
      <c r="A355" s="40" t="s">
        <v>437</v>
      </c>
      <c r="B355" s="41" t="s">
        <v>438</v>
      </c>
      <c r="C355" s="41" t="s">
        <v>104</v>
      </c>
      <c r="D355" s="42" t="s">
        <v>129</v>
      </c>
      <c r="E355" s="42" t="s">
        <v>129</v>
      </c>
      <c r="F355" s="42">
        <v>2344</v>
      </c>
      <c r="G355" s="89">
        <v>23786.36</v>
      </c>
    </row>
    <row r="356" spans="1:7" ht="15" customHeight="1">
      <c r="A356" s="43" t="s">
        <v>437</v>
      </c>
      <c r="B356" s="44" t="s">
        <v>307</v>
      </c>
      <c r="C356" s="44" t="s">
        <v>71</v>
      </c>
      <c r="D356" s="45">
        <v>2505</v>
      </c>
      <c r="E356" s="45">
        <v>12011.62</v>
      </c>
      <c r="F356" s="45" t="s">
        <v>129</v>
      </c>
      <c r="G356" s="90" t="s">
        <v>129</v>
      </c>
    </row>
    <row r="357" spans="1:7" ht="15" customHeight="1">
      <c r="A357" s="40" t="s">
        <v>437</v>
      </c>
      <c r="B357" s="41" t="s">
        <v>438</v>
      </c>
      <c r="C357" s="41" t="s">
        <v>67</v>
      </c>
      <c r="D357" s="42" t="s">
        <v>129</v>
      </c>
      <c r="E357" s="42" t="s">
        <v>129</v>
      </c>
      <c r="F357" s="42">
        <v>4600</v>
      </c>
      <c r="G357" s="89">
        <v>29131.75</v>
      </c>
    </row>
    <row r="358" spans="1:7" ht="15" customHeight="1">
      <c r="A358" s="43" t="s">
        <v>437</v>
      </c>
      <c r="B358" s="44" t="s">
        <v>307</v>
      </c>
      <c r="C358" s="44" t="s">
        <v>83</v>
      </c>
      <c r="D358" s="45">
        <v>210</v>
      </c>
      <c r="E358" s="45">
        <v>1974</v>
      </c>
      <c r="F358" s="45" t="s">
        <v>129</v>
      </c>
      <c r="G358" s="90" t="s">
        <v>129</v>
      </c>
    </row>
    <row r="359" spans="1:7" ht="15" customHeight="1">
      <c r="A359" s="40" t="s">
        <v>437</v>
      </c>
      <c r="B359" s="41" t="s">
        <v>438</v>
      </c>
      <c r="C359" s="41" t="s">
        <v>351</v>
      </c>
      <c r="D359" s="42" t="s">
        <v>129</v>
      </c>
      <c r="E359" s="42" t="s">
        <v>129</v>
      </c>
      <c r="F359" s="42">
        <v>2000</v>
      </c>
      <c r="G359" s="89">
        <v>13876.04</v>
      </c>
    </row>
    <row r="360" spans="1:7" ht="15" customHeight="1">
      <c r="A360" s="43" t="s">
        <v>439</v>
      </c>
      <c r="B360" s="44" t="s">
        <v>311</v>
      </c>
      <c r="C360" s="44" t="s">
        <v>111</v>
      </c>
      <c r="D360" s="45">
        <v>250</v>
      </c>
      <c r="E360" s="45">
        <v>1847.5</v>
      </c>
      <c r="F360" s="45" t="s">
        <v>129</v>
      </c>
      <c r="G360" s="90" t="s">
        <v>129</v>
      </c>
    </row>
    <row r="361" spans="1:7" ht="15" customHeight="1">
      <c r="A361" s="40" t="s">
        <v>439</v>
      </c>
      <c r="B361" s="41" t="s">
        <v>311</v>
      </c>
      <c r="C361" s="41" t="s">
        <v>48</v>
      </c>
      <c r="D361" s="42">
        <v>212155</v>
      </c>
      <c r="E361" s="42">
        <v>1581804.65</v>
      </c>
      <c r="F361" s="42" t="s">
        <v>129</v>
      </c>
      <c r="G361" s="89" t="s">
        <v>129</v>
      </c>
    </row>
    <row r="362" spans="1:7" ht="15" customHeight="1">
      <c r="A362" s="43" t="s">
        <v>439</v>
      </c>
      <c r="B362" s="44" t="s">
        <v>286</v>
      </c>
      <c r="C362" s="44" t="s">
        <v>48</v>
      </c>
      <c r="D362" s="45" t="s">
        <v>129</v>
      </c>
      <c r="E362" s="45" t="s">
        <v>129</v>
      </c>
      <c r="F362" s="45">
        <v>8712</v>
      </c>
      <c r="G362" s="90">
        <v>47142.73</v>
      </c>
    </row>
    <row r="363" spans="1:7" ht="15" customHeight="1">
      <c r="A363" s="40" t="s">
        <v>439</v>
      </c>
      <c r="B363" s="41" t="s">
        <v>286</v>
      </c>
      <c r="C363" s="41" t="s">
        <v>139</v>
      </c>
      <c r="D363" s="42" t="s">
        <v>129</v>
      </c>
      <c r="E363" s="42" t="s">
        <v>129</v>
      </c>
      <c r="F363" s="42">
        <v>567</v>
      </c>
      <c r="G363" s="89">
        <v>5414.85</v>
      </c>
    </row>
    <row r="364" spans="1:7" ht="15" customHeight="1">
      <c r="A364" s="43" t="s">
        <v>439</v>
      </c>
      <c r="B364" s="44" t="s">
        <v>311</v>
      </c>
      <c r="C364" s="44" t="s">
        <v>140</v>
      </c>
      <c r="D364" s="45">
        <v>550</v>
      </c>
      <c r="E364" s="45">
        <v>3235</v>
      </c>
      <c r="F364" s="45" t="s">
        <v>129</v>
      </c>
      <c r="G364" s="90" t="s">
        <v>129</v>
      </c>
    </row>
    <row r="365" spans="1:7" ht="15" customHeight="1">
      <c r="A365" s="40" t="s">
        <v>439</v>
      </c>
      <c r="B365" s="41" t="s">
        <v>311</v>
      </c>
      <c r="C365" s="41" t="s">
        <v>54</v>
      </c>
      <c r="D365" s="42">
        <v>450</v>
      </c>
      <c r="E365" s="42">
        <v>3195.21</v>
      </c>
      <c r="F365" s="42" t="s">
        <v>129</v>
      </c>
      <c r="G365" s="89" t="s">
        <v>129</v>
      </c>
    </row>
    <row r="366" spans="1:7" ht="15" customHeight="1">
      <c r="A366" s="43" t="s">
        <v>439</v>
      </c>
      <c r="B366" s="44" t="s">
        <v>311</v>
      </c>
      <c r="C366" s="44" t="s">
        <v>82</v>
      </c>
      <c r="D366" s="45">
        <v>12016.6</v>
      </c>
      <c r="E366" s="45">
        <v>140022.06</v>
      </c>
      <c r="F366" s="45" t="s">
        <v>129</v>
      </c>
      <c r="G366" s="90" t="s">
        <v>129</v>
      </c>
    </row>
    <row r="367" spans="1:7" ht="15" customHeight="1">
      <c r="A367" s="40" t="s">
        <v>439</v>
      </c>
      <c r="B367" s="41" t="s">
        <v>311</v>
      </c>
      <c r="C367" s="41" t="s">
        <v>51</v>
      </c>
      <c r="D367" s="42">
        <v>100</v>
      </c>
      <c r="E367" s="42">
        <v>978.57</v>
      </c>
      <c r="F367" s="42" t="s">
        <v>129</v>
      </c>
      <c r="G367" s="89" t="s">
        <v>129</v>
      </c>
    </row>
    <row r="368" spans="1:7" ht="15" customHeight="1">
      <c r="A368" s="43" t="s">
        <v>439</v>
      </c>
      <c r="B368" s="44" t="s">
        <v>311</v>
      </c>
      <c r="C368" s="44" t="s">
        <v>52</v>
      </c>
      <c r="D368" s="45">
        <v>4000</v>
      </c>
      <c r="E368" s="45">
        <v>26131.04</v>
      </c>
      <c r="F368" s="45" t="s">
        <v>129</v>
      </c>
      <c r="G368" s="90" t="s">
        <v>129</v>
      </c>
    </row>
    <row r="369" spans="1:7" ht="15" customHeight="1">
      <c r="A369" s="40" t="s">
        <v>439</v>
      </c>
      <c r="B369" s="41" t="s">
        <v>311</v>
      </c>
      <c r="C369" s="41" t="s">
        <v>56</v>
      </c>
      <c r="D369" s="42">
        <v>17460</v>
      </c>
      <c r="E369" s="42">
        <v>34821.12</v>
      </c>
      <c r="F369" s="42" t="s">
        <v>129</v>
      </c>
      <c r="G369" s="89" t="s">
        <v>129</v>
      </c>
    </row>
    <row r="370" spans="1:7" ht="15" customHeight="1">
      <c r="A370" s="43" t="s">
        <v>439</v>
      </c>
      <c r="B370" s="44" t="s">
        <v>286</v>
      </c>
      <c r="C370" s="44" t="s">
        <v>56</v>
      </c>
      <c r="D370" s="45" t="s">
        <v>129</v>
      </c>
      <c r="E370" s="45" t="s">
        <v>129</v>
      </c>
      <c r="F370" s="45">
        <v>15915</v>
      </c>
      <c r="G370" s="90">
        <v>122464.78</v>
      </c>
    </row>
    <row r="371" spans="1:7" ht="15" customHeight="1">
      <c r="A371" s="40" t="s">
        <v>439</v>
      </c>
      <c r="B371" s="41" t="s">
        <v>286</v>
      </c>
      <c r="C371" s="41" t="s">
        <v>42</v>
      </c>
      <c r="D371" s="42" t="s">
        <v>129</v>
      </c>
      <c r="E371" s="42" t="s">
        <v>129</v>
      </c>
      <c r="F371" s="42">
        <v>3564</v>
      </c>
      <c r="G371" s="89">
        <v>19390.7</v>
      </c>
    </row>
    <row r="372" spans="1:7" ht="15" customHeight="1">
      <c r="A372" s="43" t="s">
        <v>439</v>
      </c>
      <c r="B372" s="44" t="s">
        <v>311</v>
      </c>
      <c r="C372" s="44" t="s">
        <v>42</v>
      </c>
      <c r="D372" s="45">
        <v>2497.5</v>
      </c>
      <c r="E372" s="45">
        <v>15303.21</v>
      </c>
      <c r="F372" s="45" t="s">
        <v>129</v>
      </c>
      <c r="G372" s="90" t="s">
        <v>129</v>
      </c>
    </row>
    <row r="373" spans="1:7" ht="15" customHeight="1">
      <c r="A373" s="40" t="s">
        <v>439</v>
      </c>
      <c r="B373" s="41" t="s">
        <v>286</v>
      </c>
      <c r="C373" s="41" t="s">
        <v>61</v>
      </c>
      <c r="D373" s="42" t="s">
        <v>129</v>
      </c>
      <c r="E373" s="42" t="s">
        <v>129</v>
      </c>
      <c r="F373" s="42">
        <v>1800</v>
      </c>
      <c r="G373" s="89">
        <v>11041.82</v>
      </c>
    </row>
    <row r="374" spans="1:7" ht="15" customHeight="1">
      <c r="A374" s="43" t="s">
        <v>439</v>
      </c>
      <c r="B374" s="44" t="s">
        <v>311</v>
      </c>
      <c r="C374" s="44" t="s">
        <v>61</v>
      </c>
      <c r="D374" s="45">
        <v>10020</v>
      </c>
      <c r="E374" s="45">
        <v>71760.2</v>
      </c>
      <c r="F374" s="45" t="s">
        <v>129</v>
      </c>
      <c r="G374" s="90" t="s">
        <v>129</v>
      </c>
    </row>
    <row r="375" spans="1:7" ht="15" customHeight="1">
      <c r="A375" s="40" t="s">
        <v>439</v>
      </c>
      <c r="B375" s="41" t="s">
        <v>311</v>
      </c>
      <c r="C375" s="41" t="s">
        <v>43</v>
      </c>
      <c r="D375" s="42">
        <v>25562</v>
      </c>
      <c r="E375" s="42">
        <v>164290.98</v>
      </c>
      <c r="F375" s="42" t="s">
        <v>129</v>
      </c>
      <c r="G375" s="89" t="s">
        <v>129</v>
      </c>
    </row>
    <row r="376" spans="1:7" ht="15" customHeight="1">
      <c r="A376" s="43" t="s">
        <v>439</v>
      </c>
      <c r="B376" s="44" t="s">
        <v>311</v>
      </c>
      <c r="C376" s="44" t="s">
        <v>104</v>
      </c>
      <c r="D376" s="45">
        <v>370.4</v>
      </c>
      <c r="E376" s="45">
        <v>5632.45</v>
      </c>
      <c r="F376" s="45" t="s">
        <v>129</v>
      </c>
      <c r="G376" s="90" t="s">
        <v>129</v>
      </c>
    </row>
    <row r="377" spans="1:7" ht="15" customHeight="1">
      <c r="A377" s="40" t="s">
        <v>439</v>
      </c>
      <c r="B377" s="41" t="s">
        <v>286</v>
      </c>
      <c r="C377" s="41" t="s">
        <v>85</v>
      </c>
      <c r="D377" s="42" t="s">
        <v>129</v>
      </c>
      <c r="E377" s="42" t="s">
        <v>129</v>
      </c>
      <c r="F377" s="42">
        <v>6000</v>
      </c>
      <c r="G377" s="89">
        <v>37495.62</v>
      </c>
    </row>
    <row r="378" spans="1:7" ht="15" customHeight="1">
      <c r="A378" s="43" t="s">
        <v>439</v>
      </c>
      <c r="B378" s="44" t="s">
        <v>311</v>
      </c>
      <c r="C378" s="44" t="s">
        <v>85</v>
      </c>
      <c r="D378" s="45">
        <v>36240</v>
      </c>
      <c r="E378" s="45">
        <v>204097.31</v>
      </c>
      <c r="F378" s="45" t="s">
        <v>129</v>
      </c>
      <c r="G378" s="90" t="s">
        <v>129</v>
      </c>
    </row>
    <row r="379" spans="1:7" ht="15" customHeight="1">
      <c r="A379" s="40" t="s">
        <v>439</v>
      </c>
      <c r="B379" s="41" t="s">
        <v>311</v>
      </c>
      <c r="C379" s="41" t="s">
        <v>96</v>
      </c>
      <c r="D379" s="42">
        <v>1000</v>
      </c>
      <c r="E379" s="42">
        <v>7039.21</v>
      </c>
      <c r="F379" s="42" t="s">
        <v>129</v>
      </c>
      <c r="G379" s="89" t="s">
        <v>129</v>
      </c>
    </row>
    <row r="380" spans="1:7" ht="15" customHeight="1">
      <c r="A380" s="43" t="s">
        <v>439</v>
      </c>
      <c r="B380" s="44" t="s">
        <v>311</v>
      </c>
      <c r="C380" s="44" t="s">
        <v>71</v>
      </c>
      <c r="D380" s="45">
        <v>2660</v>
      </c>
      <c r="E380" s="45">
        <v>14778.84</v>
      </c>
      <c r="F380" s="45" t="s">
        <v>129</v>
      </c>
      <c r="G380" s="90" t="s">
        <v>129</v>
      </c>
    </row>
    <row r="381" spans="1:7" ht="15" customHeight="1">
      <c r="A381" s="40" t="s">
        <v>440</v>
      </c>
      <c r="B381" s="41" t="s">
        <v>309</v>
      </c>
      <c r="C381" s="41" t="s">
        <v>56</v>
      </c>
      <c r="D381" s="42">
        <v>18000</v>
      </c>
      <c r="E381" s="42">
        <v>21738.03</v>
      </c>
      <c r="F381" s="42" t="s">
        <v>129</v>
      </c>
      <c r="G381" s="89" t="s">
        <v>129</v>
      </c>
    </row>
    <row r="382" spans="1:7" ht="15" customHeight="1">
      <c r="A382" s="43" t="s">
        <v>440</v>
      </c>
      <c r="B382" s="44" t="s">
        <v>309</v>
      </c>
      <c r="C382" s="44" t="s">
        <v>43</v>
      </c>
      <c r="D382" s="45">
        <v>4781</v>
      </c>
      <c r="E382" s="45">
        <v>8186.05</v>
      </c>
      <c r="F382" s="45" t="s">
        <v>129</v>
      </c>
      <c r="G382" s="90" t="s">
        <v>129</v>
      </c>
    </row>
    <row r="383" spans="1:7" ht="15" customHeight="1">
      <c r="A383" s="40" t="s">
        <v>440</v>
      </c>
      <c r="B383" s="41" t="s">
        <v>309</v>
      </c>
      <c r="C383" s="41" t="s">
        <v>104</v>
      </c>
      <c r="D383" s="42">
        <v>1506</v>
      </c>
      <c r="E383" s="42">
        <v>16820.6</v>
      </c>
      <c r="F383" s="42" t="s">
        <v>129</v>
      </c>
      <c r="G383" s="89" t="s">
        <v>129</v>
      </c>
    </row>
    <row r="384" spans="1:7" ht="15" customHeight="1">
      <c r="A384" s="43" t="s">
        <v>440</v>
      </c>
      <c r="B384" s="44" t="s">
        <v>309</v>
      </c>
      <c r="C384" s="44" t="s">
        <v>83</v>
      </c>
      <c r="D384" s="45">
        <v>180</v>
      </c>
      <c r="E384" s="45">
        <v>1764</v>
      </c>
      <c r="F384" s="45" t="s">
        <v>129</v>
      </c>
      <c r="G384" s="90" t="s">
        <v>129</v>
      </c>
    </row>
    <row r="385" spans="1:7" ht="15" customHeight="1">
      <c r="A385" s="40" t="s">
        <v>539</v>
      </c>
      <c r="B385" s="41" t="s">
        <v>540</v>
      </c>
      <c r="C385" s="41" t="s">
        <v>104</v>
      </c>
      <c r="D385" s="42">
        <v>189</v>
      </c>
      <c r="E385" s="42">
        <v>2430.54</v>
      </c>
      <c r="F385" s="42" t="s">
        <v>129</v>
      </c>
      <c r="G385" s="89" t="s">
        <v>129</v>
      </c>
    </row>
    <row r="386" spans="1:7" ht="15" customHeight="1">
      <c r="A386" s="43" t="s">
        <v>441</v>
      </c>
      <c r="B386" s="44" t="s">
        <v>310</v>
      </c>
      <c r="C386" s="44" t="s">
        <v>48</v>
      </c>
      <c r="D386" s="45">
        <v>5145</v>
      </c>
      <c r="E386" s="45">
        <v>14354.01</v>
      </c>
      <c r="F386" s="45" t="s">
        <v>129</v>
      </c>
      <c r="G386" s="90" t="s">
        <v>129</v>
      </c>
    </row>
    <row r="387" spans="1:7" ht="15" customHeight="1">
      <c r="A387" s="40" t="s">
        <v>441</v>
      </c>
      <c r="B387" s="41" t="s">
        <v>310</v>
      </c>
      <c r="C387" s="41" t="s">
        <v>612</v>
      </c>
      <c r="D387" s="42">
        <v>4159.2</v>
      </c>
      <c r="E387" s="42">
        <v>22340.43</v>
      </c>
      <c r="F387" s="42" t="s">
        <v>129</v>
      </c>
      <c r="G387" s="89" t="s">
        <v>129</v>
      </c>
    </row>
    <row r="388" spans="1:7" ht="15" customHeight="1">
      <c r="A388" s="43" t="s">
        <v>441</v>
      </c>
      <c r="B388" s="44" t="s">
        <v>402</v>
      </c>
      <c r="C388" s="44" t="s">
        <v>139</v>
      </c>
      <c r="D388" s="45" t="s">
        <v>129</v>
      </c>
      <c r="E388" s="45" t="s">
        <v>129</v>
      </c>
      <c r="F388" s="45">
        <v>1267.5</v>
      </c>
      <c r="G388" s="90">
        <v>7224.76</v>
      </c>
    </row>
    <row r="389" spans="1:7" ht="15" customHeight="1">
      <c r="A389" s="40" t="s">
        <v>441</v>
      </c>
      <c r="B389" s="41" t="s">
        <v>310</v>
      </c>
      <c r="C389" s="41" t="s">
        <v>61</v>
      </c>
      <c r="D389" s="42">
        <v>6495</v>
      </c>
      <c r="E389" s="42">
        <v>20069.23</v>
      </c>
      <c r="F389" s="42" t="s">
        <v>129</v>
      </c>
      <c r="G389" s="89" t="s">
        <v>129</v>
      </c>
    </row>
    <row r="390" spans="1:7" ht="15" customHeight="1">
      <c r="A390" s="43" t="s">
        <v>441</v>
      </c>
      <c r="B390" s="44" t="s">
        <v>310</v>
      </c>
      <c r="C390" s="44" t="s">
        <v>100</v>
      </c>
      <c r="D390" s="45">
        <v>14040</v>
      </c>
      <c r="E390" s="45">
        <v>26879.08</v>
      </c>
      <c r="F390" s="45" t="s">
        <v>129</v>
      </c>
      <c r="G390" s="90" t="s">
        <v>129</v>
      </c>
    </row>
    <row r="391" spans="1:7" ht="15" customHeight="1">
      <c r="A391" s="40" t="s">
        <v>441</v>
      </c>
      <c r="B391" s="41" t="s">
        <v>310</v>
      </c>
      <c r="C391" s="41" t="s">
        <v>104</v>
      </c>
      <c r="D391" s="42">
        <v>1830</v>
      </c>
      <c r="E391" s="42">
        <v>8187</v>
      </c>
      <c r="F391" s="42" t="s">
        <v>129</v>
      </c>
      <c r="G391" s="89" t="s">
        <v>129</v>
      </c>
    </row>
    <row r="392" spans="1:7" ht="15" customHeight="1">
      <c r="A392" s="43" t="s">
        <v>441</v>
      </c>
      <c r="B392" s="44" t="s">
        <v>402</v>
      </c>
      <c r="C392" s="44" t="s">
        <v>104</v>
      </c>
      <c r="D392" s="45" t="s">
        <v>129</v>
      </c>
      <c r="E392" s="45" t="s">
        <v>129</v>
      </c>
      <c r="F392" s="45">
        <v>3168</v>
      </c>
      <c r="G392" s="90">
        <v>13753.99</v>
      </c>
    </row>
    <row r="393" spans="1:7" ht="15" customHeight="1">
      <c r="A393" s="40" t="s">
        <v>441</v>
      </c>
      <c r="B393" s="41" t="s">
        <v>402</v>
      </c>
      <c r="C393" s="41" t="s">
        <v>65</v>
      </c>
      <c r="D393" s="42" t="s">
        <v>129</v>
      </c>
      <c r="E393" s="42" t="s">
        <v>129</v>
      </c>
      <c r="F393" s="42">
        <v>42</v>
      </c>
      <c r="G393" s="89">
        <v>239.4</v>
      </c>
    </row>
    <row r="394" spans="1:7" ht="15" customHeight="1">
      <c r="A394" s="43" t="s">
        <v>441</v>
      </c>
      <c r="B394" s="44" t="s">
        <v>310</v>
      </c>
      <c r="C394" s="44" t="s">
        <v>83</v>
      </c>
      <c r="D394" s="45">
        <v>210</v>
      </c>
      <c r="E394" s="45">
        <v>1197</v>
      </c>
      <c r="F394" s="45" t="s">
        <v>129</v>
      </c>
      <c r="G394" s="90" t="s">
        <v>129</v>
      </c>
    </row>
    <row r="395" spans="1:7" ht="15" customHeight="1">
      <c r="A395" s="40" t="s">
        <v>442</v>
      </c>
      <c r="B395" s="41" t="s">
        <v>425</v>
      </c>
      <c r="C395" s="41" t="s">
        <v>48</v>
      </c>
      <c r="D395" s="42" t="s">
        <v>129</v>
      </c>
      <c r="E395" s="42" t="s">
        <v>129</v>
      </c>
      <c r="F395" s="42">
        <v>405020</v>
      </c>
      <c r="G395" s="89">
        <v>2645948.46</v>
      </c>
    </row>
    <row r="396" spans="1:7" ht="15" customHeight="1">
      <c r="A396" s="43" t="s">
        <v>442</v>
      </c>
      <c r="B396" s="44" t="s">
        <v>425</v>
      </c>
      <c r="C396" s="44" t="s">
        <v>63</v>
      </c>
      <c r="D396" s="45" t="s">
        <v>129</v>
      </c>
      <c r="E396" s="45" t="s">
        <v>129</v>
      </c>
      <c r="F396" s="45">
        <v>908</v>
      </c>
      <c r="G396" s="90">
        <v>13315.79</v>
      </c>
    </row>
    <row r="397" spans="1:7" ht="15" customHeight="1">
      <c r="A397" s="40" t="s">
        <v>442</v>
      </c>
      <c r="B397" s="41" t="s">
        <v>425</v>
      </c>
      <c r="C397" s="41" t="s">
        <v>54</v>
      </c>
      <c r="D397" s="42" t="s">
        <v>129</v>
      </c>
      <c r="E397" s="42" t="s">
        <v>129</v>
      </c>
      <c r="F397" s="42">
        <v>200</v>
      </c>
      <c r="G397" s="89">
        <v>932.42</v>
      </c>
    </row>
    <row r="398" spans="1:7" ht="15" customHeight="1">
      <c r="A398" s="43" t="s">
        <v>442</v>
      </c>
      <c r="B398" s="44" t="s">
        <v>425</v>
      </c>
      <c r="C398" s="44" t="s">
        <v>52</v>
      </c>
      <c r="D398" s="45" t="s">
        <v>129</v>
      </c>
      <c r="E398" s="45" t="s">
        <v>129</v>
      </c>
      <c r="F398" s="45">
        <v>2410</v>
      </c>
      <c r="G398" s="90">
        <v>12164.98</v>
      </c>
    </row>
    <row r="399" spans="1:7" ht="15" customHeight="1">
      <c r="A399" s="40" t="s">
        <v>442</v>
      </c>
      <c r="B399" s="41" t="s">
        <v>425</v>
      </c>
      <c r="C399" s="41" t="s">
        <v>56</v>
      </c>
      <c r="D399" s="42" t="s">
        <v>129</v>
      </c>
      <c r="E399" s="42" t="s">
        <v>129</v>
      </c>
      <c r="F399" s="42">
        <v>16132.8</v>
      </c>
      <c r="G399" s="89">
        <v>120509.7</v>
      </c>
    </row>
    <row r="400" spans="1:7" ht="15" customHeight="1">
      <c r="A400" s="43" t="s">
        <v>442</v>
      </c>
      <c r="B400" s="44" t="s">
        <v>425</v>
      </c>
      <c r="C400" s="44" t="s">
        <v>61</v>
      </c>
      <c r="D400" s="45" t="s">
        <v>129</v>
      </c>
      <c r="E400" s="45" t="s">
        <v>129</v>
      </c>
      <c r="F400" s="45">
        <v>2700</v>
      </c>
      <c r="G400" s="90">
        <v>14709.53</v>
      </c>
    </row>
    <row r="401" spans="1:7" ht="15" customHeight="1">
      <c r="A401" s="40" t="s">
        <v>442</v>
      </c>
      <c r="B401" s="41" t="s">
        <v>425</v>
      </c>
      <c r="C401" s="41" t="s">
        <v>43</v>
      </c>
      <c r="D401" s="42" t="s">
        <v>129</v>
      </c>
      <c r="E401" s="42" t="s">
        <v>129</v>
      </c>
      <c r="F401" s="42">
        <v>16884</v>
      </c>
      <c r="G401" s="89">
        <v>123030.31</v>
      </c>
    </row>
    <row r="402" spans="1:7" ht="15" customHeight="1">
      <c r="A402" s="43" t="s">
        <v>442</v>
      </c>
      <c r="B402" s="44" t="s">
        <v>425</v>
      </c>
      <c r="C402" s="44" t="s">
        <v>100</v>
      </c>
      <c r="D402" s="45" t="s">
        <v>129</v>
      </c>
      <c r="E402" s="45" t="s">
        <v>129</v>
      </c>
      <c r="F402" s="45">
        <v>217.92</v>
      </c>
      <c r="G402" s="90">
        <v>2018.88</v>
      </c>
    </row>
    <row r="403" spans="1:7" ht="15" customHeight="1">
      <c r="A403" s="40" t="s">
        <v>442</v>
      </c>
      <c r="B403" s="41" t="s">
        <v>425</v>
      </c>
      <c r="C403" s="41" t="s">
        <v>104</v>
      </c>
      <c r="D403" s="42" t="s">
        <v>129</v>
      </c>
      <c r="E403" s="42" t="s">
        <v>129</v>
      </c>
      <c r="F403" s="42">
        <v>2828</v>
      </c>
      <c r="G403" s="89">
        <v>26043.96</v>
      </c>
    </row>
    <row r="404" spans="1:7" ht="15" customHeight="1">
      <c r="A404" s="43" t="s">
        <v>442</v>
      </c>
      <c r="B404" s="44" t="s">
        <v>425</v>
      </c>
      <c r="C404" s="44" t="s">
        <v>85</v>
      </c>
      <c r="D404" s="45" t="s">
        <v>129</v>
      </c>
      <c r="E404" s="45" t="s">
        <v>129</v>
      </c>
      <c r="F404" s="45">
        <v>66000</v>
      </c>
      <c r="G404" s="90">
        <v>334544.38</v>
      </c>
    </row>
    <row r="405" spans="1:7" ht="15" customHeight="1">
      <c r="A405" s="40" t="s">
        <v>442</v>
      </c>
      <c r="B405" s="41" t="s">
        <v>425</v>
      </c>
      <c r="C405" s="41" t="s">
        <v>96</v>
      </c>
      <c r="D405" s="42" t="s">
        <v>129</v>
      </c>
      <c r="E405" s="42" t="s">
        <v>129</v>
      </c>
      <c r="F405" s="42">
        <v>1500</v>
      </c>
      <c r="G405" s="89">
        <v>8204.33</v>
      </c>
    </row>
    <row r="406" spans="1:7" ht="15" customHeight="1">
      <c r="A406" s="43" t="s">
        <v>442</v>
      </c>
      <c r="B406" s="44" t="s">
        <v>425</v>
      </c>
      <c r="C406" s="44" t="s">
        <v>67</v>
      </c>
      <c r="D406" s="45" t="s">
        <v>129</v>
      </c>
      <c r="E406" s="45" t="s">
        <v>129</v>
      </c>
      <c r="F406" s="45">
        <v>18900</v>
      </c>
      <c r="G406" s="90">
        <v>96332.98</v>
      </c>
    </row>
    <row r="407" spans="1:7" ht="15" customHeight="1">
      <c r="A407" s="40" t="s">
        <v>442</v>
      </c>
      <c r="B407" s="41" t="s">
        <v>425</v>
      </c>
      <c r="C407" s="41" t="s">
        <v>351</v>
      </c>
      <c r="D407" s="42" t="s">
        <v>129</v>
      </c>
      <c r="E407" s="42" t="s">
        <v>129</v>
      </c>
      <c r="F407" s="42">
        <v>2500</v>
      </c>
      <c r="G407" s="89">
        <v>15362.76</v>
      </c>
    </row>
    <row r="408" spans="1:7" ht="15" customHeight="1">
      <c r="A408" s="43" t="s">
        <v>541</v>
      </c>
      <c r="B408" s="44" t="s">
        <v>542</v>
      </c>
      <c r="C408" s="44" t="s">
        <v>43</v>
      </c>
      <c r="D408" s="45">
        <v>36</v>
      </c>
      <c r="E408" s="45">
        <v>327.32</v>
      </c>
      <c r="F408" s="45" t="s">
        <v>129</v>
      </c>
      <c r="G408" s="90" t="s">
        <v>129</v>
      </c>
    </row>
    <row r="409" spans="1:7" ht="15" customHeight="1">
      <c r="A409" s="40" t="s">
        <v>443</v>
      </c>
      <c r="B409" s="41" t="s">
        <v>286</v>
      </c>
      <c r="C409" s="41" t="s">
        <v>43</v>
      </c>
      <c r="D409" s="42" t="s">
        <v>129</v>
      </c>
      <c r="E409" s="42" t="s">
        <v>129</v>
      </c>
      <c r="F409" s="42">
        <v>3488</v>
      </c>
      <c r="G409" s="89">
        <v>19965.1</v>
      </c>
    </row>
    <row r="410" spans="1:7" ht="15" customHeight="1">
      <c r="A410" s="43" t="s">
        <v>443</v>
      </c>
      <c r="B410" s="44" t="s">
        <v>286</v>
      </c>
      <c r="C410" s="44" t="s">
        <v>65</v>
      </c>
      <c r="D410" s="45" t="s">
        <v>129</v>
      </c>
      <c r="E410" s="45" t="s">
        <v>129</v>
      </c>
      <c r="F410" s="45">
        <v>192</v>
      </c>
      <c r="G410" s="90">
        <v>3191.04</v>
      </c>
    </row>
    <row r="411" spans="1:7" ht="15" customHeight="1">
      <c r="A411" s="40" t="s">
        <v>443</v>
      </c>
      <c r="B411" s="41" t="s">
        <v>286</v>
      </c>
      <c r="C411" s="41" t="s">
        <v>44</v>
      </c>
      <c r="D411" s="42" t="s">
        <v>129</v>
      </c>
      <c r="E411" s="42" t="s">
        <v>129</v>
      </c>
      <c r="F411" s="42">
        <v>7000</v>
      </c>
      <c r="G411" s="89">
        <v>7425.54</v>
      </c>
    </row>
    <row r="412" spans="1:7" ht="15" customHeight="1">
      <c r="A412" s="43" t="s">
        <v>543</v>
      </c>
      <c r="B412" s="44" t="s">
        <v>544</v>
      </c>
      <c r="C412" s="44" t="s">
        <v>64</v>
      </c>
      <c r="D412" s="45">
        <v>1395</v>
      </c>
      <c r="E412" s="45">
        <v>9739.48</v>
      </c>
      <c r="F412" s="45" t="s">
        <v>129</v>
      </c>
      <c r="G412" s="90" t="s">
        <v>129</v>
      </c>
    </row>
    <row r="413" spans="1:7" ht="15" customHeight="1">
      <c r="A413" s="40" t="s">
        <v>543</v>
      </c>
      <c r="B413" s="41" t="s">
        <v>544</v>
      </c>
      <c r="C413" s="41" t="s">
        <v>42</v>
      </c>
      <c r="D413" s="42">
        <v>2390</v>
      </c>
      <c r="E413" s="42">
        <v>12805.58</v>
      </c>
      <c r="F413" s="42" t="s">
        <v>129</v>
      </c>
      <c r="G413" s="89" t="s">
        <v>129</v>
      </c>
    </row>
    <row r="414" spans="1:7" ht="15" customHeight="1">
      <c r="A414" s="43" t="s">
        <v>444</v>
      </c>
      <c r="B414" s="44" t="s">
        <v>286</v>
      </c>
      <c r="C414" s="44" t="s">
        <v>54</v>
      </c>
      <c r="D414" s="45" t="s">
        <v>129</v>
      </c>
      <c r="E414" s="45" t="s">
        <v>129</v>
      </c>
      <c r="F414" s="45">
        <v>2225</v>
      </c>
      <c r="G414" s="90">
        <v>10015.29</v>
      </c>
    </row>
    <row r="415" spans="1:7" ht="15" customHeight="1">
      <c r="A415" s="40" t="s">
        <v>444</v>
      </c>
      <c r="B415" s="41" t="s">
        <v>286</v>
      </c>
      <c r="C415" s="41" t="s">
        <v>42</v>
      </c>
      <c r="D415" s="42" t="s">
        <v>129</v>
      </c>
      <c r="E415" s="42" t="s">
        <v>129</v>
      </c>
      <c r="F415" s="42">
        <v>2400</v>
      </c>
      <c r="G415" s="89">
        <v>16809.66</v>
      </c>
    </row>
    <row r="416" spans="1:7" ht="15" customHeight="1">
      <c r="A416" s="43" t="s">
        <v>444</v>
      </c>
      <c r="B416" s="44" t="s">
        <v>286</v>
      </c>
      <c r="C416" s="44" t="s">
        <v>61</v>
      </c>
      <c r="D416" s="45" t="s">
        <v>129</v>
      </c>
      <c r="E416" s="45" t="s">
        <v>129</v>
      </c>
      <c r="F416" s="45">
        <v>900</v>
      </c>
      <c r="G416" s="90">
        <v>7053</v>
      </c>
    </row>
    <row r="417" spans="1:7" ht="15" customHeight="1">
      <c r="A417" s="40" t="s">
        <v>545</v>
      </c>
      <c r="B417" s="41" t="s">
        <v>546</v>
      </c>
      <c r="C417" s="41" t="s">
        <v>42</v>
      </c>
      <c r="D417" s="42" t="s">
        <v>129</v>
      </c>
      <c r="E417" s="42" t="s">
        <v>129</v>
      </c>
      <c r="F417" s="42">
        <v>13087</v>
      </c>
      <c r="G417" s="89">
        <v>192018.94</v>
      </c>
    </row>
    <row r="418" spans="1:7" ht="15" customHeight="1">
      <c r="A418" s="43" t="s">
        <v>445</v>
      </c>
      <c r="B418" s="44" t="s">
        <v>316</v>
      </c>
      <c r="C418" s="44" t="s">
        <v>82</v>
      </c>
      <c r="D418" s="45">
        <v>200</v>
      </c>
      <c r="E418" s="45">
        <v>895.81</v>
      </c>
      <c r="F418" s="45" t="s">
        <v>129</v>
      </c>
      <c r="G418" s="90" t="s">
        <v>129</v>
      </c>
    </row>
    <row r="419" spans="1:7" ht="15" customHeight="1">
      <c r="A419" s="40" t="s">
        <v>445</v>
      </c>
      <c r="B419" s="41" t="s">
        <v>316</v>
      </c>
      <c r="C419" s="41" t="s">
        <v>42</v>
      </c>
      <c r="D419" s="42">
        <v>319753</v>
      </c>
      <c r="E419" s="42">
        <v>3468154.21</v>
      </c>
      <c r="F419" s="42" t="s">
        <v>129</v>
      </c>
      <c r="G419" s="89" t="s">
        <v>129</v>
      </c>
    </row>
    <row r="420" spans="1:7" ht="15" customHeight="1">
      <c r="A420" s="43" t="s">
        <v>445</v>
      </c>
      <c r="B420" s="44" t="s">
        <v>313</v>
      </c>
      <c r="C420" s="44" t="s">
        <v>42</v>
      </c>
      <c r="D420" s="45" t="s">
        <v>129</v>
      </c>
      <c r="E420" s="45" t="s">
        <v>129</v>
      </c>
      <c r="F420" s="45">
        <v>6060</v>
      </c>
      <c r="G420" s="90">
        <v>71613.85</v>
      </c>
    </row>
    <row r="421" spans="1:7" ht="15" customHeight="1">
      <c r="A421" s="40" t="s">
        <v>445</v>
      </c>
      <c r="B421" s="41" t="s">
        <v>316</v>
      </c>
      <c r="C421" s="41" t="s">
        <v>43</v>
      </c>
      <c r="D421" s="42">
        <v>5400</v>
      </c>
      <c r="E421" s="42">
        <v>41068.68</v>
      </c>
      <c r="F421" s="42" t="s">
        <v>129</v>
      </c>
      <c r="G421" s="89" t="s">
        <v>129</v>
      </c>
    </row>
    <row r="422" spans="1:7" ht="15" customHeight="1">
      <c r="A422" s="43" t="s">
        <v>446</v>
      </c>
      <c r="B422" s="44" t="s">
        <v>317</v>
      </c>
      <c r="C422" s="44" t="s">
        <v>42</v>
      </c>
      <c r="D422" s="45">
        <v>102811</v>
      </c>
      <c r="E422" s="45">
        <v>926827.1</v>
      </c>
      <c r="F422" s="45" t="s">
        <v>129</v>
      </c>
      <c r="G422" s="90" t="s">
        <v>129</v>
      </c>
    </row>
    <row r="423" spans="1:7" ht="15" customHeight="1">
      <c r="A423" s="40" t="s">
        <v>446</v>
      </c>
      <c r="B423" s="41" t="s">
        <v>317</v>
      </c>
      <c r="C423" s="41" t="s">
        <v>43</v>
      </c>
      <c r="D423" s="42">
        <v>3150</v>
      </c>
      <c r="E423" s="42">
        <v>19436.68</v>
      </c>
      <c r="F423" s="42" t="s">
        <v>129</v>
      </c>
      <c r="G423" s="89" t="s">
        <v>129</v>
      </c>
    </row>
    <row r="424" spans="1:7" ht="15" customHeight="1">
      <c r="A424" s="43" t="s">
        <v>547</v>
      </c>
      <c r="B424" s="44" t="s">
        <v>548</v>
      </c>
      <c r="C424" s="44" t="s">
        <v>42</v>
      </c>
      <c r="D424" s="45">
        <v>100</v>
      </c>
      <c r="E424" s="45">
        <v>747.66</v>
      </c>
      <c r="F424" s="45" t="s">
        <v>129</v>
      </c>
      <c r="G424" s="90" t="s">
        <v>129</v>
      </c>
    </row>
    <row r="425" spans="1:7" ht="15" customHeight="1">
      <c r="A425" s="40" t="s">
        <v>549</v>
      </c>
      <c r="B425" s="41" t="s">
        <v>550</v>
      </c>
      <c r="C425" s="41" t="s">
        <v>42</v>
      </c>
      <c r="D425" s="42">
        <v>400</v>
      </c>
      <c r="E425" s="42">
        <v>3111.77</v>
      </c>
      <c r="F425" s="42" t="s">
        <v>129</v>
      </c>
      <c r="G425" s="89" t="s">
        <v>129</v>
      </c>
    </row>
    <row r="426" spans="1:7" ht="15" customHeight="1">
      <c r="A426" s="43" t="s">
        <v>447</v>
      </c>
      <c r="B426" s="44" t="s">
        <v>313</v>
      </c>
      <c r="C426" s="44" t="s">
        <v>48</v>
      </c>
      <c r="D426" s="45">
        <v>200</v>
      </c>
      <c r="E426" s="45">
        <v>2789.01</v>
      </c>
      <c r="F426" s="45">
        <v>328</v>
      </c>
      <c r="G426" s="90">
        <v>4119.06</v>
      </c>
    </row>
    <row r="427" spans="1:7" ht="15" customHeight="1">
      <c r="A427" s="40" t="s">
        <v>447</v>
      </c>
      <c r="B427" s="41" t="s">
        <v>313</v>
      </c>
      <c r="C427" s="41" t="s">
        <v>140</v>
      </c>
      <c r="D427" s="42" t="s">
        <v>129</v>
      </c>
      <c r="E427" s="42" t="s">
        <v>129</v>
      </c>
      <c r="F427" s="42">
        <v>2205</v>
      </c>
      <c r="G427" s="89">
        <v>39783.54</v>
      </c>
    </row>
    <row r="428" spans="1:7" ht="15" customHeight="1">
      <c r="A428" s="43" t="s">
        <v>447</v>
      </c>
      <c r="B428" s="44" t="s">
        <v>313</v>
      </c>
      <c r="C428" s="44" t="s">
        <v>54</v>
      </c>
      <c r="D428" s="45">
        <v>31820</v>
      </c>
      <c r="E428" s="45">
        <v>414678.67</v>
      </c>
      <c r="F428" s="45">
        <v>130306</v>
      </c>
      <c r="G428" s="90">
        <v>1657121.92</v>
      </c>
    </row>
    <row r="429" spans="1:7" ht="15" customHeight="1">
      <c r="A429" s="40" t="s">
        <v>447</v>
      </c>
      <c r="B429" s="41" t="s">
        <v>313</v>
      </c>
      <c r="C429" s="41" t="s">
        <v>42</v>
      </c>
      <c r="D429" s="42">
        <v>618779</v>
      </c>
      <c r="E429" s="42">
        <v>7545369.18</v>
      </c>
      <c r="F429" s="42">
        <v>1069942</v>
      </c>
      <c r="G429" s="89">
        <v>12437780.73</v>
      </c>
    </row>
    <row r="430" spans="1:7" ht="15" customHeight="1">
      <c r="A430" s="43" t="s">
        <v>447</v>
      </c>
      <c r="B430" s="44" t="s">
        <v>313</v>
      </c>
      <c r="C430" s="44" t="s">
        <v>303</v>
      </c>
      <c r="D430" s="45" t="s">
        <v>129</v>
      </c>
      <c r="E430" s="45" t="s">
        <v>129</v>
      </c>
      <c r="F430" s="45">
        <v>1056</v>
      </c>
      <c r="G430" s="90">
        <v>13993.36</v>
      </c>
    </row>
    <row r="431" spans="1:7" ht="15" customHeight="1">
      <c r="A431" s="40" t="s">
        <v>447</v>
      </c>
      <c r="B431" s="41" t="s">
        <v>313</v>
      </c>
      <c r="C431" s="41" t="s">
        <v>45</v>
      </c>
      <c r="D431" s="42" t="s">
        <v>129</v>
      </c>
      <c r="E431" s="42" t="s">
        <v>129</v>
      </c>
      <c r="F431" s="42">
        <v>200</v>
      </c>
      <c r="G431" s="89">
        <v>2752.7</v>
      </c>
    </row>
    <row r="432" spans="1:7" ht="15" customHeight="1">
      <c r="A432" s="43" t="s">
        <v>447</v>
      </c>
      <c r="B432" s="44" t="s">
        <v>313</v>
      </c>
      <c r="C432" s="44" t="s">
        <v>43</v>
      </c>
      <c r="D432" s="45">
        <v>23232.5</v>
      </c>
      <c r="E432" s="45">
        <v>309046.51</v>
      </c>
      <c r="F432" s="45">
        <v>26598</v>
      </c>
      <c r="G432" s="90">
        <v>360119.13</v>
      </c>
    </row>
    <row r="433" spans="1:7" ht="15" customHeight="1">
      <c r="A433" s="40" t="s">
        <v>447</v>
      </c>
      <c r="B433" s="41" t="s">
        <v>313</v>
      </c>
      <c r="C433" s="41" t="s">
        <v>100</v>
      </c>
      <c r="D433" s="42" t="s">
        <v>129</v>
      </c>
      <c r="E433" s="42" t="s">
        <v>129</v>
      </c>
      <c r="F433" s="42">
        <v>2</v>
      </c>
      <c r="G433" s="89">
        <v>13.46</v>
      </c>
    </row>
    <row r="434" spans="1:7" ht="15" customHeight="1">
      <c r="A434" s="43" t="s">
        <v>448</v>
      </c>
      <c r="B434" s="44" t="s">
        <v>314</v>
      </c>
      <c r="C434" s="44" t="s">
        <v>48</v>
      </c>
      <c r="D434" s="45">
        <v>200</v>
      </c>
      <c r="E434" s="45">
        <v>3023.6</v>
      </c>
      <c r="F434" s="45">
        <v>310</v>
      </c>
      <c r="G434" s="90">
        <v>3315.85</v>
      </c>
    </row>
    <row r="435" spans="1:7" ht="15" customHeight="1">
      <c r="A435" s="40" t="s">
        <v>448</v>
      </c>
      <c r="B435" s="41" t="s">
        <v>314</v>
      </c>
      <c r="C435" s="41" t="s">
        <v>140</v>
      </c>
      <c r="D435" s="42">
        <v>450</v>
      </c>
      <c r="E435" s="42">
        <v>5615</v>
      </c>
      <c r="F435" s="42" t="s">
        <v>129</v>
      </c>
      <c r="G435" s="89" t="s">
        <v>129</v>
      </c>
    </row>
    <row r="436" spans="1:7" ht="15" customHeight="1">
      <c r="A436" s="43" t="s">
        <v>448</v>
      </c>
      <c r="B436" s="44" t="s">
        <v>314</v>
      </c>
      <c r="C436" s="44" t="s">
        <v>54</v>
      </c>
      <c r="D436" s="45">
        <v>460</v>
      </c>
      <c r="E436" s="45">
        <v>6908.64</v>
      </c>
      <c r="F436" s="45">
        <v>2780</v>
      </c>
      <c r="G436" s="90">
        <v>32112.81</v>
      </c>
    </row>
    <row r="437" spans="1:7" ht="15" customHeight="1">
      <c r="A437" s="40" t="s">
        <v>448</v>
      </c>
      <c r="B437" s="41" t="s">
        <v>314</v>
      </c>
      <c r="C437" s="41" t="s">
        <v>42</v>
      </c>
      <c r="D437" s="42">
        <v>205493</v>
      </c>
      <c r="E437" s="42">
        <v>2417367.1</v>
      </c>
      <c r="F437" s="42">
        <v>272541</v>
      </c>
      <c r="G437" s="89">
        <v>2477705.6</v>
      </c>
    </row>
    <row r="438" spans="1:7" ht="15" customHeight="1">
      <c r="A438" s="43" t="s">
        <v>448</v>
      </c>
      <c r="B438" s="44" t="s">
        <v>314</v>
      </c>
      <c r="C438" s="44" t="s">
        <v>43</v>
      </c>
      <c r="D438" s="45">
        <v>20036.2</v>
      </c>
      <c r="E438" s="45">
        <v>281542.8</v>
      </c>
      <c r="F438" s="45">
        <v>6000</v>
      </c>
      <c r="G438" s="90">
        <v>68756.01</v>
      </c>
    </row>
    <row r="439" spans="1:7" ht="15" customHeight="1">
      <c r="A439" s="40" t="s">
        <v>448</v>
      </c>
      <c r="B439" s="41" t="s">
        <v>314</v>
      </c>
      <c r="C439" s="41" t="s">
        <v>100</v>
      </c>
      <c r="D439" s="42" t="s">
        <v>129</v>
      </c>
      <c r="E439" s="42" t="s">
        <v>129</v>
      </c>
      <c r="F439" s="42">
        <v>2</v>
      </c>
      <c r="G439" s="89">
        <v>13.46</v>
      </c>
    </row>
    <row r="440" spans="1:7" ht="15" customHeight="1">
      <c r="A440" s="43" t="s">
        <v>448</v>
      </c>
      <c r="B440" s="44" t="s">
        <v>314</v>
      </c>
      <c r="C440" s="44" t="s">
        <v>67</v>
      </c>
      <c r="D440" s="45" t="s">
        <v>129</v>
      </c>
      <c r="E440" s="45" t="s">
        <v>129</v>
      </c>
      <c r="F440" s="45">
        <v>7130</v>
      </c>
      <c r="G440" s="90">
        <v>83648.12</v>
      </c>
    </row>
    <row r="441" spans="1:7" ht="15" customHeight="1">
      <c r="A441" s="40" t="s">
        <v>449</v>
      </c>
      <c r="B441" s="41" t="s">
        <v>315</v>
      </c>
      <c r="C441" s="41" t="s">
        <v>140</v>
      </c>
      <c r="D441" s="42" t="s">
        <v>129</v>
      </c>
      <c r="E441" s="42" t="s">
        <v>129</v>
      </c>
      <c r="F441" s="42">
        <v>5</v>
      </c>
      <c r="G441" s="89">
        <v>93.54</v>
      </c>
    </row>
    <row r="442" spans="1:7" ht="15" customHeight="1">
      <c r="A442" s="43" t="s">
        <v>551</v>
      </c>
      <c r="B442" s="44" t="s">
        <v>552</v>
      </c>
      <c r="C442" s="44" t="s">
        <v>42</v>
      </c>
      <c r="D442" s="45" t="s">
        <v>129</v>
      </c>
      <c r="E442" s="45" t="s">
        <v>129</v>
      </c>
      <c r="F442" s="45">
        <v>15</v>
      </c>
      <c r="G442" s="90">
        <v>101.48</v>
      </c>
    </row>
    <row r="443" spans="1:7" ht="15" customHeight="1">
      <c r="A443" s="40" t="s">
        <v>450</v>
      </c>
      <c r="B443" s="41" t="s">
        <v>286</v>
      </c>
      <c r="C443" s="41" t="s">
        <v>43</v>
      </c>
      <c r="D443" s="42" t="s">
        <v>129</v>
      </c>
      <c r="E443" s="42" t="s">
        <v>129</v>
      </c>
      <c r="F443" s="42">
        <v>41830</v>
      </c>
      <c r="G443" s="89">
        <v>499378.34</v>
      </c>
    </row>
    <row r="444" spans="1:7" ht="15" customHeight="1">
      <c r="A444" s="43" t="s">
        <v>553</v>
      </c>
      <c r="B444" s="44" t="s">
        <v>554</v>
      </c>
      <c r="C444" s="44" t="s">
        <v>139</v>
      </c>
      <c r="D444" s="45" t="s">
        <v>129</v>
      </c>
      <c r="E444" s="45" t="s">
        <v>129</v>
      </c>
      <c r="F444" s="45">
        <v>375</v>
      </c>
      <c r="G444" s="90">
        <v>2718.75</v>
      </c>
    </row>
    <row r="445" spans="1:7" ht="15" customHeight="1">
      <c r="A445" s="40" t="s">
        <v>553</v>
      </c>
      <c r="B445" s="41" t="s">
        <v>554</v>
      </c>
      <c r="C445" s="41" t="s">
        <v>65</v>
      </c>
      <c r="D445" s="42" t="s">
        <v>129</v>
      </c>
      <c r="E445" s="42" t="s">
        <v>129</v>
      </c>
      <c r="F445" s="42">
        <v>200</v>
      </c>
      <c r="G445" s="89">
        <v>1300</v>
      </c>
    </row>
    <row r="446" spans="1:7" ht="15" customHeight="1">
      <c r="A446" s="43" t="s">
        <v>451</v>
      </c>
      <c r="B446" s="44" t="s">
        <v>286</v>
      </c>
      <c r="C446" s="44" t="s">
        <v>54</v>
      </c>
      <c r="D446" s="45" t="s">
        <v>129</v>
      </c>
      <c r="E446" s="45" t="s">
        <v>129</v>
      </c>
      <c r="F446" s="45">
        <v>6534</v>
      </c>
      <c r="G446" s="90">
        <v>81801.77</v>
      </c>
    </row>
    <row r="447" spans="1:7" ht="15" customHeight="1">
      <c r="A447" s="40" t="s">
        <v>451</v>
      </c>
      <c r="B447" s="41" t="s">
        <v>286</v>
      </c>
      <c r="C447" s="41" t="s">
        <v>71</v>
      </c>
      <c r="D447" s="42" t="s">
        <v>129</v>
      </c>
      <c r="E447" s="42" t="s">
        <v>129</v>
      </c>
      <c r="F447" s="42">
        <v>550</v>
      </c>
      <c r="G447" s="89">
        <v>5816.73</v>
      </c>
    </row>
    <row r="448" spans="1:7" ht="15" customHeight="1">
      <c r="A448" s="43" t="s">
        <v>452</v>
      </c>
      <c r="B448" s="44" t="s">
        <v>453</v>
      </c>
      <c r="C448" s="44" t="s">
        <v>48</v>
      </c>
      <c r="D448" s="45" t="s">
        <v>129</v>
      </c>
      <c r="E448" s="45" t="s">
        <v>129</v>
      </c>
      <c r="F448" s="45">
        <v>3665</v>
      </c>
      <c r="G448" s="90">
        <v>23799.2</v>
      </c>
    </row>
    <row r="449" spans="1:7" ht="15" customHeight="1">
      <c r="A449" s="40" t="s">
        <v>452</v>
      </c>
      <c r="B449" s="41" t="s">
        <v>318</v>
      </c>
      <c r="C449" s="41" t="s">
        <v>48</v>
      </c>
      <c r="D449" s="42">
        <v>2160</v>
      </c>
      <c r="E449" s="42">
        <v>11668.41</v>
      </c>
      <c r="F449" s="42" t="s">
        <v>129</v>
      </c>
      <c r="G449" s="89" t="s">
        <v>129</v>
      </c>
    </row>
    <row r="450" spans="1:7" ht="15" customHeight="1">
      <c r="A450" s="43" t="s">
        <v>452</v>
      </c>
      <c r="B450" s="44" t="s">
        <v>453</v>
      </c>
      <c r="C450" s="44" t="s">
        <v>95</v>
      </c>
      <c r="D450" s="45" t="s">
        <v>129</v>
      </c>
      <c r="E450" s="45" t="s">
        <v>129</v>
      </c>
      <c r="F450" s="45">
        <v>25285</v>
      </c>
      <c r="G450" s="90">
        <v>166636.21</v>
      </c>
    </row>
    <row r="451" spans="1:7" ht="15" customHeight="1">
      <c r="A451" s="40" t="s">
        <v>452</v>
      </c>
      <c r="B451" s="41" t="s">
        <v>318</v>
      </c>
      <c r="C451" s="41" t="s">
        <v>64</v>
      </c>
      <c r="D451" s="42">
        <v>1035</v>
      </c>
      <c r="E451" s="42">
        <v>7516.39</v>
      </c>
      <c r="F451" s="42" t="s">
        <v>129</v>
      </c>
      <c r="G451" s="89" t="s">
        <v>129</v>
      </c>
    </row>
    <row r="452" spans="1:7" ht="15" customHeight="1">
      <c r="A452" s="43" t="s">
        <v>452</v>
      </c>
      <c r="B452" s="44" t="s">
        <v>318</v>
      </c>
      <c r="C452" s="44" t="s">
        <v>54</v>
      </c>
      <c r="D452" s="45">
        <v>400</v>
      </c>
      <c r="E452" s="45">
        <v>2918.85</v>
      </c>
      <c r="F452" s="45" t="s">
        <v>129</v>
      </c>
      <c r="G452" s="90" t="s">
        <v>129</v>
      </c>
    </row>
    <row r="453" spans="1:7" ht="15" customHeight="1">
      <c r="A453" s="40" t="s">
        <v>452</v>
      </c>
      <c r="B453" s="41" t="s">
        <v>453</v>
      </c>
      <c r="C453" s="41" t="s">
        <v>54</v>
      </c>
      <c r="D453" s="42" t="s">
        <v>129</v>
      </c>
      <c r="E453" s="42" t="s">
        <v>129</v>
      </c>
      <c r="F453" s="42">
        <v>1000</v>
      </c>
      <c r="G453" s="89">
        <v>10900.59</v>
      </c>
    </row>
    <row r="454" spans="1:7" ht="15" customHeight="1">
      <c r="A454" s="43" t="s">
        <v>452</v>
      </c>
      <c r="B454" s="44" t="s">
        <v>318</v>
      </c>
      <c r="C454" s="44" t="s">
        <v>102</v>
      </c>
      <c r="D454" s="45">
        <v>2016</v>
      </c>
      <c r="E454" s="45">
        <v>12091.44</v>
      </c>
      <c r="F454" s="45" t="s">
        <v>129</v>
      </c>
      <c r="G454" s="90" t="s">
        <v>129</v>
      </c>
    </row>
    <row r="455" spans="1:7" ht="15" customHeight="1">
      <c r="A455" s="40" t="s">
        <v>452</v>
      </c>
      <c r="B455" s="41" t="s">
        <v>453</v>
      </c>
      <c r="C455" s="41" t="s">
        <v>102</v>
      </c>
      <c r="D455" s="42" t="s">
        <v>129</v>
      </c>
      <c r="E455" s="42" t="s">
        <v>129</v>
      </c>
      <c r="F455" s="42">
        <v>9756</v>
      </c>
      <c r="G455" s="89">
        <v>56595.72</v>
      </c>
    </row>
    <row r="456" spans="1:7" ht="15" customHeight="1">
      <c r="A456" s="43" t="s">
        <v>452</v>
      </c>
      <c r="B456" s="44" t="s">
        <v>318</v>
      </c>
      <c r="C456" s="44" t="s">
        <v>52</v>
      </c>
      <c r="D456" s="45">
        <v>112200</v>
      </c>
      <c r="E456" s="45">
        <v>692617.75</v>
      </c>
      <c r="F456" s="45" t="s">
        <v>129</v>
      </c>
      <c r="G456" s="90" t="s">
        <v>129</v>
      </c>
    </row>
    <row r="457" spans="1:7" ht="15" customHeight="1">
      <c r="A457" s="40" t="s">
        <v>452</v>
      </c>
      <c r="B457" s="41" t="s">
        <v>453</v>
      </c>
      <c r="C457" s="41" t="s">
        <v>52</v>
      </c>
      <c r="D457" s="42" t="s">
        <v>129</v>
      </c>
      <c r="E457" s="42" t="s">
        <v>129</v>
      </c>
      <c r="F457" s="42">
        <v>2000</v>
      </c>
      <c r="G457" s="89">
        <v>24185.61</v>
      </c>
    </row>
    <row r="458" spans="1:7" ht="15" customHeight="1">
      <c r="A458" s="43" t="s">
        <v>452</v>
      </c>
      <c r="B458" s="44" t="s">
        <v>318</v>
      </c>
      <c r="C458" s="44" t="s">
        <v>42</v>
      </c>
      <c r="D458" s="45">
        <v>12005</v>
      </c>
      <c r="E458" s="45">
        <v>87312.05</v>
      </c>
      <c r="F458" s="45" t="s">
        <v>129</v>
      </c>
      <c r="G458" s="90" t="s">
        <v>129</v>
      </c>
    </row>
    <row r="459" spans="1:7" ht="15" customHeight="1">
      <c r="A459" s="40" t="s">
        <v>452</v>
      </c>
      <c r="B459" s="41" t="s">
        <v>318</v>
      </c>
      <c r="C459" s="41" t="s">
        <v>96</v>
      </c>
      <c r="D459" s="42">
        <v>116904</v>
      </c>
      <c r="E459" s="42">
        <v>696744.94</v>
      </c>
      <c r="F459" s="42" t="s">
        <v>129</v>
      </c>
      <c r="G459" s="89" t="s">
        <v>129</v>
      </c>
    </row>
    <row r="460" spans="1:7" ht="15" customHeight="1">
      <c r="A460" s="43" t="s">
        <v>452</v>
      </c>
      <c r="B460" s="44" t="s">
        <v>318</v>
      </c>
      <c r="C460" s="44" t="s">
        <v>71</v>
      </c>
      <c r="D460" s="45">
        <v>400</v>
      </c>
      <c r="E460" s="45">
        <v>1736.97</v>
      </c>
      <c r="F460" s="45" t="s">
        <v>129</v>
      </c>
      <c r="G460" s="90" t="s">
        <v>129</v>
      </c>
    </row>
    <row r="461" spans="1:7" ht="15" customHeight="1">
      <c r="A461" s="40" t="s">
        <v>452</v>
      </c>
      <c r="B461" s="41" t="s">
        <v>453</v>
      </c>
      <c r="C461" s="41" t="s">
        <v>71</v>
      </c>
      <c r="D461" s="42" t="s">
        <v>129</v>
      </c>
      <c r="E461" s="42" t="s">
        <v>129</v>
      </c>
      <c r="F461" s="42">
        <v>1100</v>
      </c>
      <c r="G461" s="89">
        <v>5172.91</v>
      </c>
    </row>
    <row r="462" spans="1:7" ht="15" customHeight="1">
      <c r="A462" s="43" t="s">
        <v>452</v>
      </c>
      <c r="B462" s="44" t="s">
        <v>453</v>
      </c>
      <c r="C462" s="44" t="s">
        <v>66</v>
      </c>
      <c r="D462" s="45" t="s">
        <v>129</v>
      </c>
      <c r="E462" s="45" t="s">
        <v>129</v>
      </c>
      <c r="F462" s="45">
        <v>1620</v>
      </c>
      <c r="G462" s="90">
        <v>10793.2</v>
      </c>
    </row>
    <row r="463" spans="1:7" ht="15" customHeight="1">
      <c r="A463" s="40" t="s">
        <v>454</v>
      </c>
      <c r="B463" s="41" t="s">
        <v>286</v>
      </c>
      <c r="C463" s="41" t="s">
        <v>139</v>
      </c>
      <c r="D463" s="42" t="s">
        <v>129</v>
      </c>
      <c r="E463" s="42" t="s">
        <v>129</v>
      </c>
      <c r="F463" s="42">
        <v>200</v>
      </c>
      <c r="G463" s="89">
        <v>1540</v>
      </c>
    </row>
    <row r="464" spans="1:7" ht="15" customHeight="1">
      <c r="A464" s="43" t="s">
        <v>454</v>
      </c>
      <c r="B464" s="44" t="s">
        <v>286</v>
      </c>
      <c r="C464" s="44" t="s">
        <v>54</v>
      </c>
      <c r="D464" s="45" t="s">
        <v>129</v>
      </c>
      <c r="E464" s="45" t="s">
        <v>129</v>
      </c>
      <c r="F464" s="45">
        <v>61187.5</v>
      </c>
      <c r="G464" s="90">
        <v>866051.48</v>
      </c>
    </row>
    <row r="465" spans="1:7" ht="15" customHeight="1">
      <c r="A465" s="40" t="s">
        <v>454</v>
      </c>
      <c r="B465" s="41" t="s">
        <v>286</v>
      </c>
      <c r="C465" s="41" t="s">
        <v>56</v>
      </c>
      <c r="D465" s="42" t="s">
        <v>129</v>
      </c>
      <c r="E465" s="42" t="s">
        <v>129</v>
      </c>
      <c r="F465" s="42">
        <v>33850</v>
      </c>
      <c r="G465" s="89">
        <v>473617.13</v>
      </c>
    </row>
    <row r="466" spans="1:7" ht="15" customHeight="1">
      <c r="A466" s="43" t="s">
        <v>454</v>
      </c>
      <c r="B466" s="44" t="s">
        <v>286</v>
      </c>
      <c r="C466" s="44" t="s">
        <v>43</v>
      </c>
      <c r="D466" s="45" t="s">
        <v>129</v>
      </c>
      <c r="E466" s="45" t="s">
        <v>129</v>
      </c>
      <c r="F466" s="45">
        <v>53926.2</v>
      </c>
      <c r="G466" s="90">
        <v>625492.28</v>
      </c>
    </row>
    <row r="467" spans="1:7" ht="15" customHeight="1">
      <c r="A467" s="40" t="s">
        <v>454</v>
      </c>
      <c r="B467" s="41" t="s">
        <v>286</v>
      </c>
      <c r="C467" s="41" t="s">
        <v>157</v>
      </c>
      <c r="D467" s="42" t="s">
        <v>129</v>
      </c>
      <c r="E467" s="42" t="s">
        <v>129</v>
      </c>
      <c r="F467" s="42">
        <v>2080</v>
      </c>
      <c r="G467" s="89">
        <v>12771.38</v>
      </c>
    </row>
    <row r="468" spans="1:7" ht="15" customHeight="1">
      <c r="A468" s="43" t="s">
        <v>454</v>
      </c>
      <c r="B468" s="44" t="s">
        <v>286</v>
      </c>
      <c r="C468" s="44" t="s">
        <v>65</v>
      </c>
      <c r="D468" s="45" t="s">
        <v>129</v>
      </c>
      <c r="E468" s="45" t="s">
        <v>129</v>
      </c>
      <c r="F468" s="45">
        <v>32</v>
      </c>
      <c r="G468" s="90">
        <v>219.84</v>
      </c>
    </row>
    <row r="469" spans="1:7" ht="15" customHeight="1">
      <c r="A469" s="40" t="s">
        <v>455</v>
      </c>
      <c r="B469" s="41" t="s">
        <v>456</v>
      </c>
      <c r="C469" s="41" t="s">
        <v>63</v>
      </c>
      <c r="D469" s="42" t="s">
        <v>129</v>
      </c>
      <c r="E469" s="42" t="s">
        <v>129</v>
      </c>
      <c r="F469" s="42">
        <v>1.8</v>
      </c>
      <c r="G469" s="89">
        <v>0.4</v>
      </c>
    </row>
    <row r="470" spans="1:7" ht="15" customHeight="1">
      <c r="A470" s="43" t="s">
        <v>455</v>
      </c>
      <c r="B470" s="44" t="s">
        <v>456</v>
      </c>
      <c r="C470" s="44" t="s">
        <v>100</v>
      </c>
      <c r="D470" s="45" t="s">
        <v>129</v>
      </c>
      <c r="E470" s="45" t="s">
        <v>129</v>
      </c>
      <c r="F470" s="45">
        <v>9</v>
      </c>
      <c r="G470" s="90">
        <v>0.39</v>
      </c>
    </row>
    <row r="471" spans="1:7" ht="15" customHeight="1">
      <c r="A471" s="40" t="s">
        <v>457</v>
      </c>
      <c r="B471" s="41" t="s">
        <v>319</v>
      </c>
      <c r="C471" s="41" t="s">
        <v>43</v>
      </c>
      <c r="D471" s="42">
        <v>29125</v>
      </c>
      <c r="E471" s="42">
        <v>384808.21</v>
      </c>
      <c r="F471" s="42" t="s">
        <v>129</v>
      </c>
      <c r="G471" s="89" t="s">
        <v>129</v>
      </c>
    </row>
    <row r="472" spans="1:7" ht="15" customHeight="1">
      <c r="A472" s="43" t="s">
        <v>458</v>
      </c>
      <c r="B472" s="44" t="s">
        <v>320</v>
      </c>
      <c r="C472" s="44" t="s">
        <v>48</v>
      </c>
      <c r="D472" s="45">
        <v>76055</v>
      </c>
      <c r="E472" s="45">
        <v>1000075.95</v>
      </c>
      <c r="F472" s="45">
        <v>32450</v>
      </c>
      <c r="G472" s="90">
        <v>332384.37</v>
      </c>
    </row>
    <row r="473" spans="1:7" ht="15" customHeight="1">
      <c r="A473" s="40" t="s">
        <v>458</v>
      </c>
      <c r="B473" s="41" t="s">
        <v>320</v>
      </c>
      <c r="C473" s="41" t="s">
        <v>612</v>
      </c>
      <c r="D473" s="42">
        <v>655</v>
      </c>
      <c r="E473" s="42">
        <v>4052.02</v>
      </c>
      <c r="F473" s="42" t="s">
        <v>129</v>
      </c>
      <c r="G473" s="89" t="s">
        <v>129</v>
      </c>
    </row>
    <row r="474" spans="1:7" ht="15" customHeight="1">
      <c r="A474" s="43" t="s">
        <v>458</v>
      </c>
      <c r="B474" s="44" t="s">
        <v>320</v>
      </c>
      <c r="C474" s="44" t="s">
        <v>139</v>
      </c>
      <c r="D474" s="45" t="s">
        <v>129</v>
      </c>
      <c r="E474" s="45" t="s">
        <v>129</v>
      </c>
      <c r="F474" s="45">
        <v>643.5</v>
      </c>
      <c r="G474" s="90">
        <v>3577.86</v>
      </c>
    </row>
    <row r="475" spans="1:7" ht="15" customHeight="1">
      <c r="A475" s="40" t="s">
        <v>458</v>
      </c>
      <c r="B475" s="41" t="s">
        <v>320</v>
      </c>
      <c r="C475" s="41" t="s">
        <v>64</v>
      </c>
      <c r="D475" s="42" t="s">
        <v>129</v>
      </c>
      <c r="E475" s="42" t="s">
        <v>129</v>
      </c>
      <c r="F475" s="42">
        <v>3420</v>
      </c>
      <c r="G475" s="89">
        <v>21115.42</v>
      </c>
    </row>
    <row r="476" spans="1:7" ht="15" customHeight="1">
      <c r="A476" s="43" t="s">
        <v>458</v>
      </c>
      <c r="B476" s="44" t="s">
        <v>320</v>
      </c>
      <c r="C476" s="44" t="s">
        <v>140</v>
      </c>
      <c r="D476" s="45" t="s">
        <v>129</v>
      </c>
      <c r="E476" s="45" t="s">
        <v>129</v>
      </c>
      <c r="F476" s="45">
        <v>1600</v>
      </c>
      <c r="G476" s="90">
        <v>30691.46</v>
      </c>
    </row>
    <row r="477" spans="1:7" ht="15" customHeight="1">
      <c r="A477" s="40" t="s">
        <v>458</v>
      </c>
      <c r="B477" s="41" t="s">
        <v>320</v>
      </c>
      <c r="C477" s="41" t="s">
        <v>63</v>
      </c>
      <c r="D477" s="42">
        <v>3813.6</v>
      </c>
      <c r="E477" s="42">
        <v>47681.84</v>
      </c>
      <c r="F477" s="42">
        <v>13620</v>
      </c>
      <c r="G477" s="89">
        <v>223107</v>
      </c>
    </row>
    <row r="478" spans="1:7" ht="15" customHeight="1">
      <c r="A478" s="43" t="s">
        <v>458</v>
      </c>
      <c r="B478" s="44" t="s">
        <v>320</v>
      </c>
      <c r="C478" s="44" t="s">
        <v>54</v>
      </c>
      <c r="D478" s="45">
        <v>126547.13</v>
      </c>
      <c r="E478" s="45">
        <v>1520250.5</v>
      </c>
      <c r="F478" s="45">
        <v>112741</v>
      </c>
      <c r="G478" s="90">
        <v>1496390.93</v>
      </c>
    </row>
    <row r="479" spans="1:7" ht="15" customHeight="1">
      <c r="A479" s="40" t="s">
        <v>458</v>
      </c>
      <c r="B479" s="41" t="s">
        <v>320</v>
      </c>
      <c r="C479" s="41" t="s">
        <v>82</v>
      </c>
      <c r="D479" s="42">
        <v>97173</v>
      </c>
      <c r="E479" s="42">
        <v>1162458.3</v>
      </c>
      <c r="F479" s="42" t="s">
        <v>129</v>
      </c>
      <c r="G479" s="89" t="s">
        <v>129</v>
      </c>
    </row>
    <row r="480" spans="1:7" ht="15" customHeight="1">
      <c r="A480" s="43" t="s">
        <v>458</v>
      </c>
      <c r="B480" s="44" t="s">
        <v>320</v>
      </c>
      <c r="C480" s="44" t="s">
        <v>51</v>
      </c>
      <c r="D480" s="45">
        <v>1500</v>
      </c>
      <c r="E480" s="45">
        <v>20595.66</v>
      </c>
      <c r="F480" s="45" t="s">
        <v>129</v>
      </c>
      <c r="G480" s="90" t="s">
        <v>129</v>
      </c>
    </row>
    <row r="481" spans="1:7" ht="15" customHeight="1">
      <c r="A481" s="40" t="s">
        <v>458</v>
      </c>
      <c r="B481" s="41" t="s">
        <v>320</v>
      </c>
      <c r="C481" s="41" t="s">
        <v>52</v>
      </c>
      <c r="D481" s="42">
        <v>11000</v>
      </c>
      <c r="E481" s="42">
        <v>114638.22</v>
      </c>
      <c r="F481" s="42">
        <v>3630</v>
      </c>
      <c r="G481" s="89">
        <v>31966.91</v>
      </c>
    </row>
    <row r="482" spans="1:7" ht="15" customHeight="1">
      <c r="A482" s="43" t="s">
        <v>458</v>
      </c>
      <c r="B482" s="44" t="s">
        <v>320</v>
      </c>
      <c r="C482" s="44" t="s">
        <v>56</v>
      </c>
      <c r="D482" s="45">
        <v>21044</v>
      </c>
      <c r="E482" s="45">
        <v>297303.91</v>
      </c>
      <c r="F482" s="45">
        <v>95070</v>
      </c>
      <c r="G482" s="90">
        <v>1428579.84</v>
      </c>
    </row>
    <row r="483" spans="1:7" ht="15" customHeight="1">
      <c r="A483" s="40" t="s">
        <v>458</v>
      </c>
      <c r="B483" s="41" t="s">
        <v>320</v>
      </c>
      <c r="C483" s="41" t="s">
        <v>613</v>
      </c>
      <c r="D483" s="42">
        <v>10240</v>
      </c>
      <c r="E483" s="42">
        <v>104224.2</v>
      </c>
      <c r="F483" s="42" t="s">
        <v>129</v>
      </c>
      <c r="G483" s="89" t="s">
        <v>129</v>
      </c>
    </row>
    <row r="484" spans="1:7" ht="15" customHeight="1">
      <c r="A484" s="43" t="s">
        <v>458</v>
      </c>
      <c r="B484" s="44" t="s">
        <v>320</v>
      </c>
      <c r="C484" s="44" t="s">
        <v>42</v>
      </c>
      <c r="D484" s="45">
        <v>10550</v>
      </c>
      <c r="E484" s="45">
        <v>104803.74</v>
      </c>
      <c r="F484" s="45">
        <v>18265</v>
      </c>
      <c r="G484" s="90">
        <v>130991.65</v>
      </c>
    </row>
    <row r="485" spans="1:7" ht="15" customHeight="1">
      <c r="A485" s="40" t="s">
        <v>458</v>
      </c>
      <c r="B485" s="41" t="s">
        <v>320</v>
      </c>
      <c r="C485" s="41" t="s">
        <v>93</v>
      </c>
      <c r="D485" s="42">
        <v>500</v>
      </c>
      <c r="E485" s="42">
        <v>7446.32</v>
      </c>
      <c r="F485" s="42">
        <v>1300</v>
      </c>
      <c r="G485" s="89">
        <v>15312.85</v>
      </c>
    </row>
    <row r="486" spans="1:7" ht="15" customHeight="1">
      <c r="A486" s="43" t="s">
        <v>458</v>
      </c>
      <c r="B486" s="44" t="s">
        <v>320</v>
      </c>
      <c r="C486" s="44" t="s">
        <v>61</v>
      </c>
      <c r="D486" s="45">
        <v>12540</v>
      </c>
      <c r="E486" s="45">
        <v>159503.32</v>
      </c>
      <c r="F486" s="45">
        <v>3150</v>
      </c>
      <c r="G486" s="90">
        <v>33277.76</v>
      </c>
    </row>
    <row r="487" spans="1:7" ht="15" customHeight="1">
      <c r="A487" s="40" t="s">
        <v>458</v>
      </c>
      <c r="B487" s="41" t="s">
        <v>320</v>
      </c>
      <c r="C487" s="41" t="s">
        <v>43</v>
      </c>
      <c r="D487" s="42">
        <v>159668.8</v>
      </c>
      <c r="E487" s="42">
        <v>1822626.82</v>
      </c>
      <c r="F487" s="42">
        <v>432811.9</v>
      </c>
      <c r="G487" s="89">
        <v>5000906.81</v>
      </c>
    </row>
    <row r="488" spans="1:7" ht="15" customHeight="1">
      <c r="A488" s="43" t="s">
        <v>458</v>
      </c>
      <c r="B488" s="44" t="s">
        <v>320</v>
      </c>
      <c r="C488" s="44" t="s">
        <v>100</v>
      </c>
      <c r="D488" s="45" t="s">
        <v>129</v>
      </c>
      <c r="E488" s="45" t="s">
        <v>129</v>
      </c>
      <c r="F488" s="45">
        <v>9556.7</v>
      </c>
      <c r="G488" s="90">
        <v>150468.44</v>
      </c>
    </row>
    <row r="489" spans="1:7" ht="15" customHeight="1">
      <c r="A489" s="40" t="s">
        <v>458</v>
      </c>
      <c r="B489" s="41" t="s">
        <v>320</v>
      </c>
      <c r="C489" s="41" t="s">
        <v>104</v>
      </c>
      <c r="D489" s="42">
        <v>209</v>
      </c>
      <c r="E489" s="42">
        <v>1442.44</v>
      </c>
      <c r="F489" s="42">
        <v>100</v>
      </c>
      <c r="G489" s="89">
        <v>1710.3</v>
      </c>
    </row>
    <row r="490" spans="1:7" ht="15" customHeight="1">
      <c r="A490" s="43" t="s">
        <v>458</v>
      </c>
      <c r="B490" s="44" t="s">
        <v>320</v>
      </c>
      <c r="C490" s="44" t="s">
        <v>157</v>
      </c>
      <c r="D490" s="45">
        <v>1279</v>
      </c>
      <c r="E490" s="45">
        <v>8753.81</v>
      </c>
      <c r="F490" s="45" t="s">
        <v>129</v>
      </c>
      <c r="G490" s="90" t="s">
        <v>129</v>
      </c>
    </row>
    <row r="491" spans="1:7" ht="15" customHeight="1">
      <c r="A491" s="40" t="s">
        <v>458</v>
      </c>
      <c r="B491" s="41" t="s">
        <v>320</v>
      </c>
      <c r="C491" s="41" t="s">
        <v>555</v>
      </c>
      <c r="D491" s="42">
        <v>3050</v>
      </c>
      <c r="E491" s="42">
        <v>65069.05</v>
      </c>
      <c r="F491" s="42" t="s">
        <v>129</v>
      </c>
      <c r="G491" s="89" t="s">
        <v>129</v>
      </c>
    </row>
    <row r="492" spans="1:7" ht="15" customHeight="1">
      <c r="A492" s="43" t="s">
        <v>458</v>
      </c>
      <c r="B492" s="44" t="s">
        <v>320</v>
      </c>
      <c r="C492" s="44" t="s">
        <v>531</v>
      </c>
      <c r="D492" s="45">
        <v>2400</v>
      </c>
      <c r="E492" s="45">
        <v>26957.97</v>
      </c>
      <c r="F492" s="45" t="s">
        <v>129</v>
      </c>
      <c r="G492" s="90" t="s">
        <v>129</v>
      </c>
    </row>
    <row r="493" spans="1:7" ht="15" customHeight="1">
      <c r="A493" s="40" t="s">
        <v>458</v>
      </c>
      <c r="B493" s="41" t="s">
        <v>320</v>
      </c>
      <c r="C493" s="41" t="s">
        <v>83</v>
      </c>
      <c r="D493" s="42">
        <v>150</v>
      </c>
      <c r="E493" s="42">
        <v>1069.5</v>
      </c>
      <c r="F493" s="42" t="s">
        <v>129</v>
      </c>
      <c r="G493" s="89" t="s">
        <v>129</v>
      </c>
    </row>
    <row r="494" spans="1:7" ht="15" customHeight="1">
      <c r="A494" s="43" t="s">
        <v>459</v>
      </c>
      <c r="B494" s="44" t="s">
        <v>321</v>
      </c>
      <c r="C494" s="44" t="s">
        <v>48</v>
      </c>
      <c r="D494" s="45">
        <v>10000</v>
      </c>
      <c r="E494" s="45">
        <v>98168.18</v>
      </c>
      <c r="F494" s="45">
        <v>68056.5</v>
      </c>
      <c r="G494" s="90">
        <v>752834.13</v>
      </c>
    </row>
    <row r="495" spans="1:7" ht="15" customHeight="1">
      <c r="A495" s="40" t="s">
        <v>459</v>
      </c>
      <c r="B495" s="41" t="s">
        <v>321</v>
      </c>
      <c r="C495" s="41" t="s">
        <v>140</v>
      </c>
      <c r="D495" s="42" t="s">
        <v>129</v>
      </c>
      <c r="E495" s="42" t="s">
        <v>129</v>
      </c>
      <c r="F495" s="42">
        <v>2000</v>
      </c>
      <c r="G495" s="89">
        <v>29273.94</v>
      </c>
    </row>
    <row r="496" spans="1:7" ht="15" customHeight="1">
      <c r="A496" s="43" t="s">
        <v>459</v>
      </c>
      <c r="B496" s="44" t="s">
        <v>321</v>
      </c>
      <c r="C496" s="44" t="s">
        <v>63</v>
      </c>
      <c r="D496" s="45">
        <v>544.8</v>
      </c>
      <c r="E496" s="45">
        <v>6888.16</v>
      </c>
      <c r="F496" s="45">
        <v>16.2</v>
      </c>
      <c r="G496" s="90">
        <v>3.57</v>
      </c>
    </row>
    <row r="497" spans="1:7" ht="15" customHeight="1">
      <c r="A497" s="40" t="s">
        <v>459</v>
      </c>
      <c r="B497" s="41" t="s">
        <v>321</v>
      </c>
      <c r="C497" s="41" t="s">
        <v>54</v>
      </c>
      <c r="D497" s="42">
        <v>30645</v>
      </c>
      <c r="E497" s="42">
        <v>364452.93</v>
      </c>
      <c r="F497" s="42">
        <v>15226.72</v>
      </c>
      <c r="G497" s="89">
        <v>192498.9</v>
      </c>
    </row>
    <row r="498" spans="1:7" ht="15" customHeight="1">
      <c r="A498" s="43" t="s">
        <v>459</v>
      </c>
      <c r="B498" s="44" t="s">
        <v>321</v>
      </c>
      <c r="C498" s="44" t="s">
        <v>82</v>
      </c>
      <c r="D498" s="45">
        <v>67.5</v>
      </c>
      <c r="E498" s="45">
        <v>767.17</v>
      </c>
      <c r="F498" s="45" t="s">
        <v>129</v>
      </c>
      <c r="G498" s="90" t="s">
        <v>129</v>
      </c>
    </row>
    <row r="499" spans="1:7" ht="15" customHeight="1">
      <c r="A499" s="40" t="s">
        <v>459</v>
      </c>
      <c r="B499" s="41" t="s">
        <v>321</v>
      </c>
      <c r="C499" s="41" t="s">
        <v>51</v>
      </c>
      <c r="D499" s="42">
        <v>500</v>
      </c>
      <c r="E499" s="42">
        <v>6887.06</v>
      </c>
      <c r="F499" s="42" t="s">
        <v>129</v>
      </c>
      <c r="G499" s="89" t="s">
        <v>129</v>
      </c>
    </row>
    <row r="500" spans="1:7" ht="15" customHeight="1">
      <c r="A500" s="43" t="s">
        <v>459</v>
      </c>
      <c r="B500" s="44" t="s">
        <v>321</v>
      </c>
      <c r="C500" s="44" t="s">
        <v>52</v>
      </c>
      <c r="D500" s="45" t="s">
        <v>129</v>
      </c>
      <c r="E500" s="45" t="s">
        <v>129</v>
      </c>
      <c r="F500" s="45">
        <v>6280</v>
      </c>
      <c r="G500" s="90">
        <v>56653.62</v>
      </c>
    </row>
    <row r="501" spans="1:7" ht="15" customHeight="1">
      <c r="A501" s="40" t="s">
        <v>459</v>
      </c>
      <c r="B501" s="41" t="s">
        <v>321</v>
      </c>
      <c r="C501" s="41" t="s">
        <v>56</v>
      </c>
      <c r="D501" s="42">
        <v>26865</v>
      </c>
      <c r="E501" s="42">
        <v>362150.83</v>
      </c>
      <c r="F501" s="42">
        <v>29223</v>
      </c>
      <c r="G501" s="89">
        <v>445791.47</v>
      </c>
    </row>
    <row r="502" spans="1:7" ht="15" customHeight="1">
      <c r="A502" s="43" t="s">
        <v>459</v>
      </c>
      <c r="B502" s="44" t="s">
        <v>321</v>
      </c>
      <c r="C502" s="44" t="s">
        <v>42</v>
      </c>
      <c r="D502" s="45">
        <v>11782</v>
      </c>
      <c r="E502" s="45">
        <v>159085.33</v>
      </c>
      <c r="F502" s="45" t="s">
        <v>129</v>
      </c>
      <c r="G502" s="90" t="s">
        <v>129</v>
      </c>
    </row>
    <row r="503" spans="1:7" ht="15" customHeight="1">
      <c r="A503" s="40" t="s">
        <v>459</v>
      </c>
      <c r="B503" s="41" t="s">
        <v>321</v>
      </c>
      <c r="C503" s="41" t="s">
        <v>93</v>
      </c>
      <c r="D503" s="42">
        <v>1200</v>
      </c>
      <c r="E503" s="42">
        <v>17767.45</v>
      </c>
      <c r="F503" s="42">
        <v>400</v>
      </c>
      <c r="G503" s="89">
        <v>5445.23</v>
      </c>
    </row>
    <row r="504" spans="1:7" ht="15" customHeight="1">
      <c r="A504" s="43" t="s">
        <v>459</v>
      </c>
      <c r="B504" s="44" t="s">
        <v>321</v>
      </c>
      <c r="C504" s="44" t="s">
        <v>61</v>
      </c>
      <c r="D504" s="45" t="s">
        <v>129</v>
      </c>
      <c r="E504" s="45" t="s">
        <v>129</v>
      </c>
      <c r="F504" s="45">
        <v>3600</v>
      </c>
      <c r="G504" s="90">
        <v>41951.63</v>
      </c>
    </row>
    <row r="505" spans="1:7" ht="15" customHeight="1">
      <c r="A505" s="40" t="s">
        <v>459</v>
      </c>
      <c r="B505" s="41" t="s">
        <v>321</v>
      </c>
      <c r="C505" s="41" t="s">
        <v>43</v>
      </c>
      <c r="D505" s="42">
        <v>75307.6</v>
      </c>
      <c r="E505" s="42">
        <v>905625.97</v>
      </c>
      <c r="F505" s="42">
        <v>119036.5</v>
      </c>
      <c r="G505" s="89">
        <v>1446829.87</v>
      </c>
    </row>
    <row r="506" spans="1:7" ht="15" customHeight="1">
      <c r="A506" s="43" t="s">
        <v>459</v>
      </c>
      <c r="B506" s="44" t="s">
        <v>321</v>
      </c>
      <c r="C506" s="44" t="s">
        <v>104</v>
      </c>
      <c r="D506" s="45" t="s">
        <v>129</v>
      </c>
      <c r="E506" s="45" t="s">
        <v>129</v>
      </c>
      <c r="F506" s="45">
        <v>100</v>
      </c>
      <c r="G506" s="90">
        <v>1512.96</v>
      </c>
    </row>
    <row r="507" spans="1:7" ht="15" customHeight="1">
      <c r="A507" s="40" t="s">
        <v>459</v>
      </c>
      <c r="B507" s="41" t="s">
        <v>321</v>
      </c>
      <c r="C507" s="41" t="s">
        <v>67</v>
      </c>
      <c r="D507" s="42" t="s">
        <v>129</v>
      </c>
      <c r="E507" s="42" t="s">
        <v>129</v>
      </c>
      <c r="F507" s="42">
        <v>500</v>
      </c>
      <c r="G507" s="89">
        <v>6316.04</v>
      </c>
    </row>
    <row r="508" spans="1:7" ht="15" customHeight="1">
      <c r="A508" s="43" t="s">
        <v>459</v>
      </c>
      <c r="B508" s="44" t="s">
        <v>321</v>
      </c>
      <c r="C508" s="44" t="s">
        <v>531</v>
      </c>
      <c r="D508" s="45">
        <v>2400</v>
      </c>
      <c r="E508" s="45">
        <v>26930.43</v>
      </c>
      <c r="F508" s="45" t="s">
        <v>129</v>
      </c>
      <c r="G508" s="90" t="s">
        <v>129</v>
      </c>
    </row>
    <row r="509" spans="1:7" ht="15" customHeight="1">
      <c r="A509" s="40" t="s">
        <v>459</v>
      </c>
      <c r="B509" s="41" t="s">
        <v>321</v>
      </c>
      <c r="C509" s="41" t="s">
        <v>351</v>
      </c>
      <c r="D509" s="42" t="s">
        <v>129</v>
      </c>
      <c r="E509" s="42" t="s">
        <v>129</v>
      </c>
      <c r="F509" s="42">
        <v>5664</v>
      </c>
      <c r="G509" s="89">
        <v>29827.21</v>
      </c>
    </row>
    <row r="510" spans="1:7" ht="15" customHeight="1">
      <c r="A510" s="43" t="s">
        <v>460</v>
      </c>
      <c r="B510" s="44" t="s">
        <v>322</v>
      </c>
      <c r="C510" s="44" t="s">
        <v>48</v>
      </c>
      <c r="D510" s="45">
        <v>5185</v>
      </c>
      <c r="E510" s="45">
        <v>44947.97</v>
      </c>
      <c r="F510" s="45" t="s">
        <v>129</v>
      </c>
      <c r="G510" s="90" t="s">
        <v>129</v>
      </c>
    </row>
    <row r="511" spans="1:7" ht="15" customHeight="1">
      <c r="A511" s="40" t="s">
        <v>460</v>
      </c>
      <c r="B511" s="41" t="s">
        <v>322</v>
      </c>
      <c r="C511" s="41" t="s">
        <v>102</v>
      </c>
      <c r="D511" s="42">
        <v>2000</v>
      </c>
      <c r="E511" s="42">
        <v>12892.59</v>
      </c>
      <c r="F511" s="42" t="s">
        <v>129</v>
      </c>
      <c r="G511" s="89" t="s">
        <v>129</v>
      </c>
    </row>
    <row r="512" spans="1:7" ht="15" customHeight="1">
      <c r="A512" s="43" t="s">
        <v>460</v>
      </c>
      <c r="B512" s="44" t="s">
        <v>322</v>
      </c>
      <c r="C512" s="44" t="s">
        <v>61</v>
      </c>
      <c r="D512" s="45">
        <v>3600</v>
      </c>
      <c r="E512" s="45">
        <v>40203.52</v>
      </c>
      <c r="F512" s="45" t="s">
        <v>129</v>
      </c>
      <c r="G512" s="90" t="s">
        <v>129</v>
      </c>
    </row>
    <row r="513" spans="1:7" ht="15" customHeight="1">
      <c r="A513" s="40" t="s">
        <v>460</v>
      </c>
      <c r="B513" s="41" t="s">
        <v>322</v>
      </c>
      <c r="C513" s="41" t="s">
        <v>100</v>
      </c>
      <c r="D513" s="42" t="s">
        <v>129</v>
      </c>
      <c r="E513" s="42" t="s">
        <v>129</v>
      </c>
      <c r="F513" s="42">
        <v>16368.2</v>
      </c>
      <c r="G513" s="89">
        <v>288121.4</v>
      </c>
    </row>
    <row r="514" spans="1:7" ht="15" customHeight="1">
      <c r="A514" s="43" t="s">
        <v>460</v>
      </c>
      <c r="B514" s="44" t="s">
        <v>322</v>
      </c>
      <c r="C514" s="44" t="s">
        <v>71</v>
      </c>
      <c r="D514" s="45">
        <v>215</v>
      </c>
      <c r="E514" s="45">
        <v>1510.25</v>
      </c>
      <c r="F514" s="45" t="s">
        <v>129</v>
      </c>
      <c r="G514" s="90" t="s">
        <v>129</v>
      </c>
    </row>
    <row r="515" spans="1:7" ht="15" customHeight="1">
      <c r="A515" s="40" t="s">
        <v>323</v>
      </c>
      <c r="B515" s="41" t="s">
        <v>324</v>
      </c>
      <c r="C515" s="41" t="s">
        <v>63</v>
      </c>
      <c r="D515" s="42">
        <v>40</v>
      </c>
      <c r="E515" s="42">
        <v>510.5</v>
      </c>
      <c r="F515" s="42" t="s">
        <v>129</v>
      </c>
      <c r="G515" s="89" t="s">
        <v>129</v>
      </c>
    </row>
    <row r="516" spans="1:7" ht="15" customHeight="1">
      <c r="A516" s="43" t="s">
        <v>323</v>
      </c>
      <c r="B516" s="44" t="s">
        <v>324</v>
      </c>
      <c r="C516" s="44" t="s">
        <v>82</v>
      </c>
      <c r="D516" s="45">
        <v>290</v>
      </c>
      <c r="E516" s="45">
        <v>1489.96</v>
      </c>
      <c r="F516" s="45" t="s">
        <v>129</v>
      </c>
      <c r="G516" s="90" t="s">
        <v>129</v>
      </c>
    </row>
    <row r="517" spans="1:7" ht="15" customHeight="1">
      <c r="A517" s="40" t="s">
        <v>323</v>
      </c>
      <c r="B517" s="41" t="s">
        <v>324</v>
      </c>
      <c r="C517" s="41" t="s">
        <v>42</v>
      </c>
      <c r="D517" s="42">
        <v>1780</v>
      </c>
      <c r="E517" s="42">
        <v>20676.07</v>
      </c>
      <c r="F517" s="42" t="s">
        <v>129</v>
      </c>
      <c r="G517" s="89" t="s">
        <v>129</v>
      </c>
    </row>
    <row r="518" spans="1:7" ht="15" customHeight="1">
      <c r="A518" s="43" t="s">
        <v>323</v>
      </c>
      <c r="B518" s="44" t="s">
        <v>324</v>
      </c>
      <c r="C518" s="44" t="s">
        <v>43</v>
      </c>
      <c r="D518" s="45">
        <v>2590</v>
      </c>
      <c r="E518" s="45">
        <v>28355.89</v>
      </c>
      <c r="F518" s="45">
        <v>3505</v>
      </c>
      <c r="G518" s="90">
        <v>19502.21</v>
      </c>
    </row>
    <row r="519" spans="1:7" ht="15" customHeight="1">
      <c r="A519" s="40" t="s">
        <v>323</v>
      </c>
      <c r="B519" s="41" t="s">
        <v>324</v>
      </c>
      <c r="C519" s="41" t="s">
        <v>44</v>
      </c>
      <c r="D519" s="42">
        <v>1689.5</v>
      </c>
      <c r="E519" s="42">
        <v>10532.39</v>
      </c>
      <c r="F519" s="42" t="s">
        <v>129</v>
      </c>
      <c r="G519" s="89" t="s">
        <v>129</v>
      </c>
    </row>
    <row r="520" spans="1:7" ht="15" customHeight="1">
      <c r="A520" s="43" t="s">
        <v>325</v>
      </c>
      <c r="B520" s="44" t="s">
        <v>326</v>
      </c>
      <c r="C520" s="44" t="s">
        <v>48</v>
      </c>
      <c r="D520" s="45" t="s">
        <v>129</v>
      </c>
      <c r="E520" s="45" t="s">
        <v>129</v>
      </c>
      <c r="F520" s="45">
        <v>48379.8</v>
      </c>
      <c r="G520" s="90">
        <v>693260.2</v>
      </c>
    </row>
    <row r="521" spans="1:7" ht="15" customHeight="1">
      <c r="A521" s="40" t="s">
        <v>325</v>
      </c>
      <c r="B521" s="41" t="s">
        <v>326</v>
      </c>
      <c r="C521" s="41" t="s">
        <v>42</v>
      </c>
      <c r="D521" s="42">
        <v>220</v>
      </c>
      <c r="E521" s="42">
        <v>2505.08</v>
      </c>
      <c r="F521" s="42" t="s">
        <v>129</v>
      </c>
      <c r="G521" s="89" t="s">
        <v>129</v>
      </c>
    </row>
    <row r="522" spans="1:7" ht="15" customHeight="1">
      <c r="A522" s="43" t="s">
        <v>325</v>
      </c>
      <c r="B522" s="44" t="s">
        <v>326</v>
      </c>
      <c r="C522" s="44" t="s">
        <v>43</v>
      </c>
      <c r="D522" s="45" t="s">
        <v>129</v>
      </c>
      <c r="E522" s="45" t="s">
        <v>129</v>
      </c>
      <c r="F522" s="45">
        <v>3205</v>
      </c>
      <c r="G522" s="90">
        <v>17830.43</v>
      </c>
    </row>
    <row r="523" spans="1:7" ht="15" customHeight="1">
      <c r="A523" s="40" t="s">
        <v>461</v>
      </c>
      <c r="B523" s="41" t="s">
        <v>462</v>
      </c>
      <c r="C523" s="41" t="s">
        <v>48</v>
      </c>
      <c r="D523" s="42" t="s">
        <v>129</v>
      </c>
      <c r="E523" s="42" t="s">
        <v>129</v>
      </c>
      <c r="F523" s="42">
        <v>530935</v>
      </c>
      <c r="G523" s="89">
        <v>5250304.77</v>
      </c>
    </row>
    <row r="524" spans="1:7" ht="15" customHeight="1">
      <c r="A524" s="43" t="s">
        <v>461</v>
      </c>
      <c r="B524" s="44" t="s">
        <v>462</v>
      </c>
      <c r="C524" s="44" t="s">
        <v>64</v>
      </c>
      <c r="D524" s="45" t="s">
        <v>129</v>
      </c>
      <c r="E524" s="45" t="s">
        <v>129</v>
      </c>
      <c r="F524" s="45">
        <v>14321.53</v>
      </c>
      <c r="G524" s="90">
        <v>141064.24</v>
      </c>
    </row>
    <row r="525" spans="1:7" ht="15" customHeight="1">
      <c r="A525" s="40" t="s">
        <v>461</v>
      </c>
      <c r="B525" s="41" t="s">
        <v>462</v>
      </c>
      <c r="C525" s="41" t="s">
        <v>140</v>
      </c>
      <c r="D525" s="42" t="s">
        <v>129</v>
      </c>
      <c r="E525" s="42" t="s">
        <v>129</v>
      </c>
      <c r="F525" s="42">
        <v>1485</v>
      </c>
      <c r="G525" s="89">
        <v>15645.88</v>
      </c>
    </row>
    <row r="526" spans="1:7" ht="15" customHeight="1">
      <c r="A526" s="43" t="s">
        <v>461</v>
      </c>
      <c r="B526" s="44" t="s">
        <v>462</v>
      </c>
      <c r="C526" s="44" t="s">
        <v>54</v>
      </c>
      <c r="D526" s="45" t="s">
        <v>129</v>
      </c>
      <c r="E526" s="45" t="s">
        <v>129</v>
      </c>
      <c r="F526" s="45">
        <v>5550</v>
      </c>
      <c r="G526" s="90">
        <v>58438.48</v>
      </c>
    </row>
    <row r="527" spans="1:7" ht="15" customHeight="1">
      <c r="A527" s="40" t="s">
        <v>461</v>
      </c>
      <c r="B527" s="41" t="s">
        <v>462</v>
      </c>
      <c r="C527" s="41" t="s">
        <v>52</v>
      </c>
      <c r="D527" s="42" t="s">
        <v>129</v>
      </c>
      <c r="E527" s="42" t="s">
        <v>129</v>
      </c>
      <c r="F527" s="42">
        <v>60830</v>
      </c>
      <c r="G527" s="89">
        <v>586715.12</v>
      </c>
    </row>
    <row r="528" spans="1:7" ht="15" customHeight="1">
      <c r="A528" s="43" t="s">
        <v>461</v>
      </c>
      <c r="B528" s="44" t="s">
        <v>462</v>
      </c>
      <c r="C528" s="44" t="s">
        <v>42</v>
      </c>
      <c r="D528" s="45" t="s">
        <v>129</v>
      </c>
      <c r="E528" s="45" t="s">
        <v>129</v>
      </c>
      <c r="F528" s="45">
        <v>266773</v>
      </c>
      <c r="G528" s="90">
        <v>2419683.69</v>
      </c>
    </row>
    <row r="529" spans="1:7" ht="15" customHeight="1">
      <c r="A529" s="40" t="s">
        <v>461</v>
      </c>
      <c r="B529" s="41" t="s">
        <v>462</v>
      </c>
      <c r="C529" s="41" t="s">
        <v>104</v>
      </c>
      <c r="D529" s="42" t="s">
        <v>129</v>
      </c>
      <c r="E529" s="42" t="s">
        <v>129</v>
      </c>
      <c r="F529" s="42">
        <v>633.6</v>
      </c>
      <c r="G529" s="89">
        <v>7918.96</v>
      </c>
    </row>
    <row r="530" spans="1:7" ht="15" customHeight="1">
      <c r="A530" s="43" t="s">
        <v>461</v>
      </c>
      <c r="B530" s="44" t="s">
        <v>462</v>
      </c>
      <c r="C530" s="44" t="s">
        <v>184</v>
      </c>
      <c r="D530" s="45" t="s">
        <v>129</v>
      </c>
      <c r="E530" s="45" t="s">
        <v>129</v>
      </c>
      <c r="F530" s="45">
        <v>4000</v>
      </c>
      <c r="G530" s="90">
        <v>41128.78</v>
      </c>
    </row>
    <row r="531" spans="1:7" ht="15" customHeight="1">
      <c r="A531" s="40" t="s">
        <v>461</v>
      </c>
      <c r="B531" s="41" t="s">
        <v>462</v>
      </c>
      <c r="C531" s="41" t="s">
        <v>66</v>
      </c>
      <c r="D531" s="42" t="s">
        <v>129</v>
      </c>
      <c r="E531" s="42" t="s">
        <v>129</v>
      </c>
      <c r="F531" s="42">
        <v>600</v>
      </c>
      <c r="G531" s="89">
        <v>5086.67</v>
      </c>
    </row>
    <row r="532" spans="1:7" ht="15" customHeight="1">
      <c r="A532" s="43" t="s">
        <v>463</v>
      </c>
      <c r="B532" s="44" t="s">
        <v>327</v>
      </c>
      <c r="C532" s="44" t="s">
        <v>48</v>
      </c>
      <c r="D532" s="45">
        <v>760731.75</v>
      </c>
      <c r="E532" s="45">
        <v>7858351.58</v>
      </c>
      <c r="F532" s="45" t="s">
        <v>129</v>
      </c>
      <c r="G532" s="90" t="s">
        <v>129</v>
      </c>
    </row>
    <row r="533" spans="1:7" ht="15" customHeight="1">
      <c r="A533" s="40" t="s">
        <v>463</v>
      </c>
      <c r="B533" s="41" t="s">
        <v>286</v>
      </c>
      <c r="C533" s="41" t="s">
        <v>48</v>
      </c>
      <c r="D533" s="42" t="s">
        <v>129</v>
      </c>
      <c r="E533" s="42" t="s">
        <v>129</v>
      </c>
      <c r="F533" s="42">
        <v>105084.75</v>
      </c>
      <c r="G533" s="89">
        <v>1060788.17</v>
      </c>
    </row>
    <row r="534" spans="1:7" ht="15" customHeight="1">
      <c r="A534" s="43" t="s">
        <v>463</v>
      </c>
      <c r="B534" s="44" t="s">
        <v>327</v>
      </c>
      <c r="C534" s="44" t="s">
        <v>64</v>
      </c>
      <c r="D534" s="45">
        <v>21342.64</v>
      </c>
      <c r="E534" s="45">
        <v>222190</v>
      </c>
      <c r="F534" s="45" t="s">
        <v>129</v>
      </c>
      <c r="G534" s="90" t="s">
        <v>129</v>
      </c>
    </row>
    <row r="535" spans="1:7" ht="15" customHeight="1">
      <c r="A535" s="40" t="s">
        <v>463</v>
      </c>
      <c r="B535" s="41" t="s">
        <v>327</v>
      </c>
      <c r="C535" s="41" t="s">
        <v>54</v>
      </c>
      <c r="D535" s="42">
        <v>1260</v>
      </c>
      <c r="E535" s="42">
        <v>12813.74</v>
      </c>
      <c r="F535" s="42" t="s">
        <v>129</v>
      </c>
      <c r="G535" s="89" t="s">
        <v>129</v>
      </c>
    </row>
    <row r="536" spans="1:7" ht="15" customHeight="1">
      <c r="A536" s="43" t="s">
        <v>463</v>
      </c>
      <c r="B536" s="44" t="s">
        <v>327</v>
      </c>
      <c r="C536" s="44" t="s">
        <v>52</v>
      </c>
      <c r="D536" s="45">
        <v>75066</v>
      </c>
      <c r="E536" s="45">
        <v>750806.01</v>
      </c>
      <c r="F536" s="45" t="s">
        <v>129</v>
      </c>
      <c r="G536" s="90" t="s">
        <v>129</v>
      </c>
    </row>
    <row r="537" spans="1:7" ht="15" customHeight="1">
      <c r="A537" s="40" t="s">
        <v>463</v>
      </c>
      <c r="B537" s="41" t="s">
        <v>327</v>
      </c>
      <c r="C537" s="41" t="s">
        <v>42</v>
      </c>
      <c r="D537" s="42">
        <v>221282</v>
      </c>
      <c r="E537" s="42">
        <v>2107606.67</v>
      </c>
      <c r="F537" s="42" t="s">
        <v>129</v>
      </c>
      <c r="G537" s="89" t="s">
        <v>129</v>
      </c>
    </row>
    <row r="538" spans="1:7" ht="15" customHeight="1">
      <c r="A538" s="43" t="s">
        <v>463</v>
      </c>
      <c r="B538" s="44" t="s">
        <v>327</v>
      </c>
      <c r="C538" s="44" t="s">
        <v>43</v>
      </c>
      <c r="D538" s="45">
        <v>2760</v>
      </c>
      <c r="E538" s="45">
        <v>25195.49</v>
      </c>
      <c r="F538" s="45" t="s">
        <v>129</v>
      </c>
      <c r="G538" s="90" t="s">
        <v>129</v>
      </c>
    </row>
    <row r="539" spans="1:7" ht="15" customHeight="1">
      <c r="A539" s="40" t="s">
        <v>464</v>
      </c>
      <c r="B539" s="41" t="s">
        <v>286</v>
      </c>
      <c r="C539" s="41" t="s">
        <v>57</v>
      </c>
      <c r="D539" s="42" t="s">
        <v>129</v>
      </c>
      <c r="E539" s="42" t="s">
        <v>129</v>
      </c>
      <c r="F539" s="42">
        <v>1100</v>
      </c>
      <c r="G539" s="89">
        <v>52250</v>
      </c>
    </row>
    <row r="540" spans="1:7" ht="15" customHeight="1">
      <c r="A540" s="43" t="s">
        <v>465</v>
      </c>
      <c r="B540" s="44" t="s">
        <v>329</v>
      </c>
      <c r="C540" s="44" t="s">
        <v>43</v>
      </c>
      <c r="D540" s="45">
        <v>2760</v>
      </c>
      <c r="E540" s="45">
        <v>35181.32</v>
      </c>
      <c r="F540" s="45" t="s">
        <v>129</v>
      </c>
      <c r="G540" s="90" t="s">
        <v>129</v>
      </c>
    </row>
    <row r="541" spans="1:7" ht="15" customHeight="1">
      <c r="A541" s="40" t="s">
        <v>465</v>
      </c>
      <c r="B541" s="41" t="s">
        <v>329</v>
      </c>
      <c r="C541" s="41" t="s">
        <v>44</v>
      </c>
      <c r="D541" s="42">
        <v>2007</v>
      </c>
      <c r="E541" s="42">
        <v>38761.24</v>
      </c>
      <c r="F541" s="42" t="s">
        <v>129</v>
      </c>
      <c r="G541" s="89" t="s">
        <v>129</v>
      </c>
    </row>
    <row r="542" spans="1:7" ht="15" customHeight="1">
      <c r="A542" s="43" t="s">
        <v>466</v>
      </c>
      <c r="B542" s="44" t="s">
        <v>328</v>
      </c>
      <c r="C542" s="44" t="s">
        <v>45</v>
      </c>
      <c r="D542" s="45">
        <v>17994</v>
      </c>
      <c r="E542" s="45">
        <v>273651.49</v>
      </c>
      <c r="F542" s="45" t="s">
        <v>129</v>
      </c>
      <c r="G542" s="90" t="s">
        <v>129</v>
      </c>
    </row>
    <row r="543" spans="1:7" ht="15" customHeight="1">
      <c r="A543" s="40" t="s">
        <v>466</v>
      </c>
      <c r="B543" s="41" t="s">
        <v>328</v>
      </c>
      <c r="C543" s="41" t="s">
        <v>43</v>
      </c>
      <c r="D543" s="42">
        <v>1050</v>
      </c>
      <c r="E543" s="42">
        <v>8862.49</v>
      </c>
      <c r="F543" s="42" t="s">
        <v>129</v>
      </c>
      <c r="G543" s="89" t="s">
        <v>129</v>
      </c>
    </row>
    <row r="544" spans="1:7" ht="15" customHeight="1">
      <c r="A544" s="43" t="s">
        <v>467</v>
      </c>
      <c r="B544" s="44" t="s">
        <v>286</v>
      </c>
      <c r="C544" s="44" t="s">
        <v>139</v>
      </c>
      <c r="D544" s="45" t="s">
        <v>129</v>
      </c>
      <c r="E544" s="45" t="s">
        <v>129</v>
      </c>
      <c r="F544" s="45">
        <v>240</v>
      </c>
      <c r="G544" s="90">
        <v>3648</v>
      </c>
    </row>
    <row r="545" spans="1:7" ht="15" customHeight="1">
      <c r="A545" s="40" t="s">
        <v>467</v>
      </c>
      <c r="B545" s="41" t="s">
        <v>286</v>
      </c>
      <c r="C545" s="41" t="s">
        <v>43</v>
      </c>
      <c r="D545" s="42" t="s">
        <v>129</v>
      </c>
      <c r="E545" s="42" t="s">
        <v>129</v>
      </c>
      <c r="F545" s="42">
        <v>1784</v>
      </c>
      <c r="G545" s="89">
        <v>10617.57</v>
      </c>
    </row>
    <row r="546" spans="1:7" ht="15" customHeight="1">
      <c r="A546" s="43" t="s">
        <v>467</v>
      </c>
      <c r="B546" s="44" t="s">
        <v>286</v>
      </c>
      <c r="C546" s="44" t="s">
        <v>65</v>
      </c>
      <c r="D546" s="45" t="s">
        <v>129</v>
      </c>
      <c r="E546" s="45" t="s">
        <v>129</v>
      </c>
      <c r="F546" s="45">
        <v>96</v>
      </c>
      <c r="G546" s="90">
        <v>1459.2</v>
      </c>
    </row>
    <row r="547" spans="1:7" ht="15" customHeight="1">
      <c r="A547" s="40" t="s">
        <v>467</v>
      </c>
      <c r="B547" s="41" t="s">
        <v>286</v>
      </c>
      <c r="C547" s="41" t="s">
        <v>44</v>
      </c>
      <c r="D547" s="42" t="s">
        <v>129</v>
      </c>
      <c r="E547" s="42" t="s">
        <v>129</v>
      </c>
      <c r="F547" s="42">
        <v>655</v>
      </c>
      <c r="G547" s="89">
        <v>15296.2</v>
      </c>
    </row>
    <row r="548" spans="1:7" ht="15" customHeight="1">
      <c r="A548" s="43" t="s">
        <v>468</v>
      </c>
      <c r="B548" s="44" t="s">
        <v>330</v>
      </c>
      <c r="C548" s="44" t="s">
        <v>44</v>
      </c>
      <c r="D548" s="45">
        <v>1360.5</v>
      </c>
      <c r="E548" s="45">
        <v>25013.75</v>
      </c>
      <c r="F548" s="45" t="s">
        <v>129</v>
      </c>
      <c r="G548" s="90" t="s">
        <v>129</v>
      </c>
    </row>
    <row r="549" spans="1:7" ht="15" customHeight="1">
      <c r="A549" s="40" t="s">
        <v>556</v>
      </c>
      <c r="B549" s="41" t="s">
        <v>286</v>
      </c>
      <c r="C549" s="41" t="s">
        <v>44</v>
      </c>
      <c r="D549" s="42" t="s">
        <v>129</v>
      </c>
      <c r="E549" s="42" t="s">
        <v>129</v>
      </c>
      <c r="F549" s="42">
        <v>90</v>
      </c>
      <c r="G549" s="89">
        <v>589.98</v>
      </c>
    </row>
    <row r="550" spans="1:7" ht="15" customHeight="1">
      <c r="A550" s="43" t="s">
        <v>331</v>
      </c>
      <c r="B550" s="44" t="s">
        <v>332</v>
      </c>
      <c r="C550" s="44" t="s">
        <v>45</v>
      </c>
      <c r="D550" s="45">
        <v>1558</v>
      </c>
      <c r="E550" s="45">
        <v>22645.9</v>
      </c>
      <c r="F550" s="45">
        <v>484</v>
      </c>
      <c r="G550" s="90">
        <v>5200.95</v>
      </c>
    </row>
    <row r="551" spans="1:7" ht="15" customHeight="1">
      <c r="A551" s="40" t="s">
        <v>331</v>
      </c>
      <c r="B551" s="41" t="s">
        <v>332</v>
      </c>
      <c r="C551" s="41" t="s">
        <v>43</v>
      </c>
      <c r="D551" s="42" t="s">
        <v>129</v>
      </c>
      <c r="E551" s="42" t="s">
        <v>129</v>
      </c>
      <c r="F551" s="42">
        <v>7000</v>
      </c>
      <c r="G551" s="89">
        <v>71300.52</v>
      </c>
    </row>
    <row r="552" spans="1:7" ht="15" customHeight="1">
      <c r="A552" s="43" t="s">
        <v>333</v>
      </c>
      <c r="B552" s="44" t="s">
        <v>334</v>
      </c>
      <c r="C552" s="44" t="s">
        <v>43</v>
      </c>
      <c r="D552" s="45" t="s">
        <v>129</v>
      </c>
      <c r="E552" s="45" t="s">
        <v>129</v>
      </c>
      <c r="F552" s="45">
        <v>744</v>
      </c>
      <c r="G552" s="90">
        <v>3474.65</v>
      </c>
    </row>
    <row r="553" spans="1:7" ht="15" customHeight="1">
      <c r="A553" s="40" t="s">
        <v>333</v>
      </c>
      <c r="B553" s="41" t="s">
        <v>334</v>
      </c>
      <c r="C553" s="41" t="s">
        <v>157</v>
      </c>
      <c r="D553" s="42" t="s">
        <v>129</v>
      </c>
      <c r="E553" s="42" t="s">
        <v>129</v>
      </c>
      <c r="F553" s="42">
        <v>5600</v>
      </c>
      <c r="G553" s="89">
        <v>43799.74</v>
      </c>
    </row>
    <row r="554" spans="1:7" ht="15" customHeight="1">
      <c r="A554" s="43" t="s">
        <v>333</v>
      </c>
      <c r="B554" s="44" t="s">
        <v>334</v>
      </c>
      <c r="C554" s="44" t="s">
        <v>44</v>
      </c>
      <c r="D554" s="45">
        <v>119270.5</v>
      </c>
      <c r="E554" s="45">
        <v>573800.44</v>
      </c>
      <c r="F554" s="45">
        <v>221290</v>
      </c>
      <c r="G554" s="90">
        <v>1086492.33</v>
      </c>
    </row>
    <row r="555" spans="1:7" ht="15" customHeight="1">
      <c r="A555" s="40" t="s">
        <v>335</v>
      </c>
      <c r="B555" s="41" t="s">
        <v>336</v>
      </c>
      <c r="C555" s="41" t="s">
        <v>44</v>
      </c>
      <c r="D555" s="42">
        <v>263</v>
      </c>
      <c r="E555" s="42">
        <v>1356.67</v>
      </c>
      <c r="F555" s="42" t="s">
        <v>129</v>
      </c>
      <c r="G555" s="89" t="s">
        <v>129</v>
      </c>
    </row>
    <row r="556" spans="1:7" ht="15" customHeight="1">
      <c r="A556" s="43" t="s">
        <v>557</v>
      </c>
      <c r="B556" s="44" t="s">
        <v>337</v>
      </c>
      <c r="C556" s="44" t="s">
        <v>44</v>
      </c>
      <c r="D556" s="45" t="s">
        <v>129</v>
      </c>
      <c r="E556" s="45" t="s">
        <v>129</v>
      </c>
      <c r="F556" s="45">
        <v>115</v>
      </c>
      <c r="G556" s="90">
        <v>1061.74</v>
      </c>
    </row>
    <row r="557" spans="1:7" ht="15" customHeight="1">
      <c r="A557" s="40" t="s">
        <v>469</v>
      </c>
      <c r="B557" s="41" t="s">
        <v>337</v>
      </c>
      <c r="C557" s="41" t="s">
        <v>44</v>
      </c>
      <c r="D557" s="42">
        <v>292</v>
      </c>
      <c r="E557" s="42">
        <v>2940.31</v>
      </c>
      <c r="F557" s="42" t="s">
        <v>129</v>
      </c>
      <c r="G557" s="89" t="s">
        <v>129</v>
      </c>
    </row>
    <row r="558" spans="1:7" ht="15" customHeight="1">
      <c r="A558" s="43" t="s">
        <v>338</v>
      </c>
      <c r="B558" s="44" t="s">
        <v>339</v>
      </c>
      <c r="C558" s="44" t="s">
        <v>61</v>
      </c>
      <c r="D558" s="45" t="s">
        <v>129</v>
      </c>
      <c r="E558" s="45" t="s">
        <v>129</v>
      </c>
      <c r="F558" s="45">
        <v>4800</v>
      </c>
      <c r="G558" s="90">
        <v>31779.87</v>
      </c>
    </row>
    <row r="559" spans="1:7" ht="15" customHeight="1">
      <c r="A559" s="40" t="s">
        <v>340</v>
      </c>
      <c r="B559" s="41" t="s">
        <v>341</v>
      </c>
      <c r="C559" s="41" t="s">
        <v>44</v>
      </c>
      <c r="D559" s="42">
        <v>16515</v>
      </c>
      <c r="E559" s="42">
        <v>77566.19</v>
      </c>
      <c r="F559" s="42" t="s">
        <v>129</v>
      </c>
      <c r="G559" s="89" t="s">
        <v>129</v>
      </c>
    </row>
    <row r="560" spans="1:7" ht="15" customHeight="1">
      <c r="A560" s="43" t="s">
        <v>342</v>
      </c>
      <c r="B560" s="44" t="s">
        <v>343</v>
      </c>
      <c r="C560" s="44" t="s">
        <v>45</v>
      </c>
      <c r="D560" s="45">
        <v>600</v>
      </c>
      <c r="E560" s="45">
        <v>3320.85</v>
      </c>
      <c r="F560" s="45" t="s">
        <v>129</v>
      </c>
      <c r="G560" s="90" t="s">
        <v>129</v>
      </c>
    </row>
    <row r="561" spans="1:7" ht="15" customHeight="1">
      <c r="A561" s="40" t="s">
        <v>342</v>
      </c>
      <c r="B561" s="41" t="s">
        <v>343</v>
      </c>
      <c r="C561" s="41" t="s">
        <v>43</v>
      </c>
      <c r="D561" s="42">
        <v>20765</v>
      </c>
      <c r="E561" s="42">
        <v>122400.83</v>
      </c>
      <c r="F561" s="42" t="s">
        <v>129</v>
      </c>
      <c r="G561" s="89" t="s">
        <v>129</v>
      </c>
    </row>
    <row r="562" spans="1:7" ht="15" customHeight="1">
      <c r="A562" s="43" t="s">
        <v>342</v>
      </c>
      <c r="B562" s="44" t="s">
        <v>343</v>
      </c>
      <c r="C562" s="44" t="s">
        <v>44</v>
      </c>
      <c r="D562" s="45">
        <v>64585</v>
      </c>
      <c r="E562" s="45">
        <v>270982.37</v>
      </c>
      <c r="F562" s="45">
        <v>8500</v>
      </c>
      <c r="G562" s="90">
        <v>39829.56</v>
      </c>
    </row>
    <row r="563" spans="1:7" ht="15" customHeight="1">
      <c r="A563" s="40" t="s">
        <v>558</v>
      </c>
      <c r="B563" s="41" t="s">
        <v>559</v>
      </c>
      <c r="C563" s="41" t="s">
        <v>139</v>
      </c>
      <c r="D563" s="42" t="s">
        <v>129</v>
      </c>
      <c r="E563" s="42" t="s">
        <v>129</v>
      </c>
      <c r="F563" s="42">
        <v>300</v>
      </c>
      <c r="G563" s="89">
        <v>3090</v>
      </c>
    </row>
    <row r="564" spans="1:7" ht="15" customHeight="1">
      <c r="A564" s="43" t="s">
        <v>344</v>
      </c>
      <c r="B564" s="44" t="s">
        <v>345</v>
      </c>
      <c r="C564" s="44" t="s">
        <v>44</v>
      </c>
      <c r="D564" s="45">
        <v>365</v>
      </c>
      <c r="E564" s="45">
        <v>2338.37</v>
      </c>
      <c r="F564" s="45">
        <v>32</v>
      </c>
      <c r="G564" s="90">
        <v>126.4</v>
      </c>
    </row>
    <row r="565" spans="1:7" ht="15" customHeight="1">
      <c r="A565" s="40" t="s">
        <v>346</v>
      </c>
      <c r="B565" s="41" t="s">
        <v>347</v>
      </c>
      <c r="C565" s="41" t="s">
        <v>61</v>
      </c>
      <c r="D565" s="42">
        <v>1092</v>
      </c>
      <c r="E565" s="42">
        <v>12808.19</v>
      </c>
      <c r="F565" s="42">
        <v>10964</v>
      </c>
      <c r="G565" s="89">
        <v>116777.47</v>
      </c>
    </row>
    <row r="566" spans="1:7" ht="15" customHeight="1">
      <c r="A566" s="43" t="s">
        <v>346</v>
      </c>
      <c r="B566" s="44" t="s">
        <v>347</v>
      </c>
      <c r="C566" s="44" t="s">
        <v>43</v>
      </c>
      <c r="D566" s="45">
        <v>312</v>
      </c>
      <c r="E566" s="45">
        <v>1945.48</v>
      </c>
      <c r="F566" s="45" t="s">
        <v>129</v>
      </c>
      <c r="G566" s="90" t="s">
        <v>129</v>
      </c>
    </row>
    <row r="567" spans="1:7" ht="15" customHeight="1">
      <c r="A567" s="40" t="s">
        <v>346</v>
      </c>
      <c r="B567" s="41" t="s">
        <v>347</v>
      </c>
      <c r="C567" s="41" t="s">
        <v>44</v>
      </c>
      <c r="D567" s="42">
        <v>9363</v>
      </c>
      <c r="E567" s="42">
        <v>92991.8</v>
      </c>
      <c r="F567" s="42" t="s">
        <v>129</v>
      </c>
      <c r="G567" s="89" t="s">
        <v>129</v>
      </c>
    </row>
    <row r="568" spans="1:7" ht="15" customHeight="1">
      <c r="A568" s="43" t="s">
        <v>560</v>
      </c>
      <c r="B568" s="44" t="s">
        <v>561</v>
      </c>
      <c r="C568" s="44" t="s">
        <v>44</v>
      </c>
      <c r="D568" s="45" t="s">
        <v>129</v>
      </c>
      <c r="E568" s="45" t="s">
        <v>129</v>
      </c>
      <c r="F568" s="45">
        <v>677</v>
      </c>
      <c r="G568" s="90">
        <v>5680.19</v>
      </c>
    </row>
    <row r="569" spans="1:7" ht="15" customHeight="1">
      <c r="A569" s="40" t="s">
        <v>470</v>
      </c>
      <c r="B569" s="41" t="s">
        <v>471</v>
      </c>
      <c r="C569" s="41" t="s">
        <v>63</v>
      </c>
      <c r="D569" s="42" t="s">
        <v>129</v>
      </c>
      <c r="E569" s="42" t="s">
        <v>129</v>
      </c>
      <c r="F569" s="42">
        <v>180</v>
      </c>
      <c r="G569" s="89">
        <v>5085</v>
      </c>
    </row>
    <row r="570" spans="1:7" ht="15" customHeight="1">
      <c r="A570" s="43" t="s">
        <v>470</v>
      </c>
      <c r="B570" s="44" t="s">
        <v>471</v>
      </c>
      <c r="C570" s="44" t="s">
        <v>93</v>
      </c>
      <c r="D570" s="45" t="s">
        <v>129</v>
      </c>
      <c r="E570" s="45" t="s">
        <v>129</v>
      </c>
      <c r="F570" s="45">
        <v>7280</v>
      </c>
      <c r="G570" s="90">
        <v>759645</v>
      </c>
    </row>
    <row r="571" spans="1:7" ht="15" customHeight="1">
      <c r="A571" s="40" t="s">
        <v>472</v>
      </c>
      <c r="B571" s="41" t="s">
        <v>348</v>
      </c>
      <c r="C571" s="41" t="s">
        <v>43</v>
      </c>
      <c r="D571" s="42">
        <v>26600</v>
      </c>
      <c r="E571" s="42">
        <v>219280.72</v>
      </c>
      <c r="F571" s="42" t="s">
        <v>129</v>
      </c>
      <c r="G571" s="89" t="s">
        <v>129</v>
      </c>
    </row>
    <row r="572" spans="1:7" ht="15" customHeight="1">
      <c r="A572" s="43" t="s">
        <v>472</v>
      </c>
      <c r="B572" s="44" t="s">
        <v>348</v>
      </c>
      <c r="C572" s="44" t="s">
        <v>44</v>
      </c>
      <c r="D572" s="45">
        <v>116590</v>
      </c>
      <c r="E572" s="45">
        <v>602404.35</v>
      </c>
      <c r="F572" s="45" t="s">
        <v>129</v>
      </c>
      <c r="G572" s="90" t="s">
        <v>129</v>
      </c>
    </row>
    <row r="573" spans="1:7" ht="15" customHeight="1">
      <c r="A573" s="40" t="s">
        <v>473</v>
      </c>
      <c r="B573" s="41" t="s">
        <v>349</v>
      </c>
      <c r="C573" s="41" t="s">
        <v>93</v>
      </c>
      <c r="D573" s="42">
        <v>51785</v>
      </c>
      <c r="E573" s="42">
        <v>530706</v>
      </c>
      <c r="F573" s="42" t="s">
        <v>129</v>
      </c>
      <c r="G573" s="89" t="s">
        <v>129</v>
      </c>
    </row>
    <row r="574" spans="1:7" ht="15" customHeight="1">
      <c r="A574" s="43" t="s">
        <v>473</v>
      </c>
      <c r="B574" s="44" t="s">
        <v>474</v>
      </c>
      <c r="C574" s="44" t="s">
        <v>93</v>
      </c>
      <c r="D574" s="45" t="s">
        <v>129</v>
      </c>
      <c r="E574" s="45" t="s">
        <v>129</v>
      </c>
      <c r="F574" s="45">
        <v>1220</v>
      </c>
      <c r="G574" s="90">
        <v>97804</v>
      </c>
    </row>
    <row r="575" spans="1:7" ht="15" customHeight="1">
      <c r="A575" s="40" t="s">
        <v>475</v>
      </c>
      <c r="B575" s="41" t="s">
        <v>476</v>
      </c>
      <c r="C575" s="41" t="s">
        <v>44</v>
      </c>
      <c r="D575" s="42" t="s">
        <v>129</v>
      </c>
      <c r="E575" s="42" t="s">
        <v>129</v>
      </c>
      <c r="F575" s="42">
        <v>3150</v>
      </c>
      <c r="G575" s="89">
        <v>24176.96</v>
      </c>
    </row>
    <row r="576" spans="1:7" ht="15" customHeight="1">
      <c r="A576" s="43" t="s">
        <v>477</v>
      </c>
      <c r="B576" s="44" t="s">
        <v>478</v>
      </c>
      <c r="C576" s="44" t="s">
        <v>43</v>
      </c>
      <c r="D576" s="45" t="s">
        <v>129</v>
      </c>
      <c r="E576" s="45" t="s">
        <v>129</v>
      </c>
      <c r="F576" s="45">
        <v>22260</v>
      </c>
      <c r="G576" s="90">
        <v>92513.34</v>
      </c>
    </row>
    <row r="577" spans="1:7" ht="15" customHeight="1">
      <c r="A577" s="40" t="s">
        <v>479</v>
      </c>
      <c r="B577" s="41" t="s">
        <v>350</v>
      </c>
      <c r="C577" s="41" t="s">
        <v>51</v>
      </c>
      <c r="D577" s="42">
        <v>5800</v>
      </c>
      <c r="E577" s="42">
        <v>573580</v>
      </c>
      <c r="F577" s="42" t="s">
        <v>129</v>
      </c>
      <c r="G577" s="89" t="s">
        <v>129</v>
      </c>
    </row>
    <row r="578" spans="1:7" ht="15" customHeight="1">
      <c r="A578" s="43" t="s">
        <v>479</v>
      </c>
      <c r="B578" s="44" t="s">
        <v>350</v>
      </c>
      <c r="C578" s="44" t="s">
        <v>238</v>
      </c>
      <c r="D578" s="45">
        <v>50</v>
      </c>
      <c r="E578" s="45">
        <v>58</v>
      </c>
      <c r="F578" s="45" t="s">
        <v>129</v>
      </c>
      <c r="G578" s="90" t="s">
        <v>129</v>
      </c>
    </row>
    <row r="579" spans="1:7" ht="15" customHeight="1">
      <c r="A579" s="40" t="s">
        <v>479</v>
      </c>
      <c r="B579" s="41" t="s">
        <v>286</v>
      </c>
      <c r="C579" s="41" t="s">
        <v>93</v>
      </c>
      <c r="D579" s="42" t="s">
        <v>129</v>
      </c>
      <c r="E579" s="42" t="s">
        <v>129</v>
      </c>
      <c r="F579" s="42">
        <v>51801</v>
      </c>
      <c r="G579" s="89">
        <v>658983.22</v>
      </c>
    </row>
    <row r="580" spans="1:7" ht="15" customHeight="1">
      <c r="A580" s="43" t="s">
        <v>479</v>
      </c>
      <c r="B580" s="44" t="s">
        <v>286</v>
      </c>
      <c r="C580" s="44" t="s">
        <v>58</v>
      </c>
      <c r="D580" s="45" t="s">
        <v>129</v>
      </c>
      <c r="E580" s="45" t="s">
        <v>129</v>
      </c>
      <c r="F580" s="45">
        <v>87780</v>
      </c>
      <c r="G580" s="90">
        <v>293012.5</v>
      </c>
    </row>
    <row r="581" spans="1:7" ht="15" customHeight="1">
      <c r="A581" s="40" t="s">
        <v>178</v>
      </c>
      <c r="B581" s="41" t="s">
        <v>179</v>
      </c>
      <c r="C581" s="41" t="s">
        <v>139</v>
      </c>
      <c r="D581" s="42">
        <v>270</v>
      </c>
      <c r="E581" s="42">
        <v>283.5</v>
      </c>
      <c r="F581" s="42">
        <v>3966</v>
      </c>
      <c r="G581" s="89">
        <v>3120.3</v>
      </c>
    </row>
    <row r="582" spans="1:7" ht="15" customHeight="1">
      <c r="A582" s="43" t="s">
        <v>178</v>
      </c>
      <c r="B582" s="44" t="s">
        <v>179</v>
      </c>
      <c r="C582" s="44" t="s">
        <v>93</v>
      </c>
      <c r="D582" s="45" t="s">
        <v>129</v>
      </c>
      <c r="E582" s="45" t="s">
        <v>129</v>
      </c>
      <c r="F582" s="45">
        <v>17.4</v>
      </c>
      <c r="G582" s="90">
        <v>62.85</v>
      </c>
    </row>
    <row r="583" spans="1:7" ht="15" customHeight="1">
      <c r="A583" s="40" t="s">
        <v>178</v>
      </c>
      <c r="B583" s="41" t="s">
        <v>179</v>
      </c>
      <c r="C583" s="41" t="s">
        <v>46</v>
      </c>
      <c r="D583" s="42" t="s">
        <v>129</v>
      </c>
      <c r="E583" s="42" t="s">
        <v>129</v>
      </c>
      <c r="F583" s="42">
        <v>11040</v>
      </c>
      <c r="G583" s="89">
        <v>8280</v>
      </c>
    </row>
    <row r="584" spans="1:7" ht="15" customHeight="1">
      <c r="A584" s="43" t="s">
        <v>178</v>
      </c>
      <c r="B584" s="44" t="s">
        <v>179</v>
      </c>
      <c r="C584" s="44" t="s">
        <v>85</v>
      </c>
      <c r="D584" s="45" t="s">
        <v>129</v>
      </c>
      <c r="E584" s="45" t="s">
        <v>129</v>
      </c>
      <c r="F584" s="45">
        <v>6240</v>
      </c>
      <c r="G584" s="90">
        <v>4168.01</v>
      </c>
    </row>
    <row r="585" spans="1:7" ht="15" customHeight="1">
      <c r="A585" s="40" t="s">
        <v>180</v>
      </c>
      <c r="B585" s="41" t="s">
        <v>181</v>
      </c>
      <c r="C585" s="41" t="s">
        <v>139</v>
      </c>
      <c r="D585" s="42">
        <v>600</v>
      </c>
      <c r="E585" s="42">
        <v>450</v>
      </c>
      <c r="F585" s="42">
        <v>23760</v>
      </c>
      <c r="G585" s="89">
        <v>15045.6</v>
      </c>
    </row>
    <row r="586" spans="1:7" ht="15" customHeight="1">
      <c r="A586" s="43" t="s">
        <v>180</v>
      </c>
      <c r="B586" s="44" t="s">
        <v>181</v>
      </c>
      <c r="C586" s="44" t="s">
        <v>53</v>
      </c>
      <c r="D586" s="45" t="s">
        <v>129</v>
      </c>
      <c r="E586" s="45" t="s">
        <v>129</v>
      </c>
      <c r="F586" s="45">
        <v>9744</v>
      </c>
      <c r="G586" s="90">
        <v>6820.8</v>
      </c>
    </row>
    <row r="587" spans="1:7" ht="15" customHeight="1">
      <c r="A587" s="40" t="s">
        <v>180</v>
      </c>
      <c r="B587" s="41" t="s">
        <v>181</v>
      </c>
      <c r="C587" s="41" t="s">
        <v>46</v>
      </c>
      <c r="D587" s="42">
        <v>3283.2</v>
      </c>
      <c r="E587" s="42">
        <v>2574</v>
      </c>
      <c r="F587" s="42">
        <v>27360</v>
      </c>
      <c r="G587" s="89">
        <v>20440.8</v>
      </c>
    </row>
    <row r="588" spans="1:7" ht="15" customHeight="1">
      <c r="A588" s="43" t="s">
        <v>180</v>
      </c>
      <c r="B588" s="44" t="s">
        <v>181</v>
      </c>
      <c r="C588" s="44" t="s">
        <v>514</v>
      </c>
      <c r="D588" s="45">
        <v>64848</v>
      </c>
      <c r="E588" s="45">
        <v>41191.64</v>
      </c>
      <c r="F588" s="45" t="s">
        <v>129</v>
      </c>
      <c r="G588" s="90" t="s">
        <v>129</v>
      </c>
    </row>
    <row r="589" spans="1:7" ht="15" customHeight="1">
      <c r="A589" s="40" t="s">
        <v>180</v>
      </c>
      <c r="B589" s="41" t="s">
        <v>181</v>
      </c>
      <c r="C589" s="41" t="s">
        <v>85</v>
      </c>
      <c r="D589" s="42" t="s">
        <v>129</v>
      </c>
      <c r="E589" s="42" t="s">
        <v>129</v>
      </c>
      <c r="F589" s="42">
        <v>13200</v>
      </c>
      <c r="G589" s="89">
        <v>9432</v>
      </c>
    </row>
    <row r="590" spans="1:7" ht="15" customHeight="1">
      <c r="A590" s="43" t="s">
        <v>182</v>
      </c>
      <c r="B590" s="44" t="s">
        <v>183</v>
      </c>
      <c r="C590" s="44" t="s">
        <v>139</v>
      </c>
      <c r="D590" s="45">
        <v>5896.8</v>
      </c>
      <c r="E590" s="45">
        <v>5340</v>
      </c>
      <c r="F590" s="45">
        <v>10320</v>
      </c>
      <c r="G590" s="90">
        <v>7740</v>
      </c>
    </row>
    <row r="591" spans="1:7" ht="15" customHeight="1">
      <c r="A591" s="40" t="s">
        <v>182</v>
      </c>
      <c r="B591" s="41" t="s">
        <v>183</v>
      </c>
      <c r="C591" s="41" t="s">
        <v>53</v>
      </c>
      <c r="D591" s="42">
        <v>7608</v>
      </c>
      <c r="E591" s="42">
        <v>5762.62</v>
      </c>
      <c r="F591" s="42" t="s">
        <v>129</v>
      </c>
      <c r="G591" s="89" t="s">
        <v>129</v>
      </c>
    </row>
    <row r="592" spans="1:7" ht="15" customHeight="1">
      <c r="A592" s="43" t="s">
        <v>182</v>
      </c>
      <c r="B592" s="44" t="s">
        <v>183</v>
      </c>
      <c r="C592" s="44" t="s">
        <v>46</v>
      </c>
      <c r="D592" s="45">
        <v>6264.8</v>
      </c>
      <c r="E592" s="45">
        <v>5282.64</v>
      </c>
      <c r="F592" s="45">
        <v>21273.6</v>
      </c>
      <c r="G592" s="90">
        <v>16689.6</v>
      </c>
    </row>
    <row r="593" spans="1:7" ht="15" customHeight="1">
      <c r="A593" s="40" t="s">
        <v>182</v>
      </c>
      <c r="B593" s="41" t="s">
        <v>183</v>
      </c>
      <c r="C593" s="41" t="s">
        <v>85</v>
      </c>
      <c r="D593" s="42" t="s">
        <v>129</v>
      </c>
      <c r="E593" s="42" t="s">
        <v>129</v>
      </c>
      <c r="F593" s="42">
        <v>242100</v>
      </c>
      <c r="G593" s="89">
        <v>182695.6</v>
      </c>
    </row>
    <row r="594" spans="1:7" ht="15" customHeight="1">
      <c r="A594" s="43" t="s">
        <v>182</v>
      </c>
      <c r="B594" s="44" t="s">
        <v>183</v>
      </c>
      <c r="C594" s="44" t="s">
        <v>184</v>
      </c>
      <c r="D594" s="45">
        <v>247.2</v>
      </c>
      <c r="E594" s="45">
        <v>228</v>
      </c>
      <c r="F594" s="45" t="s">
        <v>129</v>
      </c>
      <c r="G594" s="90" t="s">
        <v>129</v>
      </c>
    </row>
    <row r="595" spans="1:7" ht="15" customHeight="1">
      <c r="A595" s="40" t="s">
        <v>614</v>
      </c>
      <c r="B595" s="41" t="s">
        <v>615</v>
      </c>
      <c r="C595" s="41" t="s">
        <v>46</v>
      </c>
      <c r="D595" s="42">
        <v>1520</v>
      </c>
      <c r="E595" s="42">
        <v>1135.44</v>
      </c>
      <c r="F595" s="42" t="s">
        <v>129</v>
      </c>
      <c r="G595" s="89" t="s">
        <v>129</v>
      </c>
    </row>
    <row r="596" spans="1:7" ht="15" customHeight="1">
      <c r="A596" s="43" t="s">
        <v>480</v>
      </c>
      <c r="B596" s="44" t="s">
        <v>481</v>
      </c>
      <c r="C596" s="44" t="s">
        <v>139</v>
      </c>
      <c r="D596" s="45" t="s">
        <v>129</v>
      </c>
      <c r="E596" s="45" t="s">
        <v>129</v>
      </c>
      <c r="F596" s="45">
        <v>333652</v>
      </c>
      <c r="G596" s="90">
        <v>250739.53</v>
      </c>
    </row>
    <row r="597" spans="1:7" ht="15" customHeight="1">
      <c r="A597" s="40" t="s">
        <v>480</v>
      </c>
      <c r="B597" s="41" t="s">
        <v>481</v>
      </c>
      <c r="C597" s="41" t="s">
        <v>60</v>
      </c>
      <c r="D597" s="42" t="s">
        <v>129</v>
      </c>
      <c r="E597" s="42" t="s">
        <v>129</v>
      </c>
      <c r="F597" s="42">
        <v>180</v>
      </c>
      <c r="G597" s="89">
        <v>173.3</v>
      </c>
    </row>
    <row r="598" spans="1:7" ht="15" customHeight="1">
      <c r="A598" s="43" t="s">
        <v>480</v>
      </c>
      <c r="B598" s="44" t="s">
        <v>481</v>
      </c>
      <c r="C598" s="44" t="s">
        <v>53</v>
      </c>
      <c r="D598" s="45" t="s">
        <v>129</v>
      </c>
      <c r="E598" s="45" t="s">
        <v>129</v>
      </c>
      <c r="F598" s="45">
        <v>13914.8</v>
      </c>
      <c r="G598" s="90">
        <v>8534.4</v>
      </c>
    </row>
    <row r="599" spans="1:7" ht="15" customHeight="1">
      <c r="A599" s="40" t="s">
        <v>480</v>
      </c>
      <c r="B599" s="41" t="s">
        <v>481</v>
      </c>
      <c r="C599" s="41" t="s">
        <v>123</v>
      </c>
      <c r="D599" s="42" t="s">
        <v>129</v>
      </c>
      <c r="E599" s="42" t="s">
        <v>129</v>
      </c>
      <c r="F599" s="42">
        <v>14496</v>
      </c>
      <c r="G599" s="89">
        <v>11649.6</v>
      </c>
    </row>
    <row r="600" spans="1:7" ht="15" customHeight="1">
      <c r="A600" s="43" t="s">
        <v>480</v>
      </c>
      <c r="B600" s="44" t="s">
        <v>481</v>
      </c>
      <c r="C600" s="44" t="s">
        <v>93</v>
      </c>
      <c r="D600" s="45" t="s">
        <v>129</v>
      </c>
      <c r="E600" s="45" t="s">
        <v>129</v>
      </c>
      <c r="F600" s="45">
        <v>13137.6</v>
      </c>
      <c r="G600" s="90">
        <v>14891.88</v>
      </c>
    </row>
    <row r="601" spans="1:7" ht="15" customHeight="1">
      <c r="A601" s="40" t="s">
        <v>480</v>
      </c>
      <c r="B601" s="41" t="s">
        <v>481</v>
      </c>
      <c r="C601" s="41" t="s">
        <v>46</v>
      </c>
      <c r="D601" s="42" t="s">
        <v>129</v>
      </c>
      <c r="E601" s="42" t="s">
        <v>129</v>
      </c>
      <c r="F601" s="42">
        <v>170280</v>
      </c>
      <c r="G601" s="89">
        <v>123957</v>
      </c>
    </row>
    <row r="602" spans="1:7" ht="15" customHeight="1">
      <c r="A602" s="43" t="s">
        <v>480</v>
      </c>
      <c r="B602" s="44" t="s">
        <v>481</v>
      </c>
      <c r="C602" s="44" t="s">
        <v>503</v>
      </c>
      <c r="D602" s="45" t="s">
        <v>129</v>
      </c>
      <c r="E602" s="45" t="s">
        <v>129</v>
      </c>
      <c r="F602" s="45">
        <v>126</v>
      </c>
      <c r="G602" s="90">
        <v>141.84</v>
      </c>
    </row>
    <row r="603" spans="1:7" ht="15" customHeight="1">
      <c r="A603" s="40" t="s">
        <v>480</v>
      </c>
      <c r="B603" s="41" t="s">
        <v>481</v>
      </c>
      <c r="C603" s="41" t="s">
        <v>157</v>
      </c>
      <c r="D603" s="42" t="s">
        <v>129</v>
      </c>
      <c r="E603" s="42" t="s">
        <v>129</v>
      </c>
      <c r="F603" s="42">
        <v>234870.2</v>
      </c>
      <c r="G603" s="89">
        <v>219194.24</v>
      </c>
    </row>
    <row r="604" spans="1:7" ht="15" customHeight="1">
      <c r="A604" s="43" t="s">
        <v>480</v>
      </c>
      <c r="B604" s="44" t="s">
        <v>481</v>
      </c>
      <c r="C604" s="44" t="s">
        <v>103</v>
      </c>
      <c r="D604" s="45" t="s">
        <v>129</v>
      </c>
      <c r="E604" s="45" t="s">
        <v>129</v>
      </c>
      <c r="F604" s="45">
        <v>100020</v>
      </c>
      <c r="G604" s="90">
        <v>63436.11</v>
      </c>
    </row>
    <row r="605" spans="1:7" ht="15" customHeight="1">
      <c r="A605" s="40" t="s">
        <v>480</v>
      </c>
      <c r="B605" s="41" t="s">
        <v>481</v>
      </c>
      <c r="C605" s="41" t="s">
        <v>85</v>
      </c>
      <c r="D605" s="42" t="s">
        <v>129</v>
      </c>
      <c r="E605" s="42" t="s">
        <v>129</v>
      </c>
      <c r="F605" s="42">
        <v>953310</v>
      </c>
      <c r="G605" s="89">
        <v>631884.6</v>
      </c>
    </row>
    <row r="606" spans="1:7" ht="15" customHeight="1">
      <c r="A606" s="43" t="s">
        <v>480</v>
      </c>
      <c r="B606" s="44" t="s">
        <v>481</v>
      </c>
      <c r="C606" s="44" t="s">
        <v>562</v>
      </c>
      <c r="D606" s="45" t="s">
        <v>129</v>
      </c>
      <c r="E606" s="45" t="s">
        <v>129</v>
      </c>
      <c r="F606" s="45">
        <v>63120</v>
      </c>
      <c r="G606" s="90">
        <v>54445</v>
      </c>
    </row>
    <row r="607" spans="1:7" ht="15" customHeight="1">
      <c r="A607" s="40" t="s">
        <v>480</v>
      </c>
      <c r="B607" s="41" t="s">
        <v>481</v>
      </c>
      <c r="C607" s="41" t="s">
        <v>65</v>
      </c>
      <c r="D607" s="42" t="s">
        <v>129</v>
      </c>
      <c r="E607" s="42" t="s">
        <v>129</v>
      </c>
      <c r="F607" s="42">
        <v>9120</v>
      </c>
      <c r="G607" s="89">
        <v>7754.4</v>
      </c>
    </row>
    <row r="608" spans="1:7" ht="15" customHeight="1">
      <c r="A608" s="43" t="s">
        <v>480</v>
      </c>
      <c r="B608" s="44" t="s">
        <v>481</v>
      </c>
      <c r="C608" s="44" t="s">
        <v>184</v>
      </c>
      <c r="D608" s="45" t="s">
        <v>129</v>
      </c>
      <c r="E608" s="45" t="s">
        <v>129</v>
      </c>
      <c r="F608" s="45">
        <v>4380</v>
      </c>
      <c r="G608" s="90">
        <v>3496.2</v>
      </c>
    </row>
    <row r="609" spans="1:7" ht="15" customHeight="1">
      <c r="A609" s="40" t="s">
        <v>480</v>
      </c>
      <c r="B609" s="41" t="s">
        <v>481</v>
      </c>
      <c r="C609" s="41" t="s">
        <v>83</v>
      </c>
      <c r="D609" s="42" t="s">
        <v>129</v>
      </c>
      <c r="E609" s="42" t="s">
        <v>129</v>
      </c>
      <c r="F609" s="42">
        <v>92550</v>
      </c>
      <c r="G609" s="89">
        <v>84506.7</v>
      </c>
    </row>
    <row r="610" spans="1:7" ht="15" customHeight="1">
      <c r="A610" s="43" t="s">
        <v>482</v>
      </c>
      <c r="B610" s="44" t="s">
        <v>483</v>
      </c>
      <c r="C610" s="44" t="s">
        <v>139</v>
      </c>
      <c r="D610" s="45" t="s">
        <v>129</v>
      </c>
      <c r="E610" s="45" t="s">
        <v>129</v>
      </c>
      <c r="F610" s="45">
        <v>9006</v>
      </c>
      <c r="G610" s="90">
        <v>30469.8</v>
      </c>
    </row>
    <row r="611" spans="1:7" ht="15" customHeight="1">
      <c r="A611" s="40" t="s">
        <v>482</v>
      </c>
      <c r="B611" s="41" t="s">
        <v>483</v>
      </c>
      <c r="C611" s="41" t="s">
        <v>60</v>
      </c>
      <c r="D611" s="42" t="s">
        <v>129</v>
      </c>
      <c r="E611" s="42" t="s">
        <v>129</v>
      </c>
      <c r="F611" s="42">
        <v>528</v>
      </c>
      <c r="G611" s="89">
        <v>2673</v>
      </c>
    </row>
    <row r="612" spans="1:7" ht="15" customHeight="1">
      <c r="A612" s="43" t="s">
        <v>482</v>
      </c>
      <c r="B612" s="44" t="s">
        <v>483</v>
      </c>
      <c r="C612" s="44" t="s">
        <v>140</v>
      </c>
      <c r="D612" s="45" t="s">
        <v>129</v>
      </c>
      <c r="E612" s="45" t="s">
        <v>129</v>
      </c>
      <c r="F612" s="45">
        <v>3840</v>
      </c>
      <c r="G612" s="90">
        <v>17480</v>
      </c>
    </row>
    <row r="613" spans="1:7" ht="15" customHeight="1">
      <c r="A613" s="40" t="s">
        <v>482</v>
      </c>
      <c r="B613" s="41" t="s">
        <v>483</v>
      </c>
      <c r="C613" s="41" t="s">
        <v>46</v>
      </c>
      <c r="D613" s="42" t="s">
        <v>129</v>
      </c>
      <c r="E613" s="42" t="s">
        <v>129</v>
      </c>
      <c r="F613" s="42">
        <v>309432.6</v>
      </c>
      <c r="G613" s="89">
        <v>1667173.32</v>
      </c>
    </row>
    <row r="614" spans="1:7" ht="15" customHeight="1">
      <c r="A614" s="43" t="s">
        <v>482</v>
      </c>
      <c r="B614" s="44" t="s">
        <v>483</v>
      </c>
      <c r="C614" s="44" t="s">
        <v>503</v>
      </c>
      <c r="D614" s="45" t="s">
        <v>129</v>
      </c>
      <c r="E614" s="45" t="s">
        <v>129</v>
      </c>
      <c r="F614" s="45">
        <v>41.4</v>
      </c>
      <c r="G614" s="90">
        <v>176.85</v>
      </c>
    </row>
    <row r="615" spans="1:7" ht="15" customHeight="1">
      <c r="A615" s="40" t="s">
        <v>482</v>
      </c>
      <c r="B615" s="41" t="s">
        <v>483</v>
      </c>
      <c r="C615" s="41" t="s">
        <v>157</v>
      </c>
      <c r="D615" s="42" t="s">
        <v>129</v>
      </c>
      <c r="E615" s="42" t="s">
        <v>129</v>
      </c>
      <c r="F615" s="42">
        <v>12612</v>
      </c>
      <c r="G615" s="89">
        <v>41651.02</v>
      </c>
    </row>
    <row r="616" spans="1:7" ht="15" customHeight="1">
      <c r="A616" s="43" t="s">
        <v>482</v>
      </c>
      <c r="B616" s="44" t="s">
        <v>483</v>
      </c>
      <c r="C616" s="44" t="s">
        <v>103</v>
      </c>
      <c r="D616" s="45" t="s">
        <v>129</v>
      </c>
      <c r="E616" s="45" t="s">
        <v>129</v>
      </c>
      <c r="F616" s="45">
        <v>480</v>
      </c>
      <c r="G616" s="90">
        <v>2711.5</v>
      </c>
    </row>
    <row r="617" spans="1:7" ht="15" customHeight="1">
      <c r="A617" s="40" t="s">
        <v>482</v>
      </c>
      <c r="B617" s="41" t="s">
        <v>483</v>
      </c>
      <c r="C617" s="41" t="s">
        <v>50</v>
      </c>
      <c r="D617" s="42" t="s">
        <v>129</v>
      </c>
      <c r="E617" s="42" t="s">
        <v>129</v>
      </c>
      <c r="F617" s="42">
        <v>2366.4</v>
      </c>
      <c r="G617" s="89">
        <v>11689.03</v>
      </c>
    </row>
    <row r="618" spans="1:7" ht="15" customHeight="1">
      <c r="A618" s="43" t="s">
        <v>482</v>
      </c>
      <c r="B618" s="44" t="s">
        <v>483</v>
      </c>
      <c r="C618" s="44" t="s">
        <v>85</v>
      </c>
      <c r="D618" s="45" t="s">
        <v>129</v>
      </c>
      <c r="E618" s="45" t="s">
        <v>129</v>
      </c>
      <c r="F618" s="45">
        <v>14712</v>
      </c>
      <c r="G618" s="90">
        <v>52159.2</v>
      </c>
    </row>
    <row r="619" spans="1:7" ht="15" customHeight="1">
      <c r="A619" s="40" t="s">
        <v>482</v>
      </c>
      <c r="B619" s="41" t="s">
        <v>483</v>
      </c>
      <c r="C619" s="41" t="s">
        <v>69</v>
      </c>
      <c r="D619" s="42" t="s">
        <v>129</v>
      </c>
      <c r="E619" s="42" t="s">
        <v>129</v>
      </c>
      <c r="F619" s="42">
        <v>5472</v>
      </c>
      <c r="G619" s="89">
        <v>24635.4</v>
      </c>
    </row>
    <row r="620" spans="1:7" ht="15" customHeight="1">
      <c r="A620" s="43" t="s">
        <v>482</v>
      </c>
      <c r="B620" s="44" t="s">
        <v>483</v>
      </c>
      <c r="C620" s="44" t="s">
        <v>65</v>
      </c>
      <c r="D620" s="45" t="s">
        <v>129</v>
      </c>
      <c r="E620" s="45" t="s">
        <v>129</v>
      </c>
      <c r="F620" s="45">
        <v>1056</v>
      </c>
      <c r="G620" s="90">
        <v>4970.4</v>
      </c>
    </row>
    <row r="621" spans="1:7" ht="15" customHeight="1">
      <c r="A621" s="40" t="s">
        <v>482</v>
      </c>
      <c r="B621" s="41" t="s">
        <v>483</v>
      </c>
      <c r="C621" s="41" t="s">
        <v>49</v>
      </c>
      <c r="D621" s="42" t="s">
        <v>129</v>
      </c>
      <c r="E621" s="42" t="s">
        <v>129</v>
      </c>
      <c r="F621" s="42">
        <v>10118.4</v>
      </c>
      <c r="G621" s="89">
        <v>47661.88</v>
      </c>
    </row>
    <row r="622" spans="1:7" ht="15" customHeight="1">
      <c r="A622" s="43" t="s">
        <v>482</v>
      </c>
      <c r="B622" s="44" t="s">
        <v>483</v>
      </c>
      <c r="C622" s="44" t="s">
        <v>109</v>
      </c>
      <c r="D622" s="45" t="s">
        <v>129</v>
      </c>
      <c r="E622" s="45" t="s">
        <v>129</v>
      </c>
      <c r="F622" s="45">
        <v>388.8</v>
      </c>
      <c r="G622" s="90">
        <v>1750.41</v>
      </c>
    </row>
    <row r="623" spans="1:7" ht="15" customHeight="1">
      <c r="A623" s="40" t="s">
        <v>482</v>
      </c>
      <c r="B623" s="41" t="s">
        <v>483</v>
      </c>
      <c r="C623" s="41" t="s">
        <v>66</v>
      </c>
      <c r="D623" s="42" t="s">
        <v>129</v>
      </c>
      <c r="E623" s="42" t="s">
        <v>129</v>
      </c>
      <c r="F623" s="42">
        <v>1776</v>
      </c>
      <c r="G623" s="89">
        <v>8654.3</v>
      </c>
    </row>
    <row r="624" spans="1:7" ht="15" customHeight="1">
      <c r="A624" s="43" t="s">
        <v>482</v>
      </c>
      <c r="B624" s="44" t="s">
        <v>483</v>
      </c>
      <c r="C624" s="44" t="s">
        <v>68</v>
      </c>
      <c r="D624" s="45" t="s">
        <v>129</v>
      </c>
      <c r="E624" s="45" t="s">
        <v>129</v>
      </c>
      <c r="F624" s="45">
        <v>192</v>
      </c>
      <c r="G624" s="90">
        <v>984.8</v>
      </c>
    </row>
    <row r="625" spans="1:7" ht="15" customHeight="1">
      <c r="A625" s="40" t="s">
        <v>484</v>
      </c>
      <c r="B625" s="41" t="s">
        <v>485</v>
      </c>
      <c r="C625" s="41" t="s">
        <v>60</v>
      </c>
      <c r="D625" s="42" t="s">
        <v>129</v>
      </c>
      <c r="E625" s="42" t="s">
        <v>129</v>
      </c>
      <c r="F625" s="42">
        <v>360</v>
      </c>
      <c r="G625" s="89">
        <v>346.6</v>
      </c>
    </row>
    <row r="626" spans="1:7" ht="15" customHeight="1">
      <c r="A626" s="43" t="s">
        <v>484</v>
      </c>
      <c r="B626" s="44" t="s">
        <v>485</v>
      </c>
      <c r="C626" s="44" t="s">
        <v>53</v>
      </c>
      <c r="D626" s="45" t="s">
        <v>129</v>
      </c>
      <c r="E626" s="45" t="s">
        <v>129</v>
      </c>
      <c r="F626" s="45">
        <v>192</v>
      </c>
      <c r="G626" s="90">
        <v>302.56</v>
      </c>
    </row>
    <row r="627" spans="1:7" ht="15" customHeight="1">
      <c r="A627" s="40" t="s">
        <v>484</v>
      </c>
      <c r="B627" s="41" t="s">
        <v>485</v>
      </c>
      <c r="C627" s="41" t="s">
        <v>93</v>
      </c>
      <c r="D627" s="42" t="s">
        <v>129</v>
      </c>
      <c r="E627" s="42" t="s">
        <v>129</v>
      </c>
      <c r="F627" s="42">
        <v>219</v>
      </c>
      <c r="G627" s="89">
        <v>211.5</v>
      </c>
    </row>
    <row r="628" spans="1:7" ht="15" customHeight="1">
      <c r="A628" s="43" t="s">
        <v>486</v>
      </c>
      <c r="B628" s="44" t="s">
        <v>185</v>
      </c>
      <c r="C628" s="44" t="s">
        <v>139</v>
      </c>
      <c r="D628" s="45">
        <v>103600.8</v>
      </c>
      <c r="E628" s="45">
        <v>100991.94</v>
      </c>
      <c r="F628" s="45" t="s">
        <v>129</v>
      </c>
      <c r="G628" s="90" t="s">
        <v>129</v>
      </c>
    </row>
    <row r="629" spans="1:7" ht="15" customHeight="1">
      <c r="A629" s="40" t="s">
        <v>486</v>
      </c>
      <c r="B629" s="41" t="s">
        <v>185</v>
      </c>
      <c r="C629" s="41" t="s">
        <v>60</v>
      </c>
      <c r="D629" s="42">
        <v>720</v>
      </c>
      <c r="E629" s="42">
        <v>701.1</v>
      </c>
      <c r="F629" s="42" t="s">
        <v>129</v>
      </c>
      <c r="G629" s="89" t="s">
        <v>129</v>
      </c>
    </row>
    <row r="630" spans="1:7" ht="15" customHeight="1">
      <c r="A630" s="43" t="s">
        <v>486</v>
      </c>
      <c r="B630" s="44" t="s">
        <v>487</v>
      </c>
      <c r="C630" s="44" t="s">
        <v>60</v>
      </c>
      <c r="D630" s="45" t="s">
        <v>129</v>
      </c>
      <c r="E630" s="45" t="s">
        <v>129</v>
      </c>
      <c r="F630" s="45">
        <v>240</v>
      </c>
      <c r="G630" s="90">
        <v>1215</v>
      </c>
    </row>
    <row r="631" spans="1:7" ht="15" customHeight="1">
      <c r="A631" s="40" t="s">
        <v>486</v>
      </c>
      <c r="B631" s="41" t="s">
        <v>185</v>
      </c>
      <c r="C631" s="41" t="s">
        <v>53</v>
      </c>
      <c r="D631" s="42">
        <v>8310</v>
      </c>
      <c r="E631" s="42">
        <v>8009.2</v>
      </c>
      <c r="F631" s="42" t="s">
        <v>129</v>
      </c>
      <c r="G631" s="89" t="s">
        <v>129</v>
      </c>
    </row>
    <row r="632" spans="1:7" ht="15" customHeight="1">
      <c r="A632" s="43" t="s">
        <v>486</v>
      </c>
      <c r="B632" s="44" t="s">
        <v>185</v>
      </c>
      <c r="C632" s="44" t="s">
        <v>46</v>
      </c>
      <c r="D632" s="45">
        <v>65772</v>
      </c>
      <c r="E632" s="45">
        <v>61493.7</v>
      </c>
      <c r="F632" s="45" t="s">
        <v>129</v>
      </c>
      <c r="G632" s="90" t="s">
        <v>129</v>
      </c>
    </row>
    <row r="633" spans="1:7" ht="15" customHeight="1">
      <c r="A633" s="40" t="s">
        <v>486</v>
      </c>
      <c r="B633" s="41" t="s">
        <v>185</v>
      </c>
      <c r="C633" s="41" t="s">
        <v>157</v>
      </c>
      <c r="D633" s="42">
        <v>126888</v>
      </c>
      <c r="E633" s="42">
        <v>145193.33</v>
      </c>
      <c r="F633" s="42" t="s">
        <v>129</v>
      </c>
      <c r="G633" s="89" t="s">
        <v>129</v>
      </c>
    </row>
    <row r="634" spans="1:7" ht="15" customHeight="1">
      <c r="A634" s="43" t="s">
        <v>486</v>
      </c>
      <c r="B634" s="44" t="s">
        <v>185</v>
      </c>
      <c r="C634" s="44" t="s">
        <v>103</v>
      </c>
      <c r="D634" s="45">
        <v>13590</v>
      </c>
      <c r="E634" s="45">
        <v>10189.64</v>
      </c>
      <c r="F634" s="45" t="s">
        <v>129</v>
      </c>
      <c r="G634" s="90" t="s">
        <v>129</v>
      </c>
    </row>
    <row r="635" spans="1:7" ht="15" customHeight="1">
      <c r="A635" s="40" t="s">
        <v>486</v>
      </c>
      <c r="B635" s="41" t="s">
        <v>185</v>
      </c>
      <c r="C635" s="41" t="s">
        <v>562</v>
      </c>
      <c r="D635" s="42">
        <v>17220</v>
      </c>
      <c r="E635" s="42">
        <v>14247</v>
      </c>
      <c r="F635" s="42" t="s">
        <v>129</v>
      </c>
      <c r="G635" s="89" t="s">
        <v>129</v>
      </c>
    </row>
    <row r="636" spans="1:7" ht="15" customHeight="1">
      <c r="A636" s="43" t="s">
        <v>486</v>
      </c>
      <c r="B636" s="44" t="s">
        <v>185</v>
      </c>
      <c r="C636" s="44" t="s">
        <v>83</v>
      </c>
      <c r="D636" s="45">
        <v>40800</v>
      </c>
      <c r="E636" s="45">
        <v>40620</v>
      </c>
      <c r="F636" s="45" t="s">
        <v>129</v>
      </c>
      <c r="G636" s="90" t="s">
        <v>129</v>
      </c>
    </row>
    <row r="637" spans="1:7" ht="15" customHeight="1">
      <c r="A637" s="40" t="s">
        <v>488</v>
      </c>
      <c r="B637" s="41" t="s">
        <v>186</v>
      </c>
      <c r="C637" s="41" t="s">
        <v>139</v>
      </c>
      <c r="D637" s="42">
        <v>96</v>
      </c>
      <c r="E637" s="42">
        <v>576</v>
      </c>
      <c r="F637" s="42" t="s">
        <v>129</v>
      </c>
      <c r="G637" s="89" t="s">
        <v>129</v>
      </c>
    </row>
    <row r="638" spans="1:7" ht="15" customHeight="1">
      <c r="A638" s="43" t="s">
        <v>488</v>
      </c>
      <c r="B638" s="44" t="s">
        <v>186</v>
      </c>
      <c r="C638" s="44" t="s">
        <v>60</v>
      </c>
      <c r="D638" s="45">
        <v>528</v>
      </c>
      <c r="E638" s="45">
        <v>2775.4</v>
      </c>
      <c r="F638" s="45" t="s">
        <v>129</v>
      </c>
      <c r="G638" s="90" t="s">
        <v>129</v>
      </c>
    </row>
    <row r="639" spans="1:7" ht="15" customHeight="1">
      <c r="A639" s="40" t="s">
        <v>488</v>
      </c>
      <c r="B639" s="41" t="s">
        <v>186</v>
      </c>
      <c r="C639" s="41" t="s">
        <v>140</v>
      </c>
      <c r="D639" s="42">
        <v>2040</v>
      </c>
      <c r="E639" s="42">
        <v>9573.75</v>
      </c>
      <c r="F639" s="42" t="s">
        <v>129</v>
      </c>
      <c r="G639" s="89" t="s">
        <v>129</v>
      </c>
    </row>
    <row r="640" spans="1:7" ht="15" customHeight="1">
      <c r="A640" s="43" t="s">
        <v>488</v>
      </c>
      <c r="B640" s="44" t="s">
        <v>186</v>
      </c>
      <c r="C640" s="44" t="s">
        <v>53</v>
      </c>
      <c r="D640" s="45">
        <v>360</v>
      </c>
      <c r="E640" s="45">
        <v>1260</v>
      </c>
      <c r="F640" s="45" t="s">
        <v>129</v>
      </c>
      <c r="G640" s="90" t="s">
        <v>129</v>
      </c>
    </row>
    <row r="641" spans="1:7" ht="15" customHeight="1">
      <c r="A641" s="40" t="s">
        <v>488</v>
      </c>
      <c r="B641" s="41" t="s">
        <v>186</v>
      </c>
      <c r="C641" s="41" t="s">
        <v>46</v>
      </c>
      <c r="D641" s="42">
        <v>155568</v>
      </c>
      <c r="E641" s="42">
        <v>902398.7</v>
      </c>
      <c r="F641" s="42" t="s">
        <v>129</v>
      </c>
      <c r="G641" s="89" t="s">
        <v>129</v>
      </c>
    </row>
    <row r="642" spans="1:7" ht="15" customHeight="1">
      <c r="A642" s="43" t="s">
        <v>488</v>
      </c>
      <c r="B642" s="44" t="s">
        <v>186</v>
      </c>
      <c r="C642" s="44" t="s">
        <v>157</v>
      </c>
      <c r="D642" s="45">
        <v>14245.2</v>
      </c>
      <c r="E642" s="45">
        <v>53208.19</v>
      </c>
      <c r="F642" s="45" t="s">
        <v>129</v>
      </c>
      <c r="G642" s="90" t="s">
        <v>129</v>
      </c>
    </row>
    <row r="643" spans="1:7" ht="15" customHeight="1">
      <c r="A643" s="40" t="s">
        <v>488</v>
      </c>
      <c r="B643" s="41" t="s">
        <v>186</v>
      </c>
      <c r="C643" s="41" t="s">
        <v>103</v>
      </c>
      <c r="D643" s="42">
        <v>120</v>
      </c>
      <c r="E643" s="42">
        <v>427.98</v>
      </c>
      <c r="F643" s="42" t="s">
        <v>129</v>
      </c>
      <c r="G643" s="89" t="s">
        <v>129</v>
      </c>
    </row>
    <row r="644" spans="1:7" ht="15" customHeight="1">
      <c r="A644" s="43" t="s">
        <v>488</v>
      </c>
      <c r="B644" s="44" t="s">
        <v>186</v>
      </c>
      <c r="C644" s="44" t="s">
        <v>50</v>
      </c>
      <c r="D644" s="45">
        <v>2419.2</v>
      </c>
      <c r="E644" s="45">
        <v>12369.84</v>
      </c>
      <c r="F644" s="45" t="s">
        <v>129</v>
      </c>
      <c r="G644" s="90" t="s">
        <v>129</v>
      </c>
    </row>
    <row r="645" spans="1:7" ht="15" customHeight="1">
      <c r="A645" s="40" t="s">
        <v>488</v>
      </c>
      <c r="B645" s="41" t="s">
        <v>186</v>
      </c>
      <c r="C645" s="41" t="s">
        <v>85</v>
      </c>
      <c r="D645" s="42">
        <v>912</v>
      </c>
      <c r="E645" s="42">
        <v>5622.64</v>
      </c>
      <c r="F645" s="42" t="s">
        <v>129</v>
      </c>
      <c r="G645" s="89" t="s">
        <v>129</v>
      </c>
    </row>
    <row r="646" spans="1:7" ht="15" customHeight="1">
      <c r="A646" s="43" t="s">
        <v>488</v>
      </c>
      <c r="B646" s="44" t="s">
        <v>186</v>
      </c>
      <c r="C646" s="44" t="s">
        <v>69</v>
      </c>
      <c r="D646" s="45">
        <v>3240</v>
      </c>
      <c r="E646" s="45">
        <v>14854.65</v>
      </c>
      <c r="F646" s="45" t="s">
        <v>129</v>
      </c>
      <c r="G646" s="90" t="s">
        <v>129</v>
      </c>
    </row>
    <row r="647" spans="1:7" ht="15" customHeight="1">
      <c r="A647" s="40" t="s">
        <v>488</v>
      </c>
      <c r="B647" s="41" t="s">
        <v>186</v>
      </c>
      <c r="C647" s="41" t="s">
        <v>563</v>
      </c>
      <c r="D647" s="42">
        <v>14.4</v>
      </c>
      <c r="E647" s="42">
        <v>76.02</v>
      </c>
      <c r="F647" s="42" t="s">
        <v>129</v>
      </c>
      <c r="G647" s="89" t="s">
        <v>129</v>
      </c>
    </row>
    <row r="648" spans="1:7" ht="15" customHeight="1">
      <c r="A648" s="43" t="s">
        <v>488</v>
      </c>
      <c r="B648" s="44" t="s">
        <v>186</v>
      </c>
      <c r="C648" s="44" t="s">
        <v>175</v>
      </c>
      <c r="D648" s="45">
        <v>528</v>
      </c>
      <c r="E648" s="45">
        <v>3062.4</v>
      </c>
      <c r="F648" s="45" t="s">
        <v>129</v>
      </c>
      <c r="G648" s="90" t="s">
        <v>129</v>
      </c>
    </row>
    <row r="649" spans="1:7" ht="15" customHeight="1">
      <c r="A649" s="40" t="s">
        <v>488</v>
      </c>
      <c r="B649" s="41" t="s">
        <v>186</v>
      </c>
      <c r="C649" s="41" t="s">
        <v>49</v>
      </c>
      <c r="D649" s="42">
        <v>10766.4</v>
      </c>
      <c r="E649" s="42">
        <v>53306.05</v>
      </c>
      <c r="F649" s="42" t="s">
        <v>129</v>
      </c>
      <c r="G649" s="89" t="s">
        <v>129</v>
      </c>
    </row>
    <row r="650" spans="1:7" ht="15" customHeight="1">
      <c r="A650" s="43" t="s">
        <v>488</v>
      </c>
      <c r="B650" s="44" t="s">
        <v>186</v>
      </c>
      <c r="C650" s="44" t="s">
        <v>66</v>
      </c>
      <c r="D650" s="45">
        <v>288</v>
      </c>
      <c r="E650" s="45">
        <v>1477.2</v>
      </c>
      <c r="F650" s="45" t="s">
        <v>129</v>
      </c>
      <c r="G650" s="90" t="s">
        <v>129</v>
      </c>
    </row>
    <row r="651" spans="1:7" ht="15" customHeight="1">
      <c r="A651" s="40" t="s">
        <v>488</v>
      </c>
      <c r="B651" s="41" t="s">
        <v>186</v>
      </c>
      <c r="C651" s="41" t="s">
        <v>68</v>
      </c>
      <c r="D651" s="42">
        <v>336</v>
      </c>
      <c r="E651" s="42">
        <v>1723.4</v>
      </c>
      <c r="F651" s="42" t="s">
        <v>129</v>
      </c>
      <c r="G651" s="89" t="s">
        <v>129</v>
      </c>
    </row>
    <row r="652" spans="1:7" ht="15" customHeight="1">
      <c r="A652" s="43" t="s">
        <v>187</v>
      </c>
      <c r="B652" s="44" t="s">
        <v>188</v>
      </c>
      <c r="C652" s="44" t="s">
        <v>139</v>
      </c>
      <c r="D652" s="45">
        <v>15</v>
      </c>
      <c r="E652" s="45">
        <v>71</v>
      </c>
      <c r="F652" s="45">
        <v>150</v>
      </c>
      <c r="G652" s="90">
        <v>1050</v>
      </c>
    </row>
    <row r="653" spans="1:7" ht="15" customHeight="1">
      <c r="A653" s="40" t="s">
        <v>187</v>
      </c>
      <c r="B653" s="41" t="s">
        <v>188</v>
      </c>
      <c r="C653" s="41" t="s">
        <v>60</v>
      </c>
      <c r="D653" s="42" t="s">
        <v>129</v>
      </c>
      <c r="E653" s="42" t="s">
        <v>129</v>
      </c>
      <c r="F653" s="42">
        <v>7.5</v>
      </c>
      <c r="G653" s="89">
        <v>40.5</v>
      </c>
    </row>
    <row r="654" spans="1:7" ht="15" customHeight="1">
      <c r="A654" s="43" t="s">
        <v>187</v>
      </c>
      <c r="B654" s="44" t="s">
        <v>188</v>
      </c>
      <c r="C654" s="44" t="s">
        <v>53</v>
      </c>
      <c r="D654" s="45" t="s">
        <v>129</v>
      </c>
      <c r="E654" s="45" t="s">
        <v>129</v>
      </c>
      <c r="F654" s="45">
        <v>52</v>
      </c>
      <c r="G654" s="90">
        <v>94.6</v>
      </c>
    </row>
    <row r="655" spans="1:7" ht="15" customHeight="1">
      <c r="A655" s="40" t="s">
        <v>187</v>
      </c>
      <c r="B655" s="41" t="s">
        <v>188</v>
      </c>
      <c r="C655" s="41" t="s">
        <v>46</v>
      </c>
      <c r="D655" s="42">
        <v>240</v>
      </c>
      <c r="E655" s="42">
        <v>1178.4</v>
      </c>
      <c r="F655" s="42">
        <v>150</v>
      </c>
      <c r="G655" s="89">
        <v>710</v>
      </c>
    </row>
    <row r="656" spans="1:7" ht="15" customHeight="1">
      <c r="A656" s="43" t="s">
        <v>187</v>
      </c>
      <c r="B656" s="44" t="s">
        <v>188</v>
      </c>
      <c r="C656" s="44" t="s">
        <v>503</v>
      </c>
      <c r="D656" s="45" t="s">
        <v>129</v>
      </c>
      <c r="E656" s="45" t="s">
        <v>129</v>
      </c>
      <c r="F656" s="45">
        <v>12</v>
      </c>
      <c r="G656" s="90">
        <v>80</v>
      </c>
    </row>
    <row r="657" spans="1:7" ht="15" customHeight="1">
      <c r="A657" s="40" t="s">
        <v>187</v>
      </c>
      <c r="B657" s="41" t="s">
        <v>188</v>
      </c>
      <c r="C657" s="41" t="s">
        <v>157</v>
      </c>
      <c r="D657" s="42">
        <v>1725</v>
      </c>
      <c r="E657" s="42">
        <v>4745.09</v>
      </c>
      <c r="F657" s="42">
        <v>435</v>
      </c>
      <c r="G657" s="89">
        <v>2423.17</v>
      </c>
    </row>
    <row r="658" spans="1:7" ht="15" customHeight="1">
      <c r="A658" s="43" t="s">
        <v>187</v>
      </c>
      <c r="B658" s="44" t="s">
        <v>188</v>
      </c>
      <c r="C658" s="44" t="s">
        <v>69</v>
      </c>
      <c r="D658" s="45">
        <v>390</v>
      </c>
      <c r="E658" s="45">
        <v>2340</v>
      </c>
      <c r="F658" s="45">
        <v>165</v>
      </c>
      <c r="G658" s="90">
        <v>891</v>
      </c>
    </row>
    <row r="659" spans="1:7" ht="15" customHeight="1">
      <c r="A659" s="40" t="s">
        <v>187</v>
      </c>
      <c r="B659" s="41" t="s">
        <v>188</v>
      </c>
      <c r="C659" s="41" t="s">
        <v>65</v>
      </c>
      <c r="D659" s="42" t="s">
        <v>129</v>
      </c>
      <c r="E659" s="42" t="s">
        <v>129</v>
      </c>
      <c r="F659" s="42">
        <v>90</v>
      </c>
      <c r="G659" s="89">
        <v>426</v>
      </c>
    </row>
    <row r="660" spans="1:7" ht="15" customHeight="1">
      <c r="A660" s="43" t="s">
        <v>564</v>
      </c>
      <c r="B660" s="44" t="s">
        <v>565</v>
      </c>
      <c r="C660" s="44" t="s">
        <v>46</v>
      </c>
      <c r="D660" s="45">
        <v>50000</v>
      </c>
      <c r="E660" s="45">
        <v>187500</v>
      </c>
      <c r="F660" s="45" t="s">
        <v>129</v>
      </c>
      <c r="G660" s="90" t="s">
        <v>129</v>
      </c>
    </row>
    <row r="661" spans="1:7" ht="15" customHeight="1">
      <c r="A661" s="40" t="s">
        <v>189</v>
      </c>
      <c r="B661" s="41" t="s">
        <v>190</v>
      </c>
      <c r="C661" s="41" t="s">
        <v>139</v>
      </c>
      <c r="D661" s="42">
        <v>5340.36</v>
      </c>
      <c r="E661" s="42">
        <v>7491.85</v>
      </c>
      <c r="F661" s="42">
        <v>10758</v>
      </c>
      <c r="G661" s="89">
        <v>13246.5</v>
      </c>
    </row>
    <row r="662" spans="1:7" ht="15" customHeight="1">
      <c r="A662" s="43" t="s">
        <v>189</v>
      </c>
      <c r="B662" s="44" t="s">
        <v>190</v>
      </c>
      <c r="C662" s="44" t="s">
        <v>53</v>
      </c>
      <c r="D662" s="45" t="s">
        <v>129</v>
      </c>
      <c r="E662" s="45" t="s">
        <v>129</v>
      </c>
      <c r="F662" s="45">
        <v>108</v>
      </c>
      <c r="G662" s="90">
        <v>121.5</v>
      </c>
    </row>
    <row r="663" spans="1:7" ht="15" customHeight="1">
      <c r="A663" s="40" t="s">
        <v>189</v>
      </c>
      <c r="B663" s="41" t="s">
        <v>190</v>
      </c>
      <c r="C663" s="41" t="s">
        <v>123</v>
      </c>
      <c r="D663" s="42" t="s">
        <v>129</v>
      </c>
      <c r="E663" s="42" t="s">
        <v>129</v>
      </c>
      <c r="F663" s="42">
        <v>1566</v>
      </c>
      <c r="G663" s="89">
        <v>1879.2</v>
      </c>
    </row>
    <row r="664" spans="1:7" ht="15" customHeight="1">
      <c r="A664" s="43" t="s">
        <v>189</v>
      </c>
      <c r="B664" s="44" t="s">
        <v>190</v>
      </c>
      <c r="C664" s="44" t="s">
        <v>93</v>
      </c>
      <c r="D664" s="45" t="s">
        <v>129</v>
      </c>
      <c r="E664" s="45" t="s">
        <v>129</v>
      </c>
      <c r="F664" s="45">
        <v>1341.6</v>
      </c>
      <c r="G664" s="90">
        <v>1667.61</v>
      </c>
    </row>
    <row r="665" spans="1:7" ht="15" customHeight="1">
      <c r="A665" s="40" t="s">
        <v>189</v>
      </c>
      <c r="B665" s="41" t="s">
        <v>190</v>
      </c>
      <c r="C665" s="41" t="s">
        <v>46</v>
      </c>
      <c r="D665" s="42">
        <v>8529.42</v>
      </c>
      <c r="E665" s="42">
        <v>11309.76</v>
      </c>
      <c r="F665" s="42">
        <v>8100</v>
      </c>
      <c r="G665" s="89">
        <v>8959</v>
      </c>
    </row>
    <row r="666" spans="1:7" ht="15" customHeight="1">
      <c r="A666" s="43" t="s">
        <v>189</v>
      </c>
      <c r="B666" s="44" t="s">
        <v>190</v>
      </c>
      <c r="C666" s="44" t="s">
        <v>503</v>
      </c>
      <c r="D666" s="45" t="s">
        <v>129</v>
      </c>
      <c r="E666" s="45" t="s">
        <v>129</v>
      </c>
      <c r="F666" s="45">
        <v>54</v>
      </c>
      <c r="G666" s="90">
        <v>67.5</v>
      </c>
    </row>
    <row r="667" spans="1:7" ht="15" customHeight="1">
      <c r="A667" s="40" t="s">
        <v>189</v>
      </c>
      <c r="B667" s="41" t="s">
        <v>190</v>
      </c>
      <c r="C667" s="41" t="s">
        <v>157</v>
      </c>
      <c r="D667" s="42">
        <v>14976</v>
      </c>
      <c r="E667" s="42">
        <v>18151.28</v>
      </c>
      <c r="F667" s="42">
        <v>32940</v>
      </c>
      <c r="G667" s="89">
        <v>36494.82</v>
      </c>
    </row>
    <row r="668" spans="1:7" ht="15" customHeight="1">
      <c r="A668" s="43" t="s">
        <v>189</v>
      </c>
      <c r="B668" s="44" t="s">
        <v>190</v>
      </c>
      <c r="C668" s="44" t="s">
        <v>103</v>
      </c>
      <c r="D668" s="45">
        <v>648</v>
      </c>
      <c r="E668" s="45">
        <v>947.43</v>
      </c>
      <c r="F668" s="45" t="s">
        <v>129</v>
      </c>
      <c r="G668" s="90" t="s">
        <v>129</v>
      </c>
    </row>
    <row r="669" spans="1:7" ht="15" customHeight="1">
      <c r="A669" s="40" t="s">
        <v>189</v>
      </c>
      <c r="B669" s="41" t="s">
        <v>190</v>
      </c>
      <c r="C669" s="41" t="s">
        <v>65</v>
      </c>
      <c r="D669" s="42" t="s">
        <v>129</v>
      </c>
      <c r="E669" s="42" t="s">
        <v>129</v>
      </c>
      <c r="F669" s="42">
        <v>2412</v>
      </c>
      <c r="G669" s="89">
        <v>3038.4</v>
      </c>
    </row>
    <row r="670" spans="1:7" ht="15" customHeight="1">
      <c r="A670" s="43" t="s">
        <v>189</v>
      </c>
      <c r="B670" s="44" t="s">
        <v>190</v>
      </c>
      <c r="C670" s="44" t="s">
        <v>184</v>
      </c>
      <c r="D670" s="45">
        <v>48.6</v>
      </c>
      <c r="E670" s="45">
        <v>70.47</v>
      </c>
      <c r="F670" s="45">
        <v>1046.4</v>
      </c>
      <c r="G670" s="90">
        <v>832.32</v>
      </c>
    </row>
    <row r="671" spans="1:7" ht="15" customHeight="1">
      <c r="A671" s="40" t="s">
        <v>189</v>
      </c>
      <c r="B671" s="41" t="s">
        <v>190</v>
      </c>
      <c r="C671" s="41" t="s">
        <v>83</v>
      </c>
      <c r="D671" s="42">
        <v>1620</v>
      </c>
      <c r="E671" s="42">
        <v>2430</v>
      </c>
      <c r="F671" s="42">
        <v>1080</v>
      </c>
      <c r="G671" s="89">
        <v>1350</v>
      </c>
    </row>
    <row r="672" spans="1:7" ht="15" customHeight="1">
      <c r="A672" s="43" t="s">
        <v>191</v>
      </c>
      <c r="B672" s="44" t="s">
        <v>192</v>
      </c>
      <c r="C672" s="44" t="s">
        <v>111</v>
      </c>
      <c r="D672" s="45" t="s">
        <v>129</v>
      </c>
      <c r="E672" s="45" t="s">
        <v>129</v>
      </c>
      <c r="F672" s="45">
        <v>750</v>
      </c>
      <c r="G672" s="90">
        <v>4464.9</v>
      </c>
    </row>
    <row r="673" spans="1:7" ht="15" customHeight="1">
      <c r="A673" s="40" t="s">
        <v>191</v>
      </c>
      <c r="B673" s="41" t="s">
        <v>192</v>
      </c>
      <c r="C673" s="41" t="s">
        <v>53</v>
      </c>
      <c r="D673" s="42">
        <v>200</v>
      </c>
      <c r="E673" s="42">
        <v>910.32</v>
      </c>
      <c r="F673" s="42" t="s">
        <v>129</v>
      </c>
      <c r="G673" s="89" t="s">
        <v>129</v>
      </c>
    </row>
    <row r="674" spans="1:7" ht="15" customHeight="1">
      <c r="A674" s="43" t="s">
        <v>566</v>
      </c>
      <c r="B674" s="44" t="s">
        <v>567</v>
      </c>
      <c r="C674" s="44" t="s">
        <v>53</v>
      </c>
      <c r="D674" s="45">
        <v>24</v>
      </c>
      <c r="E674" s="45">
        <v>2224.87</v>
      </c>
      <c r="F674" s="45" t="s">
        <v>129</v>
      </c>
      <c r="G674" s="90" t="s">
        <v>129</v>
      </c>
    </row>
    <row r="675" spans="1:7" ht="15" customHeight="1">
      <c r="A675" s="40" t="s">
        <v>616</v>
      </c>
      <c r="B675" s="41" t="s">
        <v>617</v>
      </c>
      <c r="C675" s="41" t="s">
        <v>46</v>
      </c>
      <c r="D675" s="42" t="s">
        <v>129</v>
      </c>
      <c r="E675" s="42" t="s">
        <v>129</v>
      </c>
      <c r="F675" s="42">
        <v>160</v>
      </c>
      <c r="G675" s="89">
        <v>1120</v>
      </c>
    </row>
    <row r="676" spans="1:7" ht="15" customHeight="1">
      <c r="A676" s="43" t="s">
        <v>193</v>
      </c>
      <c r="B676" s="44" t="s">
        <v>194</v>
      </c>
      <c r="C676" s="44" t="s">
        <v>87</v>
      </c>
      <c r="D676" s="45">
        <v>14.4</v>
      </c>
      <c r="E676" s="45">
        <v>138.96</v>
      </c>
      <c r="F676" s="45" t="s">
        <v>129</v>
      </c>
      <c r="G676" s="90" t="s">
        <v>129</v>
      </c>
    </row>
    <row r="677" spans="1:7" ht="15" customHeight="1">
      <c r="A677" s="40" t="s">
        <v>193</v>
      </c>
      <c r="B677" s="41" t="s">
        <v>194</v>
      </c>
      <c r="C677" s="41" t="s">
        <v>139</v>
      </c>
      <c r="D677" s="42">
        <v>4120</v>
      </c>
      <c r="E677" s="42">
        <v>40640</v>
      </c>
      <c r="F677" s="42">
        <v>8512</v>
      </c>
      <c r="G677" s="89">
        <v>80016.4</v>
      </c>
    </row>
    <row r="678" spans="1:7" ht="15" customHeight="1">
      <c r="A678" s="43" t="s">
        <v>193</v>
      </c>
      <c r="B678" s="44" t="s">
        <v>194</v>
      </c>
      <c r="C678" s="44" t="s">
        <v>46</v>
      </c>
      <c r="D678" s="45">
        <v>14772.4</v>
      </c>
      <c r="E678" s="45">
        <v>132930</v>
      </c>
      <c r="F678" s="45">
        <v>69552</v>
      </c>
      <c r="G678" s="90">
        <v>589648</v>
      </c>
    </row>
    <row r="679" spans="1:7" ht="15" customHeight="1">
      <c r="A679" s="40" t="s">
        <v>193</v>
      </c>
      <c r="B679" s="41" t="s">
        <v>194</v>
      </c>
      <c r="C679" s="41" t="s">
        <v>157</v>
      </c>
      <c r="D679" s="42">
        <v>322</v>
      </c>
      <c r="E679" s="42">
        <v>2935.81</v>
      </c>
      <c r="F679" s="42">
        <v>360</v>
      </c>
      <c r="G679" s="89">
        <v>3240</v>
      </c>
    </row>
    <row r="680" spans="1:7" ht="15" customHeight="1">
      <c r="A680" s="43" t="s">
        <v>568</v>
      </c>
      <c r="B680" s="44" t="s">
        <v>569</v>
      </c>
      <c r="C680" s="44" t="s">
        <v>53</v>
      </c>
      <c r="D680" s="45">
        <v>810</v>
      </c>
      <c r="E680" s="45">
        <v>906.59</v>
      </c>
      <c r="F680" s="45" t="s">
        <v>129</v>
      </c>
      <c r="G680" s="90" t="s">
        <v>129</v>
      </c>
    </row>
    <row r="681" spans="1:7" ht="15" customHeight="1">
      <c r="A681" s="40" t="s">
        <v>195</v>
      </c>
      <c r="B681" s="41" t="s">
        <v>196</v>
      </c>
      <c r="C681" s="41" t="s">
        <v>139</v>
      </c>
      <c r="D681" s="42">
        <v>957.6</v>
      </c>
      <c r="E681" s="42">
        <v>8964</v>
      </c>
      <c r="F681" s="42">
        <v>2097.6</v>
      </c>
      <c r="G681" s="89">
        <v>18768</v>
      </c>
    </row>
    <row r="682" spans="1:7" ht="15" customHeight="1">
      <c r="A682" s="43" t="s">
        <v>195</v>
      </c>
      <c r="B682" s="44" t="s">
        <v>196</v>
      </c>
      <c r="C682" s="44" t="s">
        <v>46</v>
      </c>
      <c r="D682" s="45">
        <v>1755.6</v>
      </c>
      <c r="E682" s="45">
        <v>15612</v>
      </c>
      <c r="F682" s="45">
        <v>3762</v>
      </c>
      <c r="G682" s="90">
        <v>31668</v>
      </c>
    </row>
    <row r="683" spans="1:7" ht="15" customHeight="1">
      <c r="A683" s="40" t="s">
        <v>197</v>
      </c>
      <c r="B683" s="41" t="s">
        <v>198</v>
      </c>
      <c r="C683" s="41" t="s">
        <v>139</v>
      </c>
      <c r="D683" s="42">
        <v>13973.4</v>
      </c>
      <c r="E683" s="42">
        <v>39864.6</v>
      </c>
      <c r="F683" s="42">
        <v>10279.8</v>
      </c>
      <c r="G683" s="89">
        <v>28153.08</v>
      </c>
    </row>
    <row r="684" spans="1:7" ht="15" customHeight="1">
      <c r="A684" s="43" t="s">
        <v>197</v>
      </c>
      <c r="B684" s="44" t="s">
        <v>198</v>
      </c>
      <c r="C684" s="44" t="s">
        <v>46</v>
      </c>
      <c r="D684" s="45">
        <v>8866.2</v>
      </c>
      <c r="E684" s="45">
        <v>24830.52</v>
      </c>
      <c r="F684" s="45">
        <v>5616</v>
      </c>
      <c r="G684" s="90">
        <v>14601.6</v>
      </c>
    </row>
    <row r="685" spans="1:7" ht="15" customHeight="1">
      <c r="A685" s="40" t="s">
        <v>197</v>
      </c>
      <c r="B685" s="41" t="s">
        <v>198</v>
      </c>
      <c r="C685" s="41" t="s">
        <v>157</v>
      </c>
      <c r="D685" s="42" t="s">
        <v>129</v>
      </c>
      <c r="E685" s="42" t="s">
        <v>129</v>
      </c>
      <c r="F685" s="42">
        <v>480</v>
      </c>
      <c r="G685" s="89">
        <v>1632</v>
      </c>
    </row>
    <row r="686" spans="1:7" ht="15" customHeight="1">
      <c r="A686" s="43" t="s">
        <v>197</v>
      </c>
      <c r="B686" s="44" t="s">
        <v>198</v>
      </c>
      <c r="C686" s="44" t="s">
        <v>184</v>
      </c>
      <c r="D686" s="45" t="s">
        <v>129</v>
      </c>
      <c r="E686" s="45" t="s">
        <v>129</v>
      </c>
      <c r="F686" s="45">
        <v>5.4</v>
      </c>
      <c r="G686" s="90">
        <v>24.3</v>
      </c>
    </row>
    <row r="687" spans="1:7" ht="15" customHeight="1">
      <c r="A687" s="40" t="s">
        <v>197</v>
      </c>
      <c r="B687" s="41" t="s">
        <v>198</v>
      </c>
      <c r="C687" s="41" t="s">
        <v>49</v>
      </c>
      <c r="D687" s="42" t="s">
        <v>129</v>
      </c>
      <c r="E687" s="42" t="s">
        <v>129</v>
      </c>
      <c r="F687" s="42">
        <v>705.6</v>
      </c>
      <c r="G687" s="89">
        <v>2450.88</v>
      </c>
    </row>
    <row r="688" spans="1:7" ht="15" customHeight="1">
      <c r="A688" s="43" t="s">
        <v>199</v>
      </c>
      <c r="B688" s="44" t="s">
        <v>200</v>
      </c>
      <c r="C688" s="44" t="s">
        <v>46</v>
      </c>
      <c r="D688" s="45">
        <v>3600</v>
      </c>
      <c r="E688" s="45">
        <v>2160</v>
      </c>
      <c r="F688" s="45" t="s">
        <v>129</v>
      </c>
      <c r="G688" s="90" t="s">
        <v>129</v>
      </c>
    </row>
    <row r="689" spans="1:7" ht="15" customHeight="1">
      <c r="A689" s="40" t="s">
        <v>201</v>
      </c>
      <c r="B689" s="41" t="s">
        <v>202</v>
      </c>
      <c r="C689" s="41" t="s">
        <v>139</v>
      </c>
      <c r="D689" s="42">
        <v>675</v>
      </c>
      <c r="E689" s="42">
        <v>719.4</v>
      </c>
      <c r="F689" s="42">
        <v>4020</v>
      </c>
      <c r="G689" s="89">
        <v>4176.3</v>
      </c>
    </row>
    <row r="690" spans="1:7" ht="15" customHeight="1">
      <c r="A690" s="43" t="s">
        <v>201</v>
      </c>
      <c r="B690" s="44" t="s">
        <v>202</v>
      </c>
      <c r="C690" s="44" t="s">
        <v>140</v>
      </c>
      <c r="D690" s="45" t="s">
        <v>129</v>
      </c>
      <c r="E690" s="45" t="s">
        <v>129</v>
      </c>
      <c r="F690" s="45">
        <v>500</v>
      </c>
      <c r="G690" s="90">
        <v>528</v>
      </c>
    </row>
    <row r="691" spans="1:7" ht="15" customHeight="1">
      <c r="A691" s="40" t="s">
        <v>201</v>
      </c>
      <c r="B691" s="41" t="s">
        <v>202</v>
      </c>
      <c r="C691" s="41" t="s">
        <v>53</v>
      </c>
      <c r="D691" s="42">
        <v>120</v>
      </c>
      <c r="E691" s="42">
        <v>108.85</v>
      </c>
      <c r="F691" s="42" t="s">
        <v>129</v>
      </c>
      <c r="G691" s="89" t="s">
        <v>129</v>
      </c>
    </row>
    <row r="692" spans="1:7" ht="15" customHeight="1">
      <c r="A692" s="43" t="s">
        <v>201</v>
      </c>
      <c r="B692" s="44" t="s">
        <v>202</v>
      </c>
      <c r="C692" s="44" t="s">
        <v>46</v>
      </c>
      <c r="D692" s="45">
        <v>15613</v>
      </c>
      <c r="E692" s="45">
        <v>17468.52</v>
      </c>
      <c r="F692" s="45">
        <v>63000</v>
      </c>
      <c r="G692" s="90">
        <v>61146.4</v>
      </c>
    </row>
    <row r="693" spans="1:7" ht="15" customHeight="1">
      <c r="A693" s="40" t="s">
        <v>201</v>
      </c>
      <c r="B693" s="41" t="s">
        <v>202</v>
      </c>
      <c r="C693" s="41" t="s">
        <v>49</v>
      </c>
      <c r="D693" s="42" t="s">
        <v>129</v>
      </c>
      <c r="E693" s="42" t="s">
        <v>129</v>
      </c>
      <c r="F693" s="42">
        <v>500</v>
      </c>
      <c r="G693" s="89">
        <v>528</v>
      </c>
    </row>
    <row r="694" spans="1:7" ht="15" customHeight="1">
      <c r="A694" s="43" t="s">
        <v>203</v>
      </c>
      <c r="B694" s="44" t="s">
        <v>204</v>
      </c>
      <c r="C694" s="44" t="s">
        <v>139</v>
      </c>
      <c r="D694" s="45">
        <v>2325</v>
      </c>
      <c r="E694" s="45">
        <v>1860</v>
      </c>
      <c r="F694" s="45">
        <v>6700</v>
      </c>
      <c r="G694" s="90">
        <v>4954.8</v>
      </c>
    </row>
    <row r="695" spans="1:7" ht="15" customHeight="1">
      <c r="A695" s="40" t="s">
        <v>203</v>
      </c>
      <c r="B695" s="41" t="s">
        <v>204</v>
      </c>
      <c r="C695" s="41" t="s">
        <v>123</v>
      </c>
      <c r="D695" s="42" t="s">
        <v>129</v>
      </c>
      <c r="E695" s="42" t="s">
        <v>129</v>
      </c>
      <c r="F695" s="42">
        <v>1880</v>
      </c>
      <c r="G695" s="89">
        <v>1562</v>
      </c>
    </row>
    <row r="696" spans="1:7" ht="15" customHeight="1">
      <c r="A696" s="43" t="s">
        <v>203</v>
      </c>
      <c r="B696" s="44" t="s">
        <v>204</v>
      </c>
      <c r="C696" s="44" t="s">
        <v>46</v>
      </c>
      <c r="D696" s="45" t="s">
        <v>129</v>
      </c>
      <c r="E696" s="45" t="s">
        <v>129</v>
      </c>
      <c r="F696" s="45">
        <v>3200</v>
      </c>
      <c r="G696" s="90">
        <v>2544</v>
      </c>
    </row>
    <row r="697" spans="1:7" ht="15" customHeight="1">
      <c r="A697" s="40" t="s">
        <v>203</v>
      </c>
      <c r="B697" s="41" t="s">
        <v>204</v>
      </c>
      <c r="C697" s="41" t="s">
        <v>103</v>
      </c>
      <c r="D697" s="42">
        <v>4240</v>
      </c>
      <c r="E697" s="42">
        <v>3400.46</v>
      </c>
      <c r="F697" s="42">
        <v>4200</v>
      </c>
      <c r="G697" s="89">
        <v>3016.51</v>
      </c>
    </row>
    <row r="698" spans="1:7" ht="15" customHeight="1">
      <c r="A698" s="43" t="s">
        <v>203</v>
      </c>
      <c r="B698" s="44" t="s">
        <v>204</v>
      </c>
      <c r="C698" s="44" t="s">
        <v>50</v>
      </c>
      <c r="D698" s="45">
        <v>59400</v>
      </c>
      <c r="E698" s="45">
        <v>44063.5</v>
      </c>
      <c r="F698" s="45">
        <v>27200</v>
      </c>
      <c r="G698" s="90">
        <v>19190</v>
      </c>
    </row>
    <row r="699" spans="1:7" ht="15" customHeight="1">
      <c r="A699" s="40" t="s">
        <v>203</v>
      </c>
      <c r="B699" s="41" t="s">
        <v>204</v>
      </c>
      <c r="C699" s="41" t="s">
        <v>65</v>
      </c>
      <c r="D699" s="42" t="s">
        <v>129</v>
      </c>
      <c r="E699" s="42" t="s">
        <v>129</v>
      </c>
      <c r="F699" s="42">
        <v>480</v>
      </c>
      <c r="G699" s="89">
        <v>396</v>
      </c>
    </row>
    <row r="700" spans="1:7" ht="15" customHeight="1">
      <c r="A700" s="43" t="s">
        <v>203</v>
      </c>
      <c r="B700" s="44" t="s">
        <v>204</v>
      </c>
      <c r="C700" s="44" t="s">
        <v>83</v>
      </c>
      <c r="D700" s="45">
        <v>3580</v>
      </c>
      <c r="E700" s="45">
        <v>2961.4</v>
      </c>
      <c r="F700" s="45">
        <v>600</v>
      </c>
      <c r="G700" s="90">
        <v>498</v>
      </c>
    </row>
    <row r="701" spans="1:7" ht="15" customHeight="1">
      <c r="A701" s="40" t="s">
        <v>205</v>
      </c>
      <c r="B701" s="41" t="s">
        <v>206</v>
      </c>
      <c r="C701" s="41" t="s">
        <v>87</v>
      </c>
      <c r="D701" s="42">
        <v>24</v>
      </c>
      <c r="E701" s="42">
        <v>38.4</v>
      </c>
      <c r="F701" s="42" t="s">
        <v>129</v>
      </c>
      <c r="G701" s="89" t="s">
        <v>129</v>
      </c>
    </row>
    <row r="702" spans="1:7" ht="15" customHeight="1">
      <c r="A702" s="43" t="s">
        <v>205</v>
      </c>
      <c r="B702" s="44" t="s">
        <v>206</v>
      </c>
      <c r="C702" s="44" t="s">
        <v>139</v>
      </c>
      <c r="D702" s="45">
        <v>8653</v>
      </c>
      <c r="E702" s="45">
        <v>13610.58</v>
      </c>
      <c r="F702" s="45">
        <v>9121</v>
      </c>
      <c r="G702" s="90">
        <v>14723.9</v>
      </c>
    </row>
    <row r="703" spans="1:7" ht="15" customHeight="1">
      <c r="A703" s="40" t="s">
        <v>205</v>
      </c>
      <c r="B703" s="41" t="s">
        <v>206</v>
      </c>
      <c r="C703" s="41" t="s">
        <v>46</v>
      </c>
      <c r="D703" s="42">
        <v>87371</v>
      </c>
      <c r="E703" s="42">
        <v>115962.76</v>
      </c>
      <c r="F703" s="42">
        <v>308599</v>
      </c>
      <c r="G703" s="89">
        <v>424185.4</v>
      </c>
    </row>
    <row r="704" spans="1:7" ht="15" customHeight="1">
      <c r="A704" s="43" t="s">
        <v>207</v>
      </c>
      <c r="B704" s="44" t="s">
        <v>208</v>
      </c>
      <c r="C704" s="44" t="s">
        <v>139</v>
      </c>
      <c r="D704" s="45">
        <v>1315</v>
      </c>
      <c r="E704" s="45">
        <v>1838</v>
      </c>
      <c r="F704" s="45">
        <v>6320.5</v>
      </c>
      <c r="G704" s="90">
        <v>7572.5</v>
      </c>
    </row>
    <row r="705" spans="1:7" ht="15" customHeight="1">
      <c r="A705" s="40" t="s">
        <v>207</v>
      </c>
      <c r="B705" s="41" t="s">
        <v>208</v>
      </c>
      <c r="C705" s="41" t="s">
        <v>123</v>
      </c>
      <c r="D705" s="42" t="s">
        <v>129</v>
      </c>
      <c r="E705" s="42" t="s">
        <v>129</v>
      </c>
      <c r="F705" s="42">
        <v>4499</v>
      </c>
      <c r="G705" s="89">
        <v>6385</v>
      </c>
    </row>
    <row r="706" spans="1:7" ht="15" customHeight="1">
      <c r="A706" s="43" t="s">
        <v>207</v>
      </c>
      <c r="B706" s="44" t="s">
        <v>208</v>
      </c>
      <c r="C706" s="44" t="s">
        <v>103</v>
      </c>
      <c r="D706" s="45">
        <v>3430.5</v>
      </c>
      <c r="E706" s="45">
        <v>4211.89</v>
      </c>
      <c r="F706" s="45">
        <v>2754</v>
      </c>
      <c r="G706" s="90">
        <v>3161.36</v>
      </c>
    </row>
    <row r="707" spans="1:7" ht="15" customHeight="1">
      <c r="A707" s="40" t="s">
        <v>207</v>
      </c>
      <c r="B707" s="41" t="s">
        <v>208</v>
      </c>
      <c r="C707" s="41" t="s">
        <v>50</v>
      </c>
      <c r="D707" s="42">
        <v>3501</v>
      </c>
      <c r="E707" s="42">
        <v>3591.15</v>
      </c>
      <c r="F707" s="42" t="s">
        <v>129</v>
      </c>
      <c r="G707" s="89" t="s">
        <v>129</v>
      </c>
    </row>
    <row r="708" spans="1:7" ht="15" customHeight="1">
      <c r="A708" s="43" t="s">
        <v>207</v>
      </c>
      <c r="B708" s="44" t="s">
        <v>208</v>
      </c>
      <c r="C708" s="44" t="s">
        <v>65</v>
      </c>
      <c r="D708" s="45" t="s">
        <v>129</v>
      </c>
      <c r="E708" s="45" t="s">
        <v>129</v>
      </c>
      <c r="F708" s="45">
        <v>576</v>
      </c>
      <c r="G708" s="90">
        <v>792</v>
      </c>
    </row>
    <row r="709" spans="1:7" ht="15" customHeight="1">
      <c r="A709" s="40" t="s">
        <v>207</v>
      </c>
      <c r="B709" s="41" t="s">
        <v>208</v>
      </c>
      <c r="C709" s="41" t="s">
        <v>83</v>
      </c>
      <c r="D709" s="42">
        <v>3306</v>
      </c>
      <c r="E709" s="42">
        <v>4653</v>
      </c>
      <c r="F709" s="42">
        <v>1759</v>
      </c>
      <c r="G709" s="89">
        <v>2626.8</v>
      </c>
    </row>
    <row r="710" spans="1:7" ht="15" customHeight="1">
      <c r="A710" s="43" t="s">
        <v>209</v>
      </c>
      <c r="B710" s="44" t="s">
        <v>210</v>
      </c>
      <c r="C710" s="44" t="s">
        <v>139</v>
      </c>
      <c r="D710" s="45" t="s">
        <v>129</v>
      </c>
      <c r="E710" s="45" t="s">
        <v>129</v>
      </c>
      <c r="F710" s="45">
        <v>2980</v>
      </c>
      <c r="G710" s="90">
        <v>2109.4</v>
      </c>
    </row>
    <row r="711" spans="1:7" ht="15" customHeight="1">
      <c r="A711" s="40" t="s">
        <v>209</v>
      </c>
      <c r="B711" s="41" t="s">
        <v>210</v>
      </c>
      <c r="C711" s="41" t="s">
        <v>46</v>
      </c>
      <c r="D711" s="42">
        <v>14714</v>
      </c>
      <c r="E711" s="42">
        <v>10449.2</v>
      </c>
      <c r="F711" s="42">
        <v>29656</v>
      </c>
      <c r="G711" s="89">
        <v>19761</v>
      </c>
    </row>
    <row r="712" spans="1:7" ht="15" customHeight="1">
      <c r="A712" s="43" t="s">
        <v>211</v>
      </c>
      <c r="B712" s="44" t="s">
        <v>212</v>
      </c>
      <c r="C712" s="44" t="s">
        <v>46</v>
      </c>
      <c r="D712" s="45">
        <v>7560</v>
      </c>
      <c r="E712" s="45">
        <v>8064</v>
      </c>
      <c r="F712" s="45" t="s">
        <v>129</v>
      </c>
      <c r="G712" s="90" t="s">
        <v>129</v>
      </c>
    </row>
    <row r="713" spans="1:7" ht="15" customHeight="1">
      <c r="A713" s="40" t="s">
        <v>570</v>
      </c>
      <c r="B713" s="41" t="s">
        <v>571</v>
      </c>
      <c r="C713" s="41" t="s">
        <v>46</v>
      </c>
      <c r="D713" s="42" t="s">
        <v>129</v>
      </c>
      <c r="E713" s="42" t="s">
        <v>129</v>
      </c>
      <c r="F713" s="42">
        <v>30988</v>
      </c>
      <c r="G713" s="89">
        <v>39061.6</v>
      </c>
    </row>
    <row r="714" spans="1:7" ht="15" customHeight="1">
      <c r="A714" s="43" t="s">
        <v>213</v>
      </c>
      <c r="B714" s="44" t="s">
        <v>214</v>
      </c>
      <c r="C714" s="44" t="s">
        <v>139</v>
      </c>
      <c r="D714" s="45">
        <v>265</v>
      </c>
      <c r="E714" s="45">
        <v>518.1</v>
      </c>
      <c r="F714" s="45">
        <v>340</v>
      </c>
      <c r="G714" s="90">
        <v>534.8</v>
      </c>
    </row>
    <row r="715" spans="1:7" ht="15" customHeight="1">
      <c r="A715" s="40" t="s">
        <v>213</v>
      </c>
      <c r="B715" s="41" t="s">
        <v>214</v>
      </c>
      <c r="C715" s="41" t="s">
        <v>46</v>
      </c>
      <c r="D715" s="42">
        <v>30</v>
      </c>
      <c r="E715" s="42">
        <v>45.6</v>
      </c>
      <c r="F715" s="42" t="s">
        <v>129</v>
      </c>
      <c r="G715" s="89" t="s">
        <v>129</v>
      </c>
    </row>
    <row r="716" spans="1:7" ht="15" customHeight="1">
      <c r="A716" s="43" t="s">
        <v>215</v>
      </c>
      <c r="B716" s="44" t="s">
        <v>216</v>
      </c>
      <c r="C716" s="44" t="s">
        <v>139</v>
      </c>
      <c r="D716" s="45" t="s">
        <v>129</v>
      </c>
      <c r="E716" s="45" t="s">
        <v>129</v>
      </c>
      <c r="F716" s="45">
        <v>12923.04</v>
      </c>
      <c r="G716" s="90">
        <v>30509.4</v>
      </c>
    </row>
    <row r="717" spans="1:7" ht="15" customHeight="1">
      <c r="A717" s="40" t="s">
        <v>572</v>
      </c>
      <c r="B717" s="41" t="s">
        <v>573</v>
      </c>
      <c r="C717" s="41" t="s">
        <v>53</v>
      </c>
      <c r="D717" s="42">
        <v>500</v>
      </c>
      <c r="E717" s="42">
        <v>1668.75</v>
      </c>
      <c r="F717" s="42" t="s">
        <v>129</v>
      </c>
      <c r="G717" s="89" t="s">
        <v>129</v>
      </c>
    </row>
    <row r="718" spans="1:7" ht="15" customHeight="1">
      <c r="A718" s="43" t="s">
        <v>217</v>
      </c>
      <c r="B718" s="44" t="s">
        <v>218</v>
      </c>
      <c r="C718" s="44" t="s">
        <v>140</v>
      </c>
      <c r="D718" s="45" t="s">
        <v>129</v>
      </c>
      <c r="E718" s="45" t="s">
        <v>129</v>
      </c>
      <c r="F718" s="45">
        <v>40000</v>
      </c>
      <c r="G718" s="90">
        <v>39250</v>
      </c>
    </row>
    <row r="719" spans="1:7" ht="15" customHeight="1">
      <c r="A719" s="40" t="s">
        <v>217</v>
      </c>
      <c r="B719" s="41" t="s">
        <v>218</v>
      </c>
      <c r="C719" s="41" t="s">
        <v>489</v>
      </c>
      <c r="D719" s="42" t="s">
        <v>129</v>
      </c>
      <c r="E719" s="42" t="s">
        <v>129</v>
      </c>
      <c r="F719" s="42">
        <v>24000</v>
      </c>
      <c r="G719" s="89">
        <v>24110</v>
      </c>
    </row>
    <row r="720" spans="1:7" ht="15" customHeight="1">
      <c r="A720" s="43" t="s">
        <v>217</v>
      </c>
      <c r="B720" s="44" t="s">
        <v>218</v>
      </c>
      <c r="C720" s="44" t="s">
        <v>618</v>
      </c>
      <c r="D720" s="45" t="s">
        <v>129</v>
      </c>
      <c r="E720" s="45" t="s">
        <v>129</v>
      </c>
      <c r="F720" s="45">
        <v>24000</v>
      </c>
      <c r="G720" s="90">
        <v>22575</v>
      </c>
    </row>
    <row r="721" spans="1:7" ht="15" customHeight="1">
      <c r="A721" s="40" t="s">
        <v>217</v>
      </c>
      <c r="B721" s="41" t="s">
        <v>218</v>
      </c>
      <c r="C721" s="41" t="s">
        <v>175</v>
      </c>
      <c r="D721" s="42" t="s">
        <v>129</v>
      </c>
      <c r="E721" s="42" t="s">
        <v>129</v>
      </c>
      <c r="F721" s="42">
        <v>72000</v>
      </c>
      <c r="G721" s="89">
        <v>46800</v>
      </c>
    </row>
    <row r="722" spans="1:7" ht="15" customHeight="1">
      <c r="A722" s="43" t="s">
        <v>217</v>
      </c>
      <c r="B722" s="44" t="s">
        <v>218</v>
      </c>
      <c r="C722" s="44" t="s">
        <v>109</v>
      </c>
      <c r="D722" s="45" t="s">
        <v>129</v>
      </c>
      <c r="E722" s="45" t="s">
        <v>129</v>
      </c>
      <c r="F722" s="45">
        <v>25000</v>
      </c>
      <c r="G722" s="90">
        <v>25000</v>
      </c>
    </row>
    <row r="723" spans="1:7" ht="15" customHeight="1">
      <c r="A723" s="40" t="s">
        <v>220</v>
      </c>
      <c r="B723" s="41" t="s">
        <v>221</v>
      </c>
      <c r="C723" s="41" t="s">
        <v>87</v>
      </c>
      <c r="D723" s="42">
        <v>41</v>
      </c>
      <c r="E723" s="42">
        <v>270.48</v>
      </c>
      <c r="F723" s="42">
        <v>90</v>
      </c>
      <c r="G723" s="89">
        <v>583.2</v>
      </c>
    </row>
    <row r="724" spans="1:7" ht="15" customHeight="1">
      <c r="A724" s="43" t="s">
        <v>220</v>
      </c>
      <c r="B724" s="44" t="s">
        <v>221</v>
      </c>
      <c r="C724" s="44" t="s">
        <v>139</v>
      </c>
      <c r="D724" s="45">
        <v>3228</v>
      </c>
      <c r="E724" s="45">
        <v>20940.36</v>
      </c>
      <c r="F724" s="45">
        <v>4471.5</v>
      </c>
      <c r="G724" s="90">
        <v>28372.7</v>
      </c>
    </row>
    <row r="725" spans="1:7" ht="15" customHeight="1">
      <c r="A725" s="40" t="s">
        <v>220</v>
      </c>
      <c r="B725" s="41" t="s">
        <v>221</v>
      </c>
      <c r="C725" s="41" t="s">
        <v>63</v>
      </c>
      <c r="D725" s="42" t="s">
        <v>129</v>
      </c>
      <c r="E725" s="42" t="s">
        <v>129</v>
      </c>
      <c r="F725" s="42">
        <v>900</v>
      </c>
      <c r="G725" s="89">
        <v>5210</v>
      </c>
    </row>
    <row r="726" spans="1:7" ht="15" customHeight="1">
      <c r="A726" s="43" t="s">
        <v>220</v>
      </c>
      <c r="B726" s="44" t="s">
        <v>221</v>
      </c>
      <c r="C726" s="44" t="s">
        <v>53</v>
      </c>
      <c r="D726" s="45">
        <v>101</v>
      </c>
      <c r="E726" s="45">
        <v>590.39</v>
      </c>
      <c r="F726" s="45">
        <v>20</v>
      </c>
      <c r="G726" s="90">
        <v>293</v>
      </c>
    </row>
    <row r="727" spans="1:7" ht="15" customHeight="1">
      <c r="A727" s="40" t="s">
        <v>220</v>
      </c>
      <c r="B727" s="41" t="s">
        <v>221</v>
      </c>
      <c r="C727" s="41" t="s">
        <v>46</v>
      </c>
      <c r="D727" s="42">
        <v>760.5</v>
      </c>
      <c r="E727" s="42">
        <v>5211.36</v>
      </c>
      <c r="F727" s="42">
        <v>3470</v>
      </c>
      <c r="G727" s="89">
        <v>21470</v>
      </c>
    </row>
    <row r="728" spans="1:7" ht="15" customHeight="1">
      <c r="A728" s="43" t="s">
        <v>220</v>
      </c>
      <c r="B728" s="44" t="s">
        <v>221</v>
      </c>
      <c r="C728" s="44" t="s">
        <v>157</v>
      </c>
      <c r="D728" s="45" t="s">
        <v>129</v>
      </c>
      <c r="E728" s="45" t="s">
        <v>129</v>
      </c>
      <c r="F728" s="45">
        <v>5005</v>
      </c>
      <c r="G728" s="90">
        <v>25588</v>
      </c>
    </row>
    <row r="729" spans="1:7" ht="15" customHeight="1">
      <c r="A729" s="40" t="s">
        <v>220</v>
      </c>
      <c r="B729" s="41" t="s">
        <v>221</v>
      </c>
      <c r="C729" s="41" t="s">
        <v>85</v>
      </c>
      <c r="D729" s="42" t="s">
        <v>129</v>
      </c>
      <c r="E729" s="42" t="s">
        <v>129</v>
      </c>
      <c r="F729" s="42">
        <v>300</v>
      </c>
      <c r="G729" s="89">
        <v>1429.69</v>
      </c>
    </row>
    <row r="730" spans="1:7" ht="15" customHeight="1">
      <c r="A730" s="43" t="s">
        <v>220</v>
      </c>
      <c r="B730" s="44" t="s">
        <v>221</v>
      </c>
      <c r="C730" s="44" t="s">
        <v>184</v>
      </c>
      <c r="D730" s="45">
        <v>380</v>
      </c>
      <c r="E730" s="45">
        <v>2448.2</v>
      </c>
      <c r="F730" s="45">
        <v>485</v>
      </c>
      <c r="G730" s="90">
        <v>3031.4</v>
      </c>
    </row>
    <row r="731" spans="1:7" ht="15" customHeight="1">
      <c r="A731" s="40" t="s">
        <v>220</v>
      </c>
      <c r="B731" s="41" t="s">
        <v>221</v>
      </c>
      <c r="C731" s="41" t="s">
        <v>49</v>
      </c>
      <c r="D731" s="42" t="s">
        <v>129</v>
      </c>
      <c r="E731" s="42" t="s">
        <v>129</v>
      </c>
      <c r="F731" s="42">
        <v>1650</v>
      </c>
      <c r="G731" s="89">
        <v>8743</v>
      </c>
    </row>
    <row r="732" spans="1:7" ht="15" customHeight="1">
      <c r="A732" s="43" t="s">
        <v>222</v>
      </c>
      <c r="B732" s="44" t="s">
        <v>223</v>
      </c>
      <c r="C732" s="44" t="s">
        <v>139</v>
      </c>
      <c r="D732" s="45">
        <v>2020</v>
      </c>
      <c r="E732" s="45">
        <v>12578.6</v>
      </c>
      <c r="F732" s="45">
        <v>5140</v>
      </c>
      <c r="G732" s="90">
        <v>31804.8</v>
      </c>
    </row>
    <row r="733" spans="1:7" ht="15" customHeight="1">
      <c r="A733" s="40" t="s">
        <v>222</v>
      </c>
      <c r="B733" s="41" t="s">
        <v>223</v>
      </c>
      <c r="C733" s="41" t="s">
        <v>63</v>
      </c>
      <c r="D733" s="42" t="s">
        <v>129</v>
      </c>
      <c r="E733" s="42" t="s">
        <v>129</v>
      </c>
      <c r="F733" s="42">
        <v>1200</v>
      </c>
      <c r="G733" s="89">
        <v>7314.94</v>
      </c>
    </row>
    <row r="734" spans="1:7" ht="15" customHeight="1">
      <c r="A734" s="43" t="s">
        <v>222</v>
      </c>
      <c r="B734" s="44" t="s">
        <v>223</v>
      </c>
      <c r="C734" s="44" t="s">
        <v>46</v>
      </c>
      <c r="D734" s="45" t="s">
        <v>129</v>
      </c>
      <c r="E734" s="45" t="s">
        <v>129</v>
      </c>
      <c r="F734" s="45">
        <v>475</v>
      </c>
      <c r="G734" s="90">
        <v>2493.75</v>
      </c>
    </row>
    <row r="735" spans="1:7" ht="15" customHeight="1">
      <c r="A735" s="40" t="s">
        <v>224</v>
      </c>
      <c r="B735" s="41" t="s">
        <v>225</v>
      </c>
      <c r="C735" s="41" t="s">
        <v>46</v>
      </c>
      <c r="D735" s="42">
        <v>400</v>
      </c>
      <c r="E735" s="42">
        <v>2080</v>
      </c>
      <c r="F735" s="42" t="s">
        <v>129</v>
      </c>
      <c r="G735" s="89" t="s">
        <v>129</v>
      </c>
    </row>
    <row r="736" spans="1:7" ht="15" customHeight="1">
      <c r="A736" s="43" t="s">
        <v>226</v>
      </c>
      <c r="B736" s="44" t="s">
        <v>227</v>
      </c>
      <c r="C736" s="44" t="s">
        <v>139</v>
      </c>
      <c r="D736" s="45">
        <v>4120.7</v>
      </c>
      <c r="E736" s="45">
        <v>40548.62</v>
      </c>
      <c r="F736" s="45">
        <v>8883.4</v>
      </c>
      <c r="G736" s="90">
        <v>86758.4</v>
      </c>
    </row>
    <row r="737" spans="1:7" ht="15" customHeight="1">
      <c r="A737" s="40" t="s">
        <v>226</v>
      </c>
      <c r="B737" s="41" t="s">
        <v>227</v>
      </c>
      <c r="C737" s="41" t="s">
        <v>63</v>
      </c>
      <c r="D737" s="42">
        <v>375</v>
      </c>
      <c r="E737" s="42">
        <v>3993</v>
      </c>
      <c r="F737" s="42">
        <v>1237.5</v>
      </c>
      <c r="G737" s="89">
        <v>13155.3</v>
      </c>
    </row>
    <row r="738" spans="1:7" ht="15" customHeight="1">
      <c r="A738" s="43" t="s">
        <v>226</v>
      </c>
      <c r="B738" s="44" t="s">
        <v>227</v>
      </c>
      <c r="C738" s="44" t="s">
        <v>123</v>
      </c>
      <c r="D738" s="45" t="s">
        <v>129</v>
      </c>
      <c r="E738" s="45" t="s">
        <v>129</v>
      </c>
      <c r="F738" s="45">
        <v>418</v>
      </c>
      <c r="G738" s="90">
        <v>3580</v>
      </c>
    </row>
    <row r="739" spans="1:7" ht="15" customHeight="1">
      <c r="A739" s="40" t="s">
        <v>226</v>
      </c>
      <c r="B739" s="41" t="s">
        <v>227</v>
      </c>
      <c r="C739" s="41" t="s">
        <v>46</v>
      </c>
      <c r="D739" s="42">
        <v>575</v>
      </c>
      <c r="E739" s="42">
        <v>5010</v>
      </c>
      <c r="F739" s="42">
        <v>2994</v>
      </c>
      <c r="G739" s="89">
        <v>19482</v>
      </c>
    </row>
    <row r="740" spans="1:7" ht="15" customHeight="1">
      <c r="A740" s="43" t="s">
        <v>226</v>
      </c>
      <c r="B740" s="44" t="s">
        <v>227</v>
      </c>
      <c r="C740" s="44" t="s">
        <v>157</v>
      </c>
      <c r="D740" s="45">
        <v>8236</v>
      </c>
      <c r="E740" s="45">
        <v>55493.58</v>
      </c>
      <c r="F740" s="45">
        <v>5621</v>
      </c>
      <c r="G740" s="90">
        <v>38806.95</v>
      </c>
    </row>
    <row r="741" spans="1:7" ht="15" customHeight="1">
      <c r="A741" s="40" t="s">
        <v>226</v>
      </c>
      <c r="B741" s="41" t="s">
        <v>227</v>
      </c>
      <c r="C741" s="41" t="s">
        <v>103</v>
      </c>
      <c r="D741" s="42">
        <v>1303.4</v>
      </c>
      <c r="E741" s="42">
        <v>10265.63</v>
      </c>
      <c r="F741" s="42">
        <v>615</v>
      </c>
      <c r="G741" s="89">
        <v>4152.8</v>
      </c>
    </row>
    <row r="742" spans="1:7" ht="15" customHeight="1">
      <c r="A742" s="43" t="s">
        <v>226</v>
      </c>
      <c r="B742" s="44" t="s">
        <v>227</v>
      </c>
      <c r="C742" s="44" t="s">
        <v>65</v>
      </c>
      <c r="D742" s="45" t="s">
        <v>129</v>
      </c>
      <c r="E742" s="45" t="s">
        <v>129</v>
      </c>
      <c r="F742" s="45">
        <v>90</v>
      </c>
      <c r="G742" s="90">
        <v>904.8</v>
      </c>
    </row>
    <row r="743" spans="1:7" ht="15" customHeight="1">
      <c r="A743" s="40" t="s">
        <v>226</v>
      </c>
      <c r="B743" s="41" t="s">
        <v>227</v>
      </c>
      <c r="C743" s="41" t="s">
        <v>175</v>
      </c>
      <c r="D743" s="42">
        <v>4320</v>
      </c>
      <c r="E743" s="42">
        <v>34132.5</v>
      </c>
      <c r="F743" s="42" t="s">
        <v>129</v>
      </c>
      <c r="G743" s="89" t="s">
        <v>129</v>
      </c>
    </row>
    <row r="744" spans="1:7" ht="15" customHeight="1">
      <c r="A744" s="43" t="s">
        <v>226</v>
      </c>
      <c r="B744" s="44" t="s">
        <v>227</v>
      </c>
      <c r="C744" s="44" t="s">
        <v>83</v>
      </c>
      <c r="D744" s="45">
        <v>360</v>
      </c>
      <c r="E744" s="45">
        <v>3546.6</v>
      </c>
      <c r="F744" s="45" t="s">
        <v>129</v>
      </c>
      <c r="G744" s="90" t="s">
        <v>129</v>
      </c>
    </row>
    <row r="745" spans="1:7" ht="15" customHeight="1">
      <c r="A745" s="40" t="s">
        <v>228</v>
      </c>
      <c r="B745" s="41" t="s">
        <v>229</v>
      </c>
      <c r="C745" s="41" t="s">
        <v>46</v>
      </c>
      <c r="D745" s="42">
        <v>200</v>
      </c>
      <c r="E745" s="42">
        <v>1300</v>
      </c>
      <c r="F745" s="42" t="s">
        <v>129</v>
      </c>
      <c r="G745" s="89" t="s">
        <v>129</v>
      </c>
    </row>
    <row r="746" spans="1:7" ht="15" customHeight="1">
      <c r="A746" s="43" t="s">
        <v>230</v>
      </c>
      <c r="B746" s="44" t="s">
        <v>231</v>
      </c>
      <c r="C746" s="44" t="s">
        <v>87</v>
      </c>
      <c r="D746" s="45">
        <v>100.8</v>
      </c>
      <c r="E746" s="45">
        <v>440.28</v>
      </c>
      <c r="F746" s="45">
        <v>72</v>
      </c>
      <c r="G746" s="90">
        <v>318.6</v>
      </c>
    </row>
    <row r="747" spans="1:7" ht="15" customHeight="1">
      <c r="A747" s="40" t="s">
        <v>230</v>
      </c>
      <c r="B747" s="41" t="s">
        <v>231</v>
      </c>
      <c r="C747" s="41" t="s">
        <v>139</v>
      </c>
      <c r="D747" s="42">
        <v>2340</v>
      </c>
      <c r="E747" s="42">
        <v>9521.6</v>
      </c>
      <c r="F747" s="42">
        <v>27102</v>
      </c>
      <c r="G747" s="89">
        <v>75431.7</v>
      </c>
    </row>
    <row r="748" spans="1:7" ht="15" customHeight="1">
      <c r="A748" s="43" t="s">
        <v>230</v>
      </c>
      <c r="B748" s="44" t="s">
        <v>231</v>
      </c>
      <c r="C748" s="44" t="s">
        <v>63</v>
      </c>
      <c r="D748" s="45" t="s">
        <v>129</v>
      </c>
      <c r="E748" s="45" t="s">
        <v>129</v>
      </c>
      <c r="F748" s="45">
        <v>1920</v>
      </c>
      <c r="G748" s="90">
        <v>6918</v>
      </c>
    </row>
    <row r="749" spans="1:7" ht="15" customHeight="1">
      <c r="A749" s="40" t="s">
        <v>230</v>
      </c>
      <c r="B749" s="41" t="s">
        <v>231</v>
      </c>
      <c r="C749" s="41" t="s">
        <v>46</v>
      </c>
      <c r="D749" s="42">
        <v>742.2</v>
      </c>
      <c r="E749" s="42">
        <v>3810.74</v>
      </c>
      <c r="F749" s="42">
        <v>3690</v>
      </c>
      <c r="G749" s="89">
        <v>17591.4</v>
      </c>
    </row>
    <row r="750" spans="1:7" ht="15" customHeight="1">
      <c r="A750" s="43" t="s">
        <v>230</v>
      </c>
      <c r="B750" s="44" t="s">
        <v>231</v>
      </c>
      <c r="C750" s="44" t="s">
        <v>47</v>
      </c>
      <c r="D750" s="45" t="s">
        <v>129</v>
      </c>
      <c r="E750" s="45" t="s">
        <v>129</v>
      </c>
      <c r="F750" s="45">
        <v>1540.8</v>
      </c>
      <c r="G750" s="90">
        <v>5546.88</v>
      </c>
    </row>
    <row r="751" spans="1:7" ht="15" customHeight="1">
      <c r="A751" s="40" t="s">
        <v>230</v>
      </c>
      <c r="B751" s="41" t="s">
        <v>231</v>
      </c>
      <c r="C751" s="41" t="s">
        <v>157</v>
      </c>
      <c r="D751" s="42">
        <v>588</v>
      </c>
      <c r="E751" s="42">
        <v>2450.27</v>
      </c>
      <c r="F751" s="42">
        <v>394.08</v>
      </c>
      <c r="G751" s="89">
        <v>1345.06</v>
      </c>
    </row>
    <row r="752" spans="1:7" ht="15" customHeight="1">
      <c r="A752" s="43" t="s">
        <v>230</v>
      </c>
      <c r="B752" s="44" t="s">
        <v>231</v>
      </c>
      <c r="C752" s="44" t="s">
        <v>85</v>
      </c>
      <c r="D752" s="45" t="s">
        <v>129</v>
      </c>
      <c r="E752" s="45" t="s">
        <v>129</v>
      </c>
      <c r="F752" s="45">
        <v>10986.9</v>
      </c>
      <c r="G752" s="90">
        <v>43758.95</v>
      </c>
    </row>
    <row r="753" spans="1:7" ht="15" customHeight="1">
      <c r="A753" s="40" t="s">
        <v>230</v>
      </c>
      <c r="B753" s="41" t="s">
        <v>231</v>
      </c>
      <c r="C753" s="41" t="s">
        <v>184</v>
      </c>
      <c r="D753" s="42">
        <v>372</v>
      </c>
      <c r="E753" s="42">
        <v>1722.48</v>
      </c>
      <c r="F753" s="42">
        <v>480</v>
      </c>
      <c r="G753" s="89">
        <v>2135.76</v>
      </c>
    </row>
    <row r="754" spans="1:7" ht="15" customHeight="1">
      <c r="A754" s="43" t="s">
        <v>230</v>
      </c>
      <c r="B754" s="44" t="s">
        <v>231</v>
      </c>
      <c r="C754" s="44" t="s">
        <v>49</v>
      </c>
      <c r="D754" s="45" t="s">
        <v>129</v>
      </c>
      <c r="E754" s="45" t="s">
        <v>129</v>
      </c>
      <c r="F754" s="45">
        <v>2052</v>
      </c>
      <c r="G754" s="90">
        <v>8099.2</v>
      </c>
    </row>
    <row r="755" spans="1:7" ht="15" customHeight="1">
      <c r="A755" s="40" t="s">
        <v>232</v>
      </c>
      <c r="B755" s="41" t="s">
        <v>233</v>
      </c>
      <c r="C755" s="41" t="s">
        <v>139</v>
      </c>
      <c r="D755" s="42">
        <v>50</v>
      </c>
      <c r="E755" s="42">
        <v>107</v>
      </c>
      <c r="F755" s="42" t="s">
        <v>129</v>
      </c>
      <c r="G755" s="89" t="s">
        <v>129</v>
      </c>
    </row>
    <row r="756" spans="1:7" ht="15" customHeight="1">
      <c r="A756" s="43" t="s">
        <v>234</v>
      </c>
      <c r="B756" s="44" t="s">
        <v>235</v>
      </c>
      <c r="C756" s="44" t="s">
        <v>139</v>
      </c>
      <c r="D756" s="45">
        <v>185</v>
      </c>
      <c r="E756" s="45">
        <v>422.4</v>
      </c>
      <c r="F756" s="45">
        <v>1060.496</v>
      </c>
      <c r="G756" s="90">
        <v>2374</v>
      </c>
    </row>
    <row r="757" spans="1:7" ht="15" customHeight="1">
      <c r="A757" s="40" t="s">
        <v>234</v>
      </c>
      <c r="B757" s="41" t="s">
        <v>235</v>
      </c>
      <c r="C757" s="41" t="s">
        <v>63</v>
      </c>
      <c r="D757" s="42" t="s">
        <v>129</v>
      </c>
      <c r="E757" s="42" t="s">
        <v>129</v>
      </c>
      <c r="F757" s="42">
        <v>850</v>
      </c>
      <c r="G757" s="89">
        <v>1446.5</v>
      </c>
    </row>
    <row r="758" spans="1:7" ht="15" customHeight="1">
      <c r="A758" s="43" t="s">
        <v>234</v>
      </c>
      <c r="B758" s="44" t="s">
        <v>235</v>
      </c>
      <c r="C758" s="44" t="s">
        <v>184</v>
      </c>
      <c r="D758" s="45" t="s">
        <v>129</v>
      </c>
      <c r="E758" s="45" t="s">
        <v>129</v>
      </c>
      <c r="F758" s="45">
        <v>18</v>
      </c>
      <c r="G758" s="90">
        <v>41.4</v>
      </c>
    </row>
    <row r="759" spans="1:7" ht="15" customHeight="1">
      <c r="A759" s="40" t="s">
        <v>236</v>
      </c>
      <c r="B759" s="41" t="s">
        <v>237</v>
      </c>
      <c r="C759" s="41" t="s">
        <v>139</v>
      </c>
      <c r="D759" s="42">
        <v>924.75</v>
      </c>
      <c r="E759" s="42">
        <v>8327.7</v>
      </c>
      <c r="F759" s="42">
        <v>1059</v>
      </c>
      <c r="G759" s="89">
        <v>8560.8</v>
      </c>
    </row>
    <row r="760" spans="1:7" ht="15" customHeight="1">
      <c r="A760" s="43" t="s">
        <v>236</v>
      </c>
      <c r="B760" s="44" t="s">
        <v>237</v>
      </c>
      <c r="C760" s="44" t="s">
        <v>46</v>
      </c>
      <c r="D760" s="45">
        <v>1299</v>
      </c>
      <c r="E760" s="45">
        <v>5706.03</v>
      </c>
      <c r="F760" s="45">
        <v>32612</v>
      </c>
      <c r="G760" s="90">
        <v>111948.96</v>
      </c>
    </row>
    <row r="761" spans="1:7" ht="15" customHeight="1">
      <c r="A761" s="40" t="s">
        <v>236</v>
      </c>
      <c r="B761" s="41" t="s">
        <v>237</v>
      </c>
      <c r="C761" s="41" t="s">
        <v>157</v>
      </c>
      <c r="D761" s="42" t="s">
        <v>129</v>
      </c>
      <c r="E761" s="42" t="s">
        <v>129</v>
      </c>
      <c r="F761" s="42">
        <v>22.5</v>
      </c>
      <c r="G761" s="89">
        <v>172.8</v>
      </c>
    </row>
    <row r="762" spans="1:7" ht="15" customHeight="1">
      <c r="A762" s="43" t="s">
        <v>236</v>
      </c>
      <c r="B762" s="44" t="s">
        <v>237</v>
      </c>
      <c r="C762" s="44" t="s">
        <v>85</v>
      </c>
      <c r="D762" s="45" t="s">
        <v>129</v>
      </c>
      <c r="E762" s="45" t="s">
        <v>129</v>
      </c>
      <c r="F762" s="45">
        <v>75</v>
      </c>
      <c r="G762" s="90">
        <v>500.39</v>
      </c>
    </row>
    <row r="763" spans="1:7" ht="15" customHeight="1">
      <c r="A763" s="40" t="s">
        <v>236</v>
      </c>
      <c r="B763" s="41" t="s">
        <v>237</v>
      </c>
      <c r="C763" s="41" t="s">
        <v>49</v>
      </c>
      <c r="D763" s="42" t="s">
        <v>129</v>
      </c>
      <c r="E763" s="42" t="s">
        <v>129</v>
      </c>
      <c r="F763" s="42">
        <v>1169</v>
      </c>
      <c r="G763" s="89">
        <v>8501.16</v>
      </c>
    </row>
    <row r="764" spans="1:7" ht="15" customHeight="1">
      <c r="A764" s="43" t="s">
        <v>574</v>
      </c>
      <c r="B764" s="44" t="s">
        <v>575</v>
      </c>
      <c r="C764" s="44" t="s">
        <v>46</v>
      </c>
      <c r="D764" s="45" t="s">
        <v>129</v>
      </c>
      <c r="E764" s="45" t="s">
        <v>129</v>
      </c>
      <c r="F764" s="45">
        <v>46</v>
      </c>
      <c r="G764" s="90">
        <v>144.64</v>
      </c>
    </row>
    <row r="765" spans="1:7" ht="15" customHeight="1">
      <c r="A765" s="40" t="s">
        <v>239</v>
      </c>
      <c r="B765" s="41" t="s">
        <v>240</v>
      </c>
      <c r="C765" s="41" t="s">
        <v>46</v>
      </c>
      <c r="D765" s="42">
        <v>4942</v>
      </c>
      <c r="E765" s="42">
        <v>39206.53</v>
      </c>
      <c r="F765" s="42">
        <v>19980</v>
      </c>
      <c r="G765" s="89">
        <v>99138</v>
      </c>
    </row>
    <row r="766" spans="1:7" ht="15" customHeight="1">
      <c r="A766" s="43" t="s">
        <v>241</v>
      </c>
      <c r="B766" s="44" t="s">
        <v>242</v>
      </c>
      <c r="C766" s="44" t="s">
        <v>111</v>
      </c>
      <c r="D766" s="45" t="s">
        <v>129</v>
      </c>
      <c r="E766" s="45" t="s">
        <v>129</v>
      </c>
      <c r="F766" s="45">
        <v>500</v>
      </c>
      <c r="G766" s="90">
        <v>4768.93</v>
      </c>
    </row>
    <row r="767" spans="1:7" ht="15" customHeight="1">
      <c r="A767" s="40" t="s">
        <v>241</v>
      </c>
      <c r="B767" s="41" t="s">
        <v>242</v>
      </c>
      <c r="C767" s="41" t="s">
        <v>139</v>
      </c>
      <c r="D767" s="42">
        <v>10965.16</v>
      </c>
      <c r="E767" s="42">
        <v>49006.22</v>
      </c>
      <c r="F767" s="42">
        <v>26699.6</v>
      </c>
      <c r="G767" s="89">
        <v>128049.1</v>
      </c>
    </row>
    <row r="768" spans="1:7" ht="15" customHeight="1">
      <c r="A768" s="43" t="s">
        <v>241</v>
      </c>
      <c r="B768" s="44" t="s">
        <v>242</v>
      </c>
      <c r="C768" s="44" t="s">
        <v>60</v>
      </c>
      <c r="D768" s="45">
        <v>127575</v>
      </c>
      <c r="E768" s="45">
        <v>419476.4</v>
      </c>
      <c r="F768" s="45">
        <v>182237.1</v>
      </c>
      <c r="G768" s="90">
        <v>555896.35</v>
      </c>
    </row>
    <row r="769" spans="1:7" ht="15" customHeight="1">
      <c r="A769" s="40" t="s">
        <v>241</v>
      </c>
      <c r="B769" s="41" t="s">
        <v>242</v>
      </c>
      <c r="C769" s="41" t="s">
        <v>140</v>
      </c>
      <c r="D769" s="42">
        <v>245588</v>
      </c>
      <c r="E769" s="42">
        <v>877899.15</v>
      </c>
      <c r="F769" s="42">
        <v>321991</v>
      </c>
      <c r="G769" s="89">
        <v>1079474.05</v>
      </c>
    </row>
    <row r="770" spans="1:7" ht="15" customHeight="1">
      <c r="A770" s="43" t="s">
        <v>241</v>
      </c>
      <c r="B770" s="44" t="s">
        <v>242</v>
      </c>
      <c r="C770" s="44" t="s">
        <v>63</v>
      </c>
      <c r="D770" s="45">
        <v>7783.2</v>
      </c>
      <c r="E770" s="45">
        <v>34393.4</v>
      </c>
      <c r="F770" s="45">
        <v>10480.8</v>
      </c>
      <c r="G770" s="90">
        <v>43720.8</v>
      </c>
    </row>
    <row r="771" spans="1:7" ht="15" customHeight="1">
      <c r="A771" s="40" t="s">
        <v>241</v>
      </c>
      <c r="B771" s="41" t="s">
        <v>242</v>
      </c>
      <c r="C771" s="41" t="s">
        <v>53</v>
      </c>
      <c r="D771" s="42" t="s">
        <v>129</v>
      </c>
      <c r="E771" s="42" t="s">
        <v>129</v>
      </c>
      <c r="F771" s="42">
        <v>72</v>
      </c>
      <c r="G771" s="89">
        <v>315</v>
      </c>
    </row>
    <row r="772" spans="1:7" ht="15" customHeight="1">
      <c r="A772" s="43" t="s">
        <v>241</v>
      </c>
      <c r="B772" s="44" t="s">
        <v>242</v>
      </c>
      <c r="C772" s="44" t="s">
        <v>123</v>
      </c>
      <c r="D772" s="45" t="s">
        <v>129</v>
      </c>
      <c r="E772" s="45" t="s">
        <v>129</v>
      </c>
      <c r="F772" s="45">
        <v>5889.6</v>
      </c>
      <c r="G772" s="90">
        <v>33205.6</v>
      </c>
    </row>
    <row r="773" spans="1:7" ht="15" customHeight="1">
      <c r="A773" s="40" t="s">
        <v>241</v>
      </c>
      <c r="B773" s="41" t="s">
        <v>242</v>
      </c>
      <c r="C773" s="41" t="s">
        <v>46</v>
      </c>
      <c r="D773" s="42">
        <v>29155.8</v>
      </c>
      <c r="E773" s="42">
        <v>123604.2</v>
      </c>
      <c r="F773" s="42">
        <v>41212.5</v>
      </c>
      <c r="G773" s="89">
        <v>166321.5</v>
      </c>
    </row>
    <row r="774" spans="1:7" ht="15" customHeight="1">
      <c r="A774" s="43" t="s">
        <v>241</v>
      </c>
      <c r="B774" s="44" t="s">
        <v>242</v>
      </c>
      <c r="C774" s="44" t="s">
        <v>99</v>
      </c>
      <c r="D774" s="45">
        <v>8003.4</v>
      </c>
      <c r="E774" s="45">
        <v>46507.68</v>
      </c>
      <c r="F774" s="45" t="s">
        <v>129</v>
      </c>
      <c r="G774" s="90" t="s">
        <v>129</v>
      </c>
    </row>
    <row r="775" spans="1:7" ht="15" customHeight="1">
      <c r="A775" s="40" t="s">
        <v>241</v>
      </c>
      <c r="B775" s="41" t="s">
        <v>242</v>
      </c>
      <c r="C775" s="41" t="s">
        <v>62</v>
      </c>
      <c r="D775" s="42">
        <v>129709.7</v>
      </c>
      <c r="E775" s="42">
        <v>541435.94</v>
      </c>
      <c r="F775" s="42">
        <v>142451.7</v>
      </c>
      <c r="G775" s="89">
        <v>559153.27</v>
      </c>
    </row>
    <row r="776" spans="1:7" ht="15" customHeight="1">
      <c r="A776" s="43" t="s">
        <v>241</v>
      </c>
      <c r="B776" s="44" t="s">
        <v>242</v>
      </c>
      <c r="C776" s="44" t="s">
        <v>503</v>
      </c>
      <c r="D776" s="45" t="s">
        <v>129</v>
      </c>
      <c r="E776" s="45" t="s">
        <v>129</v>
      </c>
      <c r="F776" s="45">
        <v>459.6</v>
      </c>
      <c r="G776" s="90">
        <v>1977.6</v>
      </c>
    </row>
    <row r="777" spans="1:7" ht="15" customHeight="1">
      <c r="A777" s="40" t="s">
        <v>241</v>
      </c>
      <c r="B777" s="41" t="s">
        <v>242</v>
      </c>
      <c r="C777" s="41" t="s">
        <v>157</v>
      </c>
      <c r="D777" s="42">
        <v>41391.6</v>
      </c>
      <c r="E777" s="42">
        <v>217499.64</v>
      </c>
      <c r="F777" s="42">
        <v>45388.4</v>
      </c>
      <c r="G777" s="89">
        <v>208444.85</v>
      </c>
    </row>
    <row r="778" spans="1:7" ht="15" customHeight="1">
      <c r="A778" s="43" t="s">
        <v>241</v>
      </c>
      <c r="B778" s="44" t="s">
        <v>242</v>
      </c>
      <c r="C778" s="44" t="s">
        <v>103</v>
      </c>
      <c r="D778" s="45">
        <v>6307.2</v>
      </c>
      <c r="E778" s="45">
        <v>22125.98</v>
      </c>
      <c r="F778" s="45">
        <v>3565.2</v>
      </c>
      <c r="G778" s="90">
        <v>12108.63</v>
      </c>
    </row>
    <row r="779" spans="1:7" ht="15" customHeight="1">
      <c r="A779" s="40" t="s">
        <v>241</v>
      </c>
      <c r="B779" s="41" t="s">
        <v>242</v>
      </c>
      <c r="C779" s="41" t="s">
        <v>50</v>
      </c>
      <c r="D779" s="42">
        <v>377972.51</v>
      </c>
      <c r="E779" s="42">
        <v>1273413.44</v>
      </c>
      <c r="F779" s="42">
        <v>510264.82</v>
      </c>
      <c r="G779" s="89">
        <v>1635584.02</v>
      </c>
    </row>
    <row r="780" spans="1:7" ht="15" customHeight="1">
      <c r="A780" s="43" t="s">
        <v>241</v>
      </c>
      <c r="B780" s="44" t="s">
        <v>242</v>
      </c>
      <c r="C780" s="44" t="s">
        <v>85</v>
      </c>
      <c r="D780" s="45">
        <v>9181.1</v>
      </c>
      <c r="E780" s="45">
        <v>37525.12</v>
      </c>
      <c r="F780" s="45">
        <v>43673.7</v>
      </c>
      <c r="G780" s="90">
        <v>182583.98</v>
      </c>
    </row>
    <row r="781" spans="1:7" ht="15" customHeight="1">
      <c r="A781" s="40" t="s">
        <v>241</v>
      </c>
      <c r="B781" s="41" t="s">
        <v>242</v>
      </c>
      <c r="C781" s="41" t="s">
        <v>101</v>
      </c>
      <c r="D781" s="42">
        <v>5159.7</v>
      </c>
      <c r="E781" s="42">
        <v>18360.7</v>
      </c>
      <c r="F781" s="42" t="s">
        <v>129</v>
      </c>
      <c r="G781" s="89" t="s">
        <v>129</v>
      </c>
    </row>
    <row r="782" spans="1:7" ht="15" customHeight="1">
      <c r="A782" s="43" t="s">
        <v>241</v>
      </c>
      <c r="B782" s="44" t="s">
        <v>242</v>
      </c>
      <c r="C782" s="44" t="s">
        <v>69</v>
      </c>
      <c r="D782" s="45">
        <v>59816.9</v>
      </c>
      <c r="E782" s="45">
        <v>204316.8</v>
      </c>
      <c r="F782" s="45">
        <v>101624.8</v>
      </c>
      <c r="G782" s="90">
        <v>335936.35</v>
      </c>
    </row>
    <row r="783" spans="1:7" ht="15" customHeight="1">
      <c r="A783" s="40" t="s">
        <v>241</v>
      </c>
      <c r="B783" s="41" t="s">
        <v>242</v>
      </c>
      <c r="C783" s="41" t="s">
        <v>563</v>
      </c>
      <c r="D783" s="42">
        <v>691.2</v>
      </c>
      <c r="E783" s="42">
        <v>3558.02</v>
      </c>
      <c r="F783" s="42" t="s">
        <v>129</v>
      </c>
      <c r="G783" s="89" t="s">
        <v>129</v>
      </c>
    </row>
    <row r="784" spans="1:7" ht="15" customHeight="1">
      <c r="A784" s="43" t="s">
        <v>241</v>
      </c>
      <c r="B784" s="44" t="s">
        <v>242</v>
      </c>
      <c r="C784" s="44" t="s">
        <v>65</v>
      </c>
      <c r="D784" s="45" t="s">
        <v>129</v>
      </c>
      <c r="E784" s="45" t="s">
        <v>129</v>
      </c>
      <c r="F784" s="45">
        <v>10269.6</v>
      </c>
      <c r="G784" s="90">
        <v>45057.6</v>
      </c>
    </row>
    <row r="785" spans="1:7" ht="15" customHeight="1">
      <c r="A785" s="40" t="s">
        <v>241</v>
      </c>
      <c r="B785" s="41" t="s">
        <v>242</v>
      </c>
      <c r="C785" s="41" t="s">
        <v>175</v>
      </c>
      <c r="D785" s="42">
        <v>11547.36</v>
      </c>
      <c r="E785" s="42">
        <v>42736.17</v>
      </c>
      <c r="F785" s="42" t="s">
        <v>129</v>
      </c>
      <c r="G785" s="89" t="s">
        <v>129</v>
      </c>
    </row>
    <row r="786" spans="1:7" ht="15" customHeight="1">
      <c r="A786" s="43" t="s">
        <v>241</v>
      </c>
      <c r="B786" s="44" t="s">
        <v>242</v>
      </c>
      <c r="C786" s="44" t="s">
        <v>49</v>
      </c>
      <c r="D786" s="45">
        <v>1114774.44</v>
      </c>
      <c r="E786" s="45">
        <v>3325424</v>
      </c>
      <c r="F786" s="45">
        <v>1185221.92</v>
      </c>
      <c r="G786" s="90">
        <v>3455208.27</v>
      </c>
    </row>
    <row r="787" spans="1:7" ht="15" customHeight="1">
      <c r="A787" s="40" t="s">
        <v>241</v>
      </c>
      <c r="B787" s="41" t="s">
        <v>242</v>
      </c>
      <c r="C787" s="41" t="s">
        <v>83</v>
      </c>
      <c r="D787" s="42">
        <v>1432.8</v>
      </c>
      <c r="E787" s="42">
        <v>7147.08</v>
      </c>
      <c r="F787" s="42">
        <v>5952.6</v>
      </c>
      <c r="G787" s="89">
        <v>27662.04</v>
      </c>
    </row>
    <row r="788" spans="1:7" ht="15" customHeight="1">
      <c r="A788" s="43" t="s">
        <v>241</v>
      </c>
      <c r="B788" s="44" t="s">
        <v>242</v>
      </c>
      <c r="C788" s="44" t="s">
        <v>109</v>
      </c>
      <c r="D788" s="45" t="s">
        <v>129</v>
      </c>
      <c r="E788" s="45" t="s">
        <v>129</v>
      </c>
      <c r="F788" s="45">
        <v>71294.42</v>
      </c>
      <c r="G788" s="90">
        <v>197158.33</v>
      </c>
    </row>
    <row r="789" spans="1:7" ht="15" customHeight="1">
      <c r="A789" s="40" t="s">
        <v>241</v>
      </c>
      <c r="B789" s="41" t="s">
        <v>242</v>
      </c>
      <c r="C789" s="41" t="s">
        <v>66</v>
      </c>
      <c r="D789" s="42">
        <v>13670</v>
      </c>
      <c r="E789" s="42">
        <v>49555.1</v>
      </c>
      <c r="F789" s="42">
        <v>22427</v>
      </c>
      <c r="G789" s="89">
        <v>77461.3</v>
      </c>
    </row>
    <row r="790" spans="1:7" ht="15" customHeight="1">
      <c r="A790" s="43" t="s">
        <v>241</v>
      </c>
      <c r="B790" s="44" t="s">
        <v>242</v>
      </c>
      <c r="C790" s="44" t="s">
        <v>68</v>
      </c>
      <c r="D790" s="45">
        <v>10930.7</v>
      </c>
      <c r="E790" s="45">
        <v>37005.4</v>
      </c>
      <c r="F790" s="45">
        <v>4229.2</v>
      </c>
      <c r="G790" s="90">
        <v>14381.45</v>
      </c>
    </row>
    <row r="791" spans="1:7" ht="15" customHeight="1">
      <c r="A791" s="40" t="s">
        <v>243</v>
      </c>
      <c r="B791" s="41" t="s">
        <v>244</v>
      </c>
      <c r="C791" s="41" t="s">
        <v>87</v>
      </c>
      <c r="D791" s="42">
        <v>28.8</v>
      </c>
      <c r="E791" s="42">
        <v>162.48</v>
      </c>
      <c r="F791" s="42">
        <v>24</v>
      </c>
      <c r="G791" s="89">
        <v>128.4</v>
      </c>
    </row>
    <row r="792" spans="1:7" ht="15" customHeight="1">
      <c r="A792" s="43" t="s">
        <v>243</v>
      </c>
      <c r="B792" s="44" t="s">
        <v>244</v>
      </c>
      <c r="C792" s="44" t="s">
        <v>139</v>
      </c>
      <c r="D792" s="45">
        <v>168.8</v>
      </c>
      <c r="E792" s="45">
        <v>1030</v>
      </c>
      <c r="F792" s="45">
        <v>282</v>
      </c>
      <c r="G792" s="90">
        <v>1597.8</v>
      </c>
    </row>
    <row r="793" spans="1:7" ht="15" customHeight="1">
      <c r="A793" s="40" t="s">
        <v>243</v>
      </c>
      <c r="B793" s="41" t="s">
        <v>244</v>
      </c>
      <c r="C793" s="41" t="s">
        <v>46</v>
      </c>
      <c r="D793" s="42">
        <v>1131.3</v>
      </c>
      <c r="E793" s="42">
        <v>3981.6</v>
      </c>
      <c r="F793" s="42">
        <v>6583.2</v>
      </c>
      <c r="G793" s="89">
        <v>21049.8</v>
      </c>
    </row>
    <row r="794" spans="1:7" ht="15" customHeight="1">
      <c r="A794" s="43" t="s">
        <v>243</v>
      </c>
      <c r="B794" s="44" t="s">
        <v>244</v>
      </c>
      <c r="C794" s="44" t="s">
        <v>157</v>
      </c>
      <c r="D794" s="45">
        <v>120</v>
      </c>
      <c r="E794" s="45">
        <v>664.93</v>
      </c>
      <c r="F794" s="45">
        <v>48</v>
      </c>
      <c r="G794" s="90">
        <v>237.6</v>
      </c>
    </row>
    <row r="795" spans="1:7" ht="15" customHeight="1">
      <c r="A795" s="40" t="s">
        <v>243</v>
      </c>
      <c r="B795" s="41" t="s">
        <v>244</v>
      </c>
      <c r="C795" s="41" t="s">
        <v>85</v>
      </c>
      <c r="D795" s="42" t="s">
        <v>129</v>
      </c>
      <c r="E795" s="42" t="s">
        <v>129</v>
      </c>
      <c r="F795" s="42">
        <v>1234.5</v>
      </c>
      <c r="G795" s="89">
        <v>4125.37</v>
      </c>
    </row>
    <row r="796" spans="1:7" ht="15" customHeight="1">
      <c r="A796" s="43" t="s">
        <v>245</v>
      </c>
      <c r="B796" s="44" t="s">
        <v>246</v>
      </c>
      <c r="C796" s="44" t="s">
        <v>139</v>
      </c>
      <c r="D796" s="45" t="s">
        <v>129</v>
      </c>
      <c r="E796" s="45" t="s">
        <v>129</v>
      </c>
      <c r="F796" s="45">
        <v>0.35</v>
      </c>
      <c r="G796" s="90">
        <v>1</v>
      </c>
    </row>
    <row r="797" spans="1:7" ht="15" customHeight="1">
      <c r="A797" s="40" t="s">
        <v>245</v>
      </c>
      <c r="B797" s="41" t="s">
        <v>246</v>
      </c>
      <c r="C797" s="41" t="s">
        <v>46</v>
      </c>
      <c r="D797" s="42">
        <v>720</v>
      </c>
      <c r="E797" s="42">
        <v>3600</v>
      </c>
      <c r="F797" s="42">
        <v>2400</v>
      </c>
      <c r="G797" s="89">
        <v>9750</v>
      </c>
    </row>
    <row r="798" spans="1:7" ht="15" customHeight="1">
      <c r="A798" s="43" t="s">
        <v>247</v>
      </c>
      <c r="B798" s="44" t="s">
        <v>248</v>
      </c>
      <c r="C798" s="44" t="s">
        <v>139</v>
      </c>
      <c r="D798" s="45">
        <v>320</v>
      </c>
      <c r="E798" s="45">
        <v>3816</v>
      </c>
      <c r="F798" s="45">
        <v>940</v>
      </c>
      <c r="G798" s="90">
        <v>11209.5</v>
      </c>
    </row>
    <row r="799" spans="1:7" ht="15" customHeight="1">
      <c r="A799" s="40" t="s">
        <v>247</v>
      </c>
      <c r="B799" s="41" t="s">
        <v>248</v>
      </c>
      <c r="C799" s="41" t="s">
        <v>46</v>
      </c>
      <c r="D799" s="42">
        <v>40</v>
      </c>
      <c r="E799" s="42">
        <v>441</v>
      </c>
      <c r="F799" s="42" t="s">
        <v>129</v>
      </c>
      <c r="G799" s="89" t="s">
        <v>129</v>
      </c>
    </row>
    <row r="800" spans="1:7" ht="15" customHeight="1">
      <c r="A800" s="43" t="s">
        <v>247</v>
      </c>
      <c r="B800" s="44" t="s">
        <v>248</v>
      </c>
      <c r="C800" s="44" t="s">
        <v>99</v>
      </c>
      <c r="D800" s="45">
        <v>400</v>
      </c>
      <c r="E800" s="45">
        <v>4410</v>
      </c>
      <c r="F800" s="45" t="s">
        <v>129</v>
      </c>
      <c r="G800" s="90" t="s">
        <v>129</v>
      </c>
    </row>
    <row r="801" spans="1:7" ht="15" customHeight="1">
      <c r="A801" s="40" t="s">
        <v>247</v>
      </c>
      <c r="B801" s="41" t="s">
        <v>248</v>
      </c>
      <c r="C801" s="41" t="s">
        <v>157</v>
      </c>
      <c r="D801" s="42">
        <v>420</v>
      </c>
      <c r="E801" s="42">
        <v>4130.27</v>
      </c>
      <c r="F801" s="42">
        <v>520</v>
      </c>
      <c r="G801" s="89">
        <v>4540.72</v>
      </c>
    </row>
    <row r="802" spans="1:7" ht="15" customHeight="1">
      <c r="A802" s="43" t="s">
        <v>247</v>
      </c>
      <c r="B802" s="44" t="s">
        <v>248</v>
      </c>
      <c r="C802" s="44" t="s">
        <v>103</v>
      </c>
      <c r="D802" s="45">
        <v>180</v>
      </c>
      <c r="E802" s="45">
        <v>1714.98</v>
      </c>
      <c r="F802" s="45">
        <v>440</v>
      </c>
      <c r="G802" s="90">
        <v>3492.38</v>
      </c>
    </row>
    <row r="803" spans="1:7" ht="15" customHeight="1">
      <c r="A803" s="40" t="s">
        <v>247</v>
      </c>
      <c r="B803" s="41" t="s">
        <v>248</v>
      </c>
      <c r="C803" s="41" t="s">
        <v>101</v>
      </c>
      <c r="D803" s="42">
        <v>20</v>
      </c>
      <c r="E803" s="42">
        <v>185</v>
      </c>
      <c r="F803" s="42" t="s">
        <v>129</v>
      </c>
      <c r="G803" s="89" t="s">
        <v>129</v>
      </c>
    </row>
    <row r="804" spans="1:7" ht="15" customHeight="1">
      <c r="A804" s="43" t="s">
        <v>247</v>
      </c>
      <c r="B804" s="44" t="s">
        <v>248</v>
      </c>
      <c r="C804" s="44" t="s">
        <v>65</v>
      </c>
      <c r="D804" s="45" t="s">
        <v>129</v>
      </c>
      <c r="E804" s="45" t="s">
        <v>129</v>
      </c>
      <c r="F804" s="45">
        <v>80</v>
      </c>
      <c r="G804" s="90">
        <v>954</v>
      </c>
    </row>
    <row r="805" spans="1:7" ht="15" customHeight="1">
      <c r="A805" s="40" t="s">
        <v>247</v>
      </c>
      <c r="B805" s="41" t="s">
        <v>248</v>
      </c>
      <c r="C805" s="41" t="s">
        <v>66</v>
      </c>
      <c r="D805" s="42" t="s">
        <v>129</v>
      </c>
      <c r="E805" s="42" t="s">
        <v>129</v>
      </c>
      <c r="F805" s="42">
        <v>160</v>
      </c>
      <c r="G805" s="89">
        <v>1406</v>
      </c>
    </row>
    <row r="806" spans="1:7" ht="15" customHeight="1">
      <c r="A806" s="43" t="s">
        <v>249</v>
      </c>
      <c r="B806" s="44" t="s">
        <v>250</v>
      </c>
      <c r="C806" s="44" t="s">
        <v>87</v>
      </c>
      <c r="D806" s="45">
        <v>400.2</v>
      </c>
      <c r="E806" s="45">
        <v>2739.72</v>
      </c>
      <c r="F806" s="45">
        <v>360</v>
      </c>
      <c r="G806" s="90">
        <v>2311.2</v>
      </c>
    </row>
    <row r="807" spans="1:7" ht="15" customHeight="1">
      <c r="A807" s="40" t="s">
        <v>249</v>
      </c>
      <c r="B807" s="41" t="s">
        <v>250</v>
      </c>
      <c r="C807" s="41" t="s">
        <v>139</v>
      </c>
      <c r="D807" s="42">
        <v>3619.4</v>
      </c>
      <c r="E807" s="42">
        <v>30909.42</v>
      </c>
      <c r="F807" s="42">
        <v>12047.99</v>
      </c>
      <c r="G807" s="89">
        <v>92420</v>
      </c>
    </row>
    <row r="808" spans="1:7" ht="15" customHeight="1">
      <c r="A808" s="43" t="s">
        <v>249</v>
      </c>
      <c r="B808" s="44" t="s">
        <v>250</v>
      </c>
      <c r="C808" s="44" t="s">
        <v>60</v>
      </c>
      <c r="D808" s="45" t="s">
        <v>129</v>
      </c>
      <c r="E808" s="45" t="s">
        <v>129</v>
      </c>
      <c r="F808" s="45">
        <v>99</v>
      </c>
      <c r="G808" s="90">
        <v>840.5</v>
      </c>
    </row>
    <row r="809" spans="1:7" ht="15" customHeight="1">
      <c r="A809" s="40" t="s">
        <v>249</v>
      </c>
      <c r="B809" s="41" t="s">
        <v>250</v>
      </c>
      <c r="C809" s="41" t="s">
        <v>140</v>
      </c>
      <c r="D809" s="42">
        <v>3477</v>
      </c>
      <c r="E809" s="42">
        <v>29855.75</v>
      </c>
      <c r="F809" s="42">
        <v>3470</v>
      </c>
      <c r="G809" s="89">
        <v>28482.7</v>
      </c>
    </row>
    <row r="810" spans="1:7" ht="15" customHeight="1">
      <c r="A810" s="43" t="s">
        <v>249</v>
      </c>
      <c r="B810" s="44" t="s">
        <v>250</v>
      </c>
      <c r="C810" s="44" t="s">
        <v>63</v>
      </c>
      <c r="D810" s="45">
        <v>1938</v>
      </c>
      <c r="E810" s="45">
        <v>17967.6</v>
      </c>
      <c r="F810" s="45">
        <v>6636</v>
      </c>
      <c r="G810" s="90">
        <v>48398.87</v>
      </c>
    </row>
    <row r="811" spans="1:7" ht="15" customHeight="1">
      <c r="A811" s="40" t="s">
        <v>249</v>
      </c>
      <c r="B811" s="41" t="s">
        <v>250</v>
      </c>
      <c r="C811" s="41" t="s">
        <v>53</v>
      </c>
      <c r="D811" s="42">
        <v>260</v>
      </c>
      <c r="E811" s="42">
        <v>1318.75</v>
      </c>
      <c r="F811" s="42">
        <v>250</v>
      </c>
      <c r="G811" s="89">
        <v>1204.08</v>
      </c>
    </row>
    <row r="812" spans="1:7" ht="15" customHeight="1">
      <c r="A812" s="43" t="s">
        <v>249</v>
      </c>
      <c r="B812" s="44" t="s">
        <v>250</v>
      </c>
      <c r="C812" s="44" t="s">
        <v>46</v>
      </c>
      <c r="D812" s="45">
        <v>10048.7</v>
      </c>
      <c r="E812" s="45">
        <v>33787.68</v>
      </c>
      <c r="F812" s="45">
        <v>9399.25</v>
      </c>
      <c r="G812" s="90">
        <v>58582.7</v>
      </c>
    </row>
    <row r="813" spans="1:7" ht="15" customHeight="1">
      <c r="A813" s="40" t="s">
        <v>249</v>
      </c>
      <c r="B813" s="41" t="s">
        <v>250</v>
      </c>
      <c r="C813" s="41" t="s">
        <v>99</v>
      </c>
      <c r="D813" s="42">
        <v>351</v>
      </c>
      <c r="E813" s="42">
        <v>3585.4</v>
      </c>
      <c r="F813" s="42" t="s">
        <v>129</v>
      </c>
      <c r="G813" s="89" t="s">
        <v>129</v>
      </c>
    </row>
    <row r="814" spans="1:7" ht="15" customHeight="1">
      <c r="A814" s="43" t="s">
        <v>249</v>
      </c>
      <c r="B814" s="44" t="s">
        <v>250</v>
      </c>
      <c r="C814" s="44" t="s">
        <v>503</v>
      </c>
      <c r="D814" s="45" t="s">
        <v>129</v>
      </c>
      <c r="E814" s="45" t="s">
        <v>129</v>
      </c>
      <c r="F814" s="45">
        <v>27</v>
      </c>
      <c r="G814" s="90">
        <v>270</v>
      </c>
    </row>
    <row r="815" spans="1:7" ht="15" customHeight="1">
      <c r="A815" s="40" t="s">
        <v>249</v>
      </c>
      <c r="B815" s="41" t="s">
        <v>250</v>
      </c>
      <c r="C815" s="41" t="s">
        <v>157</v>
      </c>
      <c r="D815" s="42">
        <v>6132</v>
      </c>
      <c r="E815" s="42">
        <v>51406.4</v>
      </c>
      <c r="F815" s="42">
        <v>6375</v>
      </c>
      <c r="G815" s="89">
        <v>46390</v>
      </c>
    </row>
    <row r="816" spans="1:7" ht="15" customHeight="1">
      <c r="A816" s="43" t="s">
        <v>249</v>
      </c>
      <c r="B816" s="44" t="s">
        <v>250</v>
      </c>
      <c r="C816" s="44" t="s">
        <v>103</v>
      </c>
      <c r="D816" s="45">
        <v>1476</v>
      </c>
      <c r="E816" s="45">
        <v>12369.68</v>
      </c>
      <c r="F816" s="45">
        <v>1832</v>
      </c>
      <c r="G816" s="90">
        <v>14696.65</v>
      </c>
    </row>
    <row r="817" spans="1:7" ht="15" customHeight="1">
      <c r="A817" s="40" t="s">
        <v>249</v>
      </c>
      <c r="B817" s="41" t="s">
        <v>250</v>
      </c>
      <c r="C817" s="41" t="s">
        <v>85</v>
      </c>
      <c r="D817" s="42" t="s">
        <v>129</v>
      </c>
      <c r="E817" s="42" t="s">
        <v>129</v>
      </c>
      <c r="F817" s="42">
        <v>532.5</v>
      </c>
      <c r="G817" s="89">
        <v>2562.57</v>
      </c>
    </row>
    <row r="818" spans="1:7" ht="15" customHeight="1">
      <c r="A818" s="43" t="s">
        <v>249</v>
      </c>
      <c r="B818" s="44" t="s">
        <v>250</v>
      </c>
      <c r="C818" s="44" t="s">
        <v>101</v>
      </c>
      <c r="D818" s="45">
        <v>90</v>
      </c>
      <c r="E818" s="45">
        <v>792</v>
      </c>
      <c r="F818" s="45" t="s">
        <v>129</v>
      </c>
      <c r="G818" s="90" t="s">
        <v>129</v>
      </c>
    </row>
    <row r="819" spans="1:7" ht="15" customHeight="1">
      <c r="A819" s="40" t="s">
        <v>249</v>
      </c>
      <c r="B819" s="41" t="s">
        <v>250</v>
      </c>
      <c r="C819" s="41" t="s">
        <v>65</v>
      </c>
      <c r="D819" s="42" t="s">
        <v>129</v>
      </c>
      <c r="E819" s="42" t="s">
        <v>129</v>
      </c>
      <c r="F819" s="42">
        <v>285</v>
      </c>
      <c r="G819" s="89">
        <v>2716.9</v>
      </c>
    </row>
    <row r="820" spans="1:7" ht="15" customHeight="1">
      <c r="A820" s="43" t="s">
        <v>249</v>
      </c>
      <c r="B820" s="44" t="s">
        <v>250</v>
      </c>
      <c r="C820" s="44" t="s">
        <v>184</v>
      </c>
      <c r="D820" s="45">
        <v>1519.2</v>
      </c>
      <c r="E820" s="45">
        <v>10761.66</v>
      </c>
      <c r="F820" s="45">
        <v>1494.4</v>
      </c>
      <c r="G820" s="90">
        <v>9141.2</v>
      </c>
    </row>
    <row r="821" spans="1:7" ht="15" customHeight="1">
      <c r="A821" s="40" t="s">
        <v>249</v>
      </c>
      <c r="B821" s="41" t="s">
        <v>250</v>
      </c>
      <c r="C821" s="41" t="s">
        <v>49</v>
      </c>
      <c r="D821" s="42" t="s">
        <v>129</v>
      </c>
      <c r="E821" s="42" t="s">
        <v>129</v>
      </c>
      <c r="F821" s="42">
        <v>3265</v>
      </c>
      <c r="G821" s="89">
        <v>18345.1</v>
      </c>
    </row>
    <row r="822" spans="1:7" ht="15" customHeight="1">
      <c r="A822" s="43" t="s">
        <v>249</v>
      </c>
      <c r="B822" s="44" t="s">
        <v>250</v>
      </c>
      <c r="C822" s="44" t="s">
        <v>83</v>
      </c>
      <c r="D822" s="45">
        <v>96</v>
      </c>
      <c r="E822" s="45">
        <v>1030.2</v>
      </c>
      <c r="F822" s="45">
        <v>2604</v>
      </c>
      <c r="G822" s="90">
        <v>27665.4</v>
      </c>
    </row>
    <row r="823" spans="1:7" ht="15" customHeight="1">
      <c r="A823" s="40" t="s">
        <v>252</v>
      </c>
      <c r="B823" s="41" t="s">
        <v>253</v>
      </c>
      <c r="C823" s="41" t="s">
        <v>87</v>
      </c>
      <c r="D823" s="42">
        <v>24</v>
      </c>
      <c r="E823" s="42">
        <v>217.44</v>
      </c>
      <c r="F823" s="42" t="s">
        <v>129</v>
      </c>
      <c r="G823" s="89" t="s">
        <v>129</v>
      </c>
    </row>
    <row r="824" spans="1:7" ht="15" customHeight="1">
      <c r="A824" s="43" t="s">
        <v>252</v>
      </c>
      <c r="B824" s="44" t="s">
        <v>253</v>
      </c>
      <c r="C824" s="44" t="s">
        <v>139</v>
      </c>
      <c r="D824" s="45">
        <v>690</v>
      </c>
      <c r="E824" s="45">
        <v>7425.6</v>
      </c>
      <c r="F824" s="45">
        <v>1091</v>
      </c>
      <c r="G824" s="90">
        <v>11604.8</v>
      </c>
    </row>
    <row r="825" spans="1:7" ht="15" customHeight="1">
      <c r="A825" s="40" t="s">
        <v>252</v>
      </c>
      <c r="B825" s="41" t="s">
        <v>253</v>
      </c>
      <c r="C825" s="41" t="s">
        <v>63</v>
      </c>
      <c r="D825" s="42" t="s">
        <v>129</v>
      </c>
      <c r="E825" s="42" t="s">
        <v>129</v>
      </c>
      <c r="F825" s="42">
        <v>14708</v>
      </c>
      <c r="G825" s="89">
        <v>100025.68</v>
      </c>
    </row>
    <row r="826" spans="1:7" ht="15" customHeight="1">
      <c r="A826" s="43" t="s">
        <v>252</v>
      </c>
      <c r="B826" s="44" t="s">
        <v>253</v>
      </c>
      <c r="C826" s="44" t="s">
        <v>46</v>
      </c>
      <c r="D826" s="45" t="s">
        <v>129</v>
      </c>
      <c r="E826" s="45" t="s">
        <v>129</v>
      </c>
      <c r="F826" s="45">
        <v>1800</v>
      </c>
      <c r="G826" s="90">
        <v>6000</v>
      </c>
    </row>
    <row r="827" spans="1:7" ht="15" customHeight="1">
      <c r="A827" s="40" t="s">
        <v>252</v>
      </c>
      <c r="B827" s="41" t="s">
        <v>253</v>
      </c>
      <c r="C827" s="41" t="s">
        <v>157</v>
      </c>
      <c r="D827" s="42">
        <v>940</v>
      </c>
      <c r="E827" s="42">
        <v>7276.05</v>
      </c>
      <c r="F827" s="42">
        <v>640</v>
      </c>
      <c r="G827" s="89">
        <v>4560</v>
      </c>
    </row>
    <row r="828" spans="1:7" ht="15" customHeight="1">
      <c r="A828" s="43" t="s">
        <v>252</v>
      </c>
      <c r="B828" s="44" t="s">
        <v>253</v>
      </c>
      <c r="C828" s="44" t="s">
        <v>184</v>
      </c>
      <c r="D828" s="45">
        <v>192</v>
      </c>
      <c r="E828" s="45">
        <v>1568.64</v>
      </c>
      <c r="F828" s="45">
        <v>480</v>
      </c>
      <c r="G828" s="90">
        <v>4262.4</v>
      </c>
    </row>
    <row r="829" spans="1:7" ht="15" customHeight="1">
      <c r="A829" s="40" t="s">
        <v>252</v>
      </c>
      <c r="B829" s="41" t="s">
        <v>253</v>
      </c>
      <c r="C829" s="41" t="s">
        <v>49</v>
      </c>
      <c r="D829" s="42" t="s">
        <v>129</v>
      </c>
      <c r="E829" s="42" t="s">
        <v>129</v>
      </c>
      <c r="F829" s="42">
        <v>985</v>
      </c>
      <c r="G829" s="89">
        <v>6628.6</v>
      </c>
    </row>
    <row r="830" spans="1:7" ht="15" customHeight="1">
      <c r="A830" s="43" t="s">
        <v>254</v>
      </c>
      <c r="B830" s="44" t="s">
        <v>251</v>
      </c>
      <c r="C830" s="44" t="s">
        <v>87</v>
      </c>
      <c r="D830" s="45">
        <v>57</v>
      </c>
      <c r="E830" s="45">
        <v>548.88</v>
      </c>
      <c r="F830" s="45" t="s">
        <v>129</v>
      </c>
      <c r="G830" s="90" t="s">
        <v>129</v>
      </c>
    </row>
    <row r="831" spans="1:7" ht="15" customHeight="1">
      <c r="A831" s="40" t="s">
        <v>254</v>
      </c>
      <c r="B831" s="41" t="s">
        <v>251</v>
      </c>
      <c r="C831" s="41" t="s">
        <v>139</v>
      </c>
      <c r="D831" s="42">
        <v>112.5</v>
      </c>
      <c r="E831" s="42">
        <v>757.35</v>
      </c>
      <c r="F831" s="42">
        <v>450</v>
      </c>
      <c r="G831" s="89">
        <v>2513.7</v>
      </c>
    </row>
    <row r="832" spans="1:7" ht="15" customHeight="1">
      <c r="A832" s="43" t="s">
        <v>254</v>
      </c>
      <c r="B832" s="44" t="s">
        <v>251</v>
      </c>
      <c r="C832" s="44" t="s">
        <v>140</v>
      </c>
      <c r="D832" s="45" t="s">
        <v>129</v>
      </c>
      <c r="E832" s="45" t="s">
        <v>129</v>
      </c>
      <c r="F832" s="45">
        <v>200</v>
      </c>
      <c r="G832" s="90">
        <v>1384</v>
      </c>
    </row>
    <row r="833" spans="1:7" ht="15" customHeight="1">
      <c r="A833" s="40" t="s">
        <v>254</v>
      </c>
      <c r="B833" s="41" t="s">
        <v>251</v>
      </c>
      <c r="C833" s="41" t="s">
        <v>63</v>
      </c>
      <c r="D833" s="42" t="s">
        <v>129</v>
      </c>
      <c r="E833" s="42" t="s">
        <v>129</v>
      </c>
      <c r="F833" s="42">
        <v>300</v>
      </c>
      <c r="G833" s="89">
        <v>2496</v>
      </c>
    </row>
    <row r="834" spans="1:7" ht="15" customHeight="1">
      <c r="A834" s="43" t="s">
        <v>254</v>
      </c>
      <c r="B834" s="44" t="s">
        <v>251</v>
      </c>
      <c r="C834" s="44" t="s">
        <v>46</v>
      </c>
      <c r="D834" s="45" t="s">
        <v>129</v>
      </c>
      <c r="E834" s="45" t="s">
        <v>129</v>
      </c>
      <c r="F834" s="45">
        <v>587</v>
      </c>
      <c r="G834" s="90">
        <v>3544.52</v>
      </c>
    </row>
    <row r="835" spans="1:7" ht="15" customHeight="1">
      <c r="A835" s="40" t="s">
        <v>254</v>
      </c>
      <c r="B835" s="41" t="s">
        <v>251</v>
      </c>
      <c r="C835" s="41" t="s">
        <v>157</v>
      </c>
      <c r="D835" s="42">
        <v>545</v>
      </c>
      <c r="E835" s="42">
        <v>4454.57</v>
      </c>
      <c r="F835" s="42">
        <v>1249.5</v>
      </c>
      <c r="G835" s="89">
        <v>9492.15</v>
      </c>
    </row>
    <row r="836" spans="1:7" ht="15" customHeight="1">
      <c r="A836" s="43" t="s">
        <v>254</v>
      </c>
      <c r="B836" s="44" t="s">
        <v>251</v>
      </c>
      <c r="C836" s="44" t="s">
        <v>85</v>
      </c>
      <c r="D836" s="45" t="s">
        <v>129</v>
      </c>
      <c r="E836" s="45" t="s">
        <v>129</v>
      </c>
      <c r="F836" s="45">
        <v>100</v>
      </c>
      <c r="G836" s="90">
        <v>698.96</v>
      </c>
    </row>
    <row r="837" spans="1:7" ht="15" customHeight="1">
      <c r="A837" s="40" t="s">
        <v>254</v>
      </c>
      <c r="B837" s="41" t="s">
        <v>251</v>
      </c>
      <c r="C837" s="41" t="s">
        <v>184</v>
      </c>
      <c r="D837" s="42">
        <v>170</v>
      </c>
      <c r="E837" s="42">
        <v>1340.2</v>
      </c>
      <c r="F837" s="42">
        <v>85.6</v>
      </c>
      <c r="G837" s="89">
        <v>720.24</v>
      </c>
    </row>
    <row r="838" spans="1:7" ht="15" customHeight="1">
      <c r="A838" s="43" t="s">
        <v>254</v>
      </c>
      <c r="B838" s="44" t="s">
        <v>251</v>
      </c>
      <c r="C838" s="44" t="s">
        <v>49</v>
      </c>
      <c r="D838" s="45" t="s">
        <v>129</v>
      </c>
      <c r="E838" s="45" t="s">
        <v>129</v>
      </c>
      <c r="F838" s="45">
        <v>345</v>
      </c>
      <c r="G838" s="90">
        <v>2747.1</v>
      </c>
    </row>
    <row r="839" spans="1:7" ht="15" customHeight="1">
      <c r="A839" s="40" t="s">
        <v>255</v>
      </c>
      <c r="B839" s="41" t="s">
        <v>256</v>
      </c>
      <c r="C839" s="41" t="s">
        <v>87</v>
      </c>
      <c r="D839" s="42">
        <v>247.5</v>
      </c>
      <c r="E839" s="42">
        <v>1353.66</v>
      </c>
      <c r="F839" s="42">
        <v>180</v>
      </c>
      <c r="G839" s="89">
        <v>860.4</v>
      </c>
    </row>
    <row r="840" spans="1:7" ht="15" customHeight="1">
      <c r="A840" s="43" t="s">
        <v>255</v>
      </c>
      <c r="B840" s="44" t="s">
        <v>256</v>
      </c>
      <c r="C840" s="44" t="s">
        <v>139</v>
      </c>
      <c r="D840" s="45">
        <v>32198.22</v>
      </c>
      <c r="E840" s="45">
        <v>146799.5</v>
      </c>
      <c r="F840" s="45">
        <v>66850</v>
      </c>
      <c r="G840" s="90">
        <v>269743.6</v>
      </c>
    </row>
    <row r="841" spans="1:7" ht="15" customHeight="1">
      <c r="A841" s="40" t="s">
        <v>255</v>
      </c>
      <c r="B841" s="41" t="s">
        <v>256</v>
      </c>
      <c r="C841" s="41" t="s">
        <v>63</v>
      </c>
      <c r="D841" s="42" t="s">
        <v>129</v>
      </c>
      <c r="E841" s="42" t="s">
        <v>129</v>
      </c>
      <c r="F841" s="42">
        <v>11185</v>
      </c>
      <c r="G841" s="89">
        <v>48011.6</v>
      </c>
    </row>
    <row r="842" spans="1:7" ht="15" customHeight="1">
      <c r="A842" s="43" t="s">
        <v>255</v>
      </c>
      <c r="B842" s="44" t="s">
        <v>256</v>
      </c>
      <c r="C842" s="44" t="s">
        <v>53</v>
      </c>
      <c r="D842" s="45">
        <v>1601</v>
      </c>
      <c r="E842" s="45">
        <v>4385.61</v>
      </c>
      <c r="F842" s="45">
        <v>1030</v>
      </c>
      <c r="G842" s="90">
        <v>3012.5</v>
      </c>
    </row>
    <row r="843" spans="1:7" ht="15" customHeight="1">
      <c r="A843" s="40" t="s">
        <v>255</v>
      </c>
      <c r="B843" s="41" t="s">
        <v>256</v>
      </c>
      <c r="C843" s="41" t="s">
        <v>46</v>
      </c>
      <c r="D843" s="42">
        <v>3227</v>
      </c>
      <c r="E843" s="42">
        <v>16720.05</v>
      </c>
      <c r="F843" s="42">
        <v>10816.25</v>
      </c>
      <c r="G843" s="89">
        <v>45379.45</v>
      </c>
    </row>
    <row r="844" spans="1:7" ht="15" customHeight="1">
      <c r="A844" s="43" t="s">
        <v>255</v>
      </c>
      <c r="B844" s="44" t="s">
        <v>256</v>
      </c>
      <c r="C844" s="44" t="s">
        <v>47</v>
      </c>
      <c r="D844" s="45" t="s">
        <v>129</v>
      </c>
      <c r="E844" s="45" t="s">
        <v>129</v>
      </c>
      <c r="F844" s="45">
        <v>720</v>
      </c>
      <c r="G844" s="90">
        <v>3441.6</v>
      </c>
    </row>
    <row r="845" spans="1:7" ht="15" customHeight="1">
      <c r="A845" s="40" t="s">
        <v>255</v>
      </c>
      <c r="B845" s="41" t="s">
        <v>256</v>
      </c>
      <c r="C845" s="41" t="s">
        <v>157</v>
      </c>
      <c r="D845" s="42">
        <v>3980</v>
      </c>
      <c r="E845" s="42">
        <v>17549.8</v>
      </c>
      <c r="F845" s="42">
        <v>6418</v>
      </c>
      <c r="G845" s="89">
        <v>24347.2</v>
      </c>
    </row>
    <row r="846" spans="1:7" ht="15" customHeight="1">
      <c r="A846" s="43" t="s">
        <v>255</v>
      </c>
      <c r="B846" s="44" t="s">
        <v>256</v>
      </c>
      <c r="C846" s="44" t="s">
        <v>85</v>
      </c>
      <c r="D846" s="45" t="s">
        <v>129</v>
      </c>
      <c r="E846" s="45" t="s">
        <v>129</v>
      </c>
      <c r="F846" s="45">
        <v>690</v>
      </c>
      <c r="G846" s="90">
        <v>2150.97</v>
      </c>
    </row>
    <row r="847" spans="1:7" ht="15" customHeight="1">
      <c r="A847" s="40" t="s">
        <v>255</v>
      </c>
      <c r="B847" s="41" t="s">
        <v>256</v>
      </c>
      <c r="C847" s="41" t="s">
        <v>184</v>
      </c>
      <c r="D847" s="42">
        <v>4744</v>
      </c>
      <c r="E847" s="42">
        <v>19521.4</v>
      </c>
      <c r="F847" s="42">
        <v>5348</v>
      </c>
      <c r="G847" s="89">
        <v>19185.36</v>
      </c>
    </row>
    <row r="848" spans="1:7" ht="15" customHeight="1">
      <c r="A848" s="43" t="s">
        <v>255</v>
      </c>
      <c r="B848" s="44" t="s">
        <v>256</v>
      </c>
      <c r="C848" s="44" t="s">
        <v>49</v>
      </c>
      <c r="D848" s="45" t="s">
        <v>129</v>
      </c>
      <c r="E848" s="45" t="s">
        <v>129</v>
      </c>
      <c r="F848" s="45">
        <v>2800</v>
      </c>
      <c r="G848" s="90">
        <v>11354.2</v>
      </c>
    </row>
    <row r="849" spans="1:7" ht="15" customHeight="1">
      <c r="A849" s="40" t="s">
        <v>576</v>
      </c>
      <c r="B849" s="41" t="s">
        <v>577</v>
      </c>
      <c r="C849" s="41" t="s">
        <v>63</v>
      </c>
      <c r="D849" s="42" t="s">
        <v>129</v>
      </c>
      <c r="E849" s="42" t="s">
        <v>129</v>
      </c>
      <c r="F849" s="42">
        <v>2620.17</v>
      </c>
      <c r="G849" s="89">
        <v>13901.53</v>
      </c>
    </row>
    <row r="850" spans="1:7" ht="15" customHeight="1">
      <c r="A850" s="43" t="s">
        <v>257</v>
      </c>
      <c r="B850" s="44" t="s">
        <v>258</v>
      </c>
      <c r="C850" s="44" t="s">
        <v>139</v>
      </c>
      <c r="D850" s="45">
        <v>15872</v>
      </c>
      <c r="E850" s="45">
        <v>111245.2</v>
      </c>
      <c r="F850" s="45">
        <v>27440</v>
      </c>
      <c r="G850" s="90">
        <v>177228</v>
      </c>
    </row>
    <row r="851" spans="1:7" ht="15" customHeight="1">
      <c r="A851" s="40" t="s">
        <v>257</v>
      </c>
      <c r="B851" s="41" t="s">
        <v>258</v>
      </c>
      <c r="C851" s="41" t="s">
        <v>60</v>
      </c>
      <c r="D851" s="42">
        <v>512</v>
      </c>
      <c r="E851" s="42">
        <v>2895.4</v>
      </c>
      <c r="F851" s="42">
        <v>972</v>
      </c>
      <c r="G851" s="89">
        <v>5343.7</v>
      </c>
    </row>
    <row r="852" spans="1:7" ht="15" customHeight="1">
      <c r="A852" s="43" t="s">
        <v>257</v>
      </c>
      <c r="B852" s="44" t="s">
        <v>258</v>
      </c>
      <c r="C852" s="44" t="s">
        <v>140</v>
      </c>
      <c r="D852" s="45">
        <v>13800</v>
      </c>
      <c r="E852" s="45">
        <v>72732.75</v>
      </c>
      <c r="F852" s="45">
        <v>14656</v>
      </c>
      <c r="G852" s="90">
        <v>75160.7</v>
      </c>
    </row>
    <row r="853" spans="1:7" ht="15" customHeight="1">
      <c r="A853" s="40" t="s">
        <v>257</v>
      </c>
      <c r="B853" s="41" t="s">
        <v>258</v>
      </c>
      <c r="C853" s="41" t="s">
        <v>63</v>
      </c>
      <c r="D853" s="42">
        <v>4400</v>
      </c>
      <c r="E853" s="42">
        <v>31600</v>
      </c>
      <c r="F853" s="42">
        <v>12280</v>
      </c>
      <c r="G853" s="89">
        <v>79445</v>
      </c>
    </row>
    <row r="854" spans="1:7" ht="15" customHeight="1">
      <c r="A854" s="43" t="s">
        <v>257</v>
      </c>
      <c r="B854" s="44" t="s">
        <v>258</v>
      </c>
      <c r="C854" s="44" t="s">
        <v>123</v>
      </c>
      <c r="D854" s="45" t="s">
        <v>129</v>
      </c>
      <c r="E854" s="45" t="s">
        <v>129</v>
      </c>
      <c r="F854" s="45">
        <v>150</v>
      </c>
      <c r="G854" s="90">
        <v>885</v>
      </c>
    </row>
    <row r="855" spans="1:7" ht="15" customHeight="1">
      <c r="A855" s="40" t="s">
        <v>257</v>
      </c>
      <c r="B855" s="41" t="s">
        <v>258</v>
      </c>
      <c r="C855" s="41" t="s">
        <v>46</v>
      </c>
      <c r="D855" s="42">
        <v>505</v>
      </c>
      <c r="E855" s="42">
        <v>3702.55</v>
      </c>
      <c r="F855" s="42">
        <v>4240</v>
      </c>
      <c r="G855" s="89">
        <v>26098</v>
      </c>
    </row>
    <row r="856" spans="1:7" ht="15" customHeight="1">
      <c r="A856" s="43" t="s">
        <v>257</v>
      </c>
      <c r="B856" s="44" t="s">
        <v>258</v>
      </c>
      <c r="C856" s="44" t="s">
        <v>62</v>
      </c>
      <c r="D856" s="45">
        <v>3993.6</v>
      </c>
      <c r="E856" s="45">
        <v>23232.72</v>
      </c>
      <c r="F856" s="45">
        <v>3657.6</v>
      </c>
      <c r="G856" s="90">
        <v>20024.06</v>
      </c>
    </row>
    <row r="857" spans="1:7" ht="15" customHeight="1">
      <c r="A857" s="40" t="s">
        <v>257</v>
      </c>
      <c r="B857" s="41" t="s">
        <v>258</v>
      </c>
      <c r="C857" s="41" t="s">
        <v>503</v>
      </c>
      <c r="D857" s="42" t="s">
        <v>129</v>
      </c>
      <c r="E857" s="42" t="s">
        <v>129</v>
      </c>
      <c r="F857" s="42">
        <v>102.4</v>
      </c>
      <c r="G857" s="89">
        <v>742.4</v>
      </c>
    </row>
    <row r="858" spans="1:7" ht="15" customHeight="1">
      <c r="A858" s="43" t="s">
        <v>257</v>
      </c>
      <c r="B858" s="44" t="s">
        <v>258</v>
      </c>
      <c r="C858" s="44" t="s">
        <v>157</v>
      </c>
      <c r="D858" s="45">
        <v>12848</v>
      </c>
      <c r="E858" s="45">
        <v>73749.67</v>
      </c>
      <c r="F858" s="45">
        <v>11686</v>
      </c>
      <c r="G858" s="90">
        <v>64424.19</v>
      </c>
    </row>
    <row r="859" spans="1:7" ht="15" customHeight="1">
      <c r="A859" s="40" t="s">
        <v>257</v>
      </c>
      <c r="B859" s="41" t="s">
        <v>258</v>
      </c>
      <c r="C859" s="41" t="s">
        <v>103</v>
      </c>
      <c r="D859" s="42">
        <v>6336</v>
      </c>
      <c r="E859" s="42">
        <v>43580.94</v>
      </c>
      <c r="F859" s="42">
        <v>2658</v>
      </c>
      <c r="G859" s="89">
        <v>16687.39</v>
      </c>
    </row>
    <row r="860" spans="1:7" ht="15" customHeight="1">
      <c r="A860" s="43" t="s">
        <v>257</v>
      </c>
      <c r="B860" s="44" t="s">
        <v>258</v>
      </c>
      <c r="C860" s="44" t="s">
        <v>50</v>
      </c>
      <c r="D860" s="45">
        <v>3032</v>
      </c>
      <c r="E860" s="45">
        <v>17233.6</v>
      </c>
      <c r="F860" s="45">
        <v>3060</v>
      </c>
      <c r="G860" s="90">
        <v>16942.75</v>
      </c>
    </row>
    <row r="861" spans="1:7" ht="15" customHeight="1">
      <c r="A861" s="40" t="s">
        <v>257</v>
      </c>
      <c r="B861" s="41" t="s">
        <v>258</v>
      </c>
      <c r="C861" s="41" t="s">
        <v>69</v>
      </c>
      <c r="D861" s="42">
        <v>1425.6</v>
      </c>
      <c r="E861" s="42">
        <v>7275.1</v>
      </c>
      <c r="F861" s="42">
        <v>2496</v>
      </c>
      <c r="G861" s="89">
        <v>12391.6</v>
      </c>
    </row>
    <row r="862" spans="1:7" ht="15" customHeight="1">
      <c r="A862" s="43" t="s">
        <v>257</v>
      </c>
      <c r="B862" s="44" t="s">
        <v>258</v>
      </c>
      <c r="C862" s="44" t="s">
        <v>65</v>
      </c>
      <c r="D862" s="45" t="s">
        <v>129</v>
      </c>
      <c r="E862" s="45" t="s">
        <v>129</v>
      </c>
      <c r="F862" s="45">
        <v>768</v>
      </c>
      <c r="G862" s="90">
        <v>5077.2</v>
      </c>
    </row>
    <row r="863" spans="1:7" ht="15" customHeight="1">
      <c r="A863" s="40" t="s">
        <v>257</v>
      </c>
      <c r="B863" s="41" t="s">
        <v>258</v>
      </c>
      <c r="C863" s="41" t="s">
        <v>83</v>
      </c>
      <c r="D863" s="42">
        <v>240</v>
      </c>
      <c r="E863" s="42">
        <v>1872</v>
      </c>
      <c r="F863" s="42">
        <v>1928</v>
      </c>
      <c r="G863" s="89">
        <v>14557.6</v>
      </c>
    </row>
    <row r="864" spans="1:7" ht="15" customHeight="1">
      <c r="A864" s="43" t="s">
        <v>257</v>
      </c>
      <c r="B864" s="44" t="s">
        <v>258</v>
      </c>
      <c r="C864" s="44" t="s">
        <v>109</v>
      </c>
      <c r="D864" s="45" t="s">
        <v>129</v>
      </c>
      <c r="E864" s="45" t="s">
        <v>129</v>
      </c>
      <c r="F864" s="45">
        <v>1556.8</v>
      </c>
      <c r="G864" s="90">
        <v>7416.46</v>
      </c>
    </row>
    <row r="865" spans="1:7" ht="15" customHeight="1">
      <c r="A865" s="40" t="s">
        <v>257</v>
      </c>
      <c r="B865" s="41" t="s">
        <v>258</v>
      </c>
      <c r="C865" s="41" t="s">
        <v>66</v>
      </c>
      <c r="D865" s="42">
        <v>896</v>
      </c>
      <c r="E865" s="42">
        <v>4817.4</v>
      </c>
      <c r="F865" s="42">
        <v>1760</v>
      </c>
      <c r="G865" s="89">
        <v>9345</v>
      </c>
    </row>
    <row r="866" spans="1:7" ht="15" customHeight="1">
      <c r="A866" s="43" t="s">
        <v>257</v>
      </c>
      <c r="B866" s="44" t="s">
        <v>258</v>
      </c>
      <c r="C866" s="44" t="s">
        <v>68</v>
      </c>
      <c r="D866" s="45">
        <v>224</v>
      </c>
      <c r="E866" s="45">
        <v>1260.6</v>
      </c>
      <c r="F866" s="45">
        <v>128</v>
      </c>
      <c r="G866" s="90">
        <v>696.6</v>
      </c>
    </row>
    <row r="867" spans="1:7" ht="15" customHeight="1">
      <c r="A867" s="40" t="s">
        <v>259</v>
      </c>
      <c r="B867" s="41" t="s">
        <v>260</v>
      </c>
      <c r="C867" s="41" t="s">
        <v>46</v>
      </c>
      <c r="D867" s="42" t="s">
        <v>129</v>
      </c>
      <c r="E867" s="42" t="s">
        <v>129</v>
      </c>
      <c r="F867" s="42">
        <v>216</v>
      </c>
      <c r="G867" s="89">
        <v>1861.2</v>
      </c>
    </row>
    <row r="868" spans="1:7" ht="15" customHeight="1">
      <c r="A868" s="43" t="s">
        <v>259</v>
      </c>
      <c r="B868" s="44" t="s">
        <v>260</v>
      </c>
      <c r="C868" s="44" t="s">
        <v>184</v>
      </c>
      <c r="D868" s="45" t="s">
        <v>129</v>
      </c>
      <c r="E868" s="45" t="s">
        <v>129</v>
      </c>
      <c r="F868" s="45">
        <v>10.8</v>
      </c>
      <c r="G868" s="90">
        <v>99.36</v>
      </c>
    </row>
    <row r="869" spans="1:7" ht="15" customHeight="1">
      <c r="A869" s="40" t="s">
        <v>259</v>
      </c>
      <c r="B869" s="41" t="s">
        <v>260</v>
      </c>
      <c r="C869" s="41" t="s">
        <v>49</v>
      </c>
      <c r="D869" s="42" t="s">
        <v>129</v>
      </c>
      <c r="E869" s="42" t="s">
        <v>129</v>
      </c>
      <c r="F869" s="42">
        <v>72</v>
      </c>
      <c r="G869" s="89">
        <v>620.4</v>
      </c>
    </row>
    <row r="870" spans="1:7" ht="15" customHeight="1">
      <c r="A870" s="43" t="s">
        <v>261</v>
      </c>
      <c r="B870" s="44" t="s">
        <v>262</v>
      </c>
      <c r="C870" s="44" t="s">
        <v>139</v>
      </c>
      <c r="D870" s="45">
        <v>75</v>
      </c>
      <c r="E870" s="45">
        <v>637.2</v>
      </c>
      <c r="F870" s="45">
        <v>120</v>
      </c>
      <c r="G870" s="90">
        <v>892.8</v>
      </c>
    </row>
    <row r="871" spans="1:7" ht="15" customHeight="1">
      <c r="A871" s="40" t="s">
        <v>261</v>
      </c>
      <c r="B871" s="41" t="s">
        <v>262</v>
      </c>
      <c r="C871" s="41" t="s">
        <v>140</v>
      </c>
      <c r="D871" s="42" t="s">
        <v>129</v>
      </c>
      <c r="E871" s="42" t="s">
        <v>129</v>
      </c>
      <c r="F871" s="42">
        <v>156</v>
      </c>
      <c r="G871" s="89">
        <v>1024.92</v>
      </c>
    </row>
    <row r="872" spans="1:7" ht="15" customHeight="1">
      <c r="A872" s="43" t="s">
        <v>261</v>
      </c>
      <c r="B872" s="44" t="s">
        <v>262</v>
      </c>
      <c r="C872" s="44" t="s">
        <v>46</v>
      </c>
      <c r="D872" s="45">
        <v>6</v>
      </c>
      <c r="E872" s="45">
        <v>44.64</v>
      </c>
      <c r="F872" s="45" t="s">
        <v>129</v>
      </c>
      <c r="G872" s="90" t="s">
        <v>129</v>
      </c>
    </row>
    <row r="873" spans="1:7" ht="15" customHeight="1">
      <c r="A873" s="40" t="s">
        <v>261</v>
      </c>
      <c r="B873" s="41" t="s">
        <v>262</v>
      </c>
      <c r="C873" s="41" t="s">
        <v>157</v>
      </c>
      <c r="D873" s="42">
        <v>150</v>
      </c>
      <c r="E873" s="42">
        <v>1191.83</v>
      </c>
      <c r="F873" s="42">
        <v>120</v>
      </c>
      <c r="G873" s="89">
        <v>816</v>
      </c>
    </row>
    <row r="874" spans="1:7" ht="15" customHeight="1">
      <c r="A874" s="43" t="s">
        <v>261</v>
      </c>
      <c r="B874" s="44" t="s">
        <v>262</v>
      </c>
      <c r="C874" s="44" t="s">
        <v>563</v>
      </c>
      <c r="D874" s="45">
        <v>20</v>
      </c>
      <c r="E874" s="45">
        <v>250</v>
      </c>
      <c r="F874" s="45" t="s">
        <v>129</v>
      </c>
      <c r="G874" s="90" t="s">
        <v>129</v>
      </c>
    </row>
    <row r="875" spans="1:7" ht="15" customHeight="1">
      <c r="A875" s="40" t="s">
        <v>261</v>
      </c>
      <c r="B875" s="41" t="s">
        <v>262</v>
      </c>
      <c r="C875" s="41" t="s">
        <v>49</v>
      </c>
      <c r="D875" s="42" t="s">
        <v>129</v>
      </c>
      <c r="E875" s="42" t="s">
        <v>129</v>
      </c>
      <c r="F875" s="42">
        <v>30</v>
      </c>
      <c r="G875" s="89">
        <v>208.8</v>
      </c>
    </row>
    <row r="876" spans="1:7" ht="15" customHeight="1">
      <c r="A876" s="43" t="s">
        <v>263</v>
      </c>
      <c r="B876" s="44" t="s">
        <v>264</v>
      </c>
      <c r="C876" s="44" t="s">
        <v>111</v>
      </c>
      <c r="D876" s="45" t="s">
        <v>129</v>
      </c>
      <c r="E876" s="45" t="s">
        <v>129</v>
      </c>
      <c r="F876" s="45">
        <v>250</v>
      </c>
      <c r="G876" s="90">
        <v>2240</v>
      </c>
    </row>
    <row r="877" spans="1:7" ht="15" customHeight="1">
      <c r="A877" s="40" t="s">
        <v>263</v>
      </c>
      <c r="B877" s="41" t="s">
        <v>264</v>
      </c>
      <c r="C877" s="41" t="s">
        <v>87</v>
      </c>
      <c r="D877" s="42">
        <v>25.5</v>
      </c>
      <c r="E877" s="42">
        <v>235.62</v>
      </c>
      <c r="F877" s="42" t="s">
        <v>129</v>
      </c>
      <c r="G877" s="89" t="s">
        <v>129</v>
      </c>
    </row>
    <row r="878" spans="1:7" ht="15" customHeight="1">
      <c r="A878" s="43" t="s">
        <v>263</v>
      </c>
      <c r="B878" s="44" t="s">
        <v>264</v>
      </c>
      <c r="C878" s="44" t="s">
        <v>139</v>
      </c>
      <c r="D878" s="45">
        <v>3602</v>
      </c>
      <c r="E878" s="45">
        <v>19803.3</v>
      </c>
      <c r="F878" s="45">
        <v>6156.5</v>
      </c>
      <c r="G878" s="90">
        <v>35277.22</v>
      </c>
    </row>
    <row r="879" spans="1:7" ht="15" customHeight="1">
      <c r="A879" s="40" t="s">
        <v>263</v>
      </c>
      <c r="B879" s="41" t="s">
        <v>264</v>
      </c>
      <c r="C879" s="41" t="s">
        <v>63</v>
      </c>
      <c r="D879" s="42" t="s">
        <v>129</v>
      </c>
      <c r="E879" s="42" t="s">
        <v>129</v>
      </c>
      <c r="F879" s="42">
        <v>358</v>
      </c>
      <c r="G879" s="89">
        <v>2516.8</v>
      </c>
    </row>
    <row r="880" spans="1:7" ht="15" customHeight="1">
      <c r="A880" s="43" t="s">
        <v>263</v>
      </c>
      <c r="B880" s="44" t="s">
        <v>264</v>
      </c>
      <c r="C880" s="44" t="s">
        <v>46</v>
      </c>
      <c r="D880" s="45">
        <v>2891.25</v>
      </c>
      <c r="E880" s="45">
        <v>19540.44</v>
      </c>
      <c r="F880" s="45">
        <v>25248.3</v>
      </c>
      <c r="G880" s="90">
        <v>121785.41</v>
      </c>
    </row>
    <row r="881" spans="1:7" ht="15" customHeight="1">
      <c r="A881" s="40" t="s">
        <v>263</v>
      </c>
      <c r="B881" s="41" t="s">
        <v>264</v>
      </c>
      <c r="C881" s="41" t="s">
        <v>157</v>
      </c>
      <c r="D881" s="42">
        <v>518</v>
      </c>
      <c r="E881" s="42">
        <v>4095.6</v>
      </c>
      <c r="F881" s="42">
        <v>526.5</v>
      </c>
      <c r="G881" s="89">
        <v>3527</v>
      </c>
    </row>
    <row r="882" spans="1:7" ht="15" customHeight="1">
      <c r="A882" s="43" t="s">
        <v>263</v>
      </c>
      <c r="B882" s="44" t="s">
        <v>264</v>
      </c>
      <c r="C882" s="44" t="s">
        <v>50</v>
      </c>
      <c r="D882" s="45">
        <v>37500</v>
      </c>
      <c r="E882" s="45">
        <v>168510</v>
      </c>
      <c r="F882" s="45">
        <v>16500</v>
      </c>
      <c r="G882" s="90">
        <v>67445</v>
      </c>
    </row>
    <row r="883" spans="1:7" ht="15" customHeight="1">
      <c r="A883" s="40" t="s">
        <v>263</v>
      </c>
      <c r="B883" s="41" t="s">
        <v>264</v>
      </c>
      <c r="C883" s="41" t="s">
        <v>85</v>
      </c>
      <c r="D883" s="42" t="s">
        <v>129</v>
      </c>
      <c r="E883" s="42" t="s">
        <v>129</v>
      </c>
      <c r="F883" s="42">
        <v>1116</v>
      </c>
      <c r="G883" s="89">
        <v>6059.51</v>
      </c>
    </row>
    <row r="884" spans="1:7" ht="15" customHeight="1">
      <c r="A884" s="43" t="s">
        <v>263</v>
      </c>
      <c r="B884" s="44" t="s">
        <v>264</v>
      </c>
      <c r="C884" s="44" t="s">
        <v>101</v>
      </c>
      <c r="D884" s="45" t="s">
        <v>129</v>
      </c>
      <c r="E884" s="45" t="s">
        <v>129</v>
      </c>
      <c r="F884" s="45">
        <v>16700</v>
      </c>
      <c r="G884" s="90">
        <v>68795</v>
      </c>
    </row>
    <row r="885" spans="1:7" ht="15" customHeight="1">
      <c r="A885" s="40" t="s">
        <v>263</v>
      </c>
      <c r="B885" s="41" t="s">
        <v>264</v>
      </c>
      <c r="C885" s="41" t="s">
        <v>86</v>
      </c>
      <c r="D885" s="42" t="s">
        <v>129</v>
      </c>
      <c r="E885" s="42" t="s">
        <v>129</v>
      </c>
      <c r="F885" s="42">
        <v>27000</v>
      </c>
      <c r="G885" s="89">
        <v>113500</v>
      </c>
    </row>
    <row r="886" spans="1:7" ht="15" customHeight="1">
      <c r="A886" s="43" t="s">
        <v>263</v>
      </c>
      <c r="B886" s="44" t="s">
        <v>264</v>
      </c>
      <c r="C886" s="44" t="s">
        <v>184</v>
      </c>
      <c r="D886" s="45">
        <v>426.05</v>
      </c>
      <c r="E886" s="45">
        <v>3087.31</v>
      </c>
      <c r="F886" s="45">
        <v>435.3</v>
      </c>
      <c r="G886" s="90">
        <v>3037.52</v>
      </c>
    </row>
    <row r="887" spans="1:7" ht="15" customHeight="1">
      <c r="A887" s="40" t="s">
        <v>263</v>
      </c>
      <c r="B887" s="41" t="s">
        <v>264</v>
      </c>
      <c r="C887" s="41" t="s">
        <v>49</v>
      </c>
      <c r="D887" s="42">
        <v>15000</v>
      </c>
      <c r="E887" s="42">
        <v>55010</v>
      </c>
      <c r="F887" s="42">
        <v>20243.7</v>
      </c>
      <c r="G887" s="89">
        <v>80924.22</v>
      </c>
    </row>
    <row r="888" spans="1:7" ht="15" customHeight="1">
      <c r="A888" s="43" t="s">
        <v>263</v>
      </c>
      <c r="B888" s="44" t="s">
        <v>264</v>
      </c>
      <c r="C888" s="44" t="s">
        <v>66</v>
      </c>
      <c r="D888" s="45" t="s">
        <v>129</v>
      </c>
      <c r="E888" s="45" t="s">
        <v>129</v>
      </c>
      <c r="F888" s="45">
        <v>17000</v>
      </c>
      <c r="G888" s="90">
        <v>66800</v>
      </c>
    </row>
    <row r="889" spans="1:7" ht="15" customHeight="1">
      <c r="A889" s="40" t="s">
        <v>490</v>
      </c>
      <c r="B889" s="41" t="s">
        <v>491</v>
      </c>
      <c r="C889" s="41" t="s">
        <v>139</v>
      </c>
      <c r="D889" s="42" t="s">
        <v>129</v>
      </c>
      <c r="E889" s="42" t="s">
        <v>129</v>
      </c>
      <c r="F889" s="42">
        <v>96466.5</v>
      </c>
      <c r="G889" s="89">
        <v>323425.6</v>
      </c>
    </row>
    <row r="890" spans="1:7" ht="15" customHeight="1">
      <c r="A890" s="43" t="s">
        <v>490</v>
      </c>
      <c r="B890" s="44" t="s">
        <v>169</v>
      </c>
      <c r="C890" s="44" t="s">
        <v>157</v>
      </c>
      <c r="D890" s="45">
        <v>1200</v>
      </c>
      <c r="E890" s="45">
        <v>8640</v>
      </c>
      <c r="F890" s="45" t="s">
        <v>129</v>
      </c>
      <c r="G890" s="90" t="s">
        <v>129</v>
      </c>
    </row>
    <row r="891" spans="1:7" ht="15" customHeight="1">
      <c r="A891" s="40" t="s">
        <v>578</v>
      </c>
      <c r="B891" s="41" t="s">
        <v>579</v>
      </c>
      <c r="C891" s="41" t="s">
        <v>46</v>
      </c>
      <c r="D891" s="42">
        <v>21600</v>
      </c>
      <c r="E891" s="42">
        <v>22039.2</v>
      </c>
      <c r="F891" s="42" t="s">
        <v>129</v>
      </c>
      <c r="G891" s="89" t="s">
        <v>129</v>
      </c>
    </row>
    <row r="892" spans="1:7" ht="15" customHeight="1">
      <c r="A892" s="43" t="s">
        <v>492</v>
      </c>
      <c r="B892" s="44" t="s">
        <v>493</v>
      </c>
      <c r="C892" s="44" t="s">
        <v>46</v>
      </c>
      <c r="D892" s="45" t="s">
        <v>129</v>
      </c>
      <c r="E892" s="45" t="s">
        <v>129</v>
      </c>
      <c r="F892" s="45">
        <v>219</v>
      </c>
      <c r="G892" s="90">
        <v>1147.5</v>
      </c>
    </row>
    <row r="893" spans="1:7" ht="15" customHeight="1">
      <c r="A893" s="40" t="s">
        <v>494</v>
      </c>
      <c r="B893" s="41" t="s">
        <v>495</v>
      </c>
      <c r="C893" s="41" t="s">
        <v>140</v>
      </c>
      <c r="D893" s="42" t="s">
        <v>129</v>
      </c>
      <c r="E893" s="42" t="s">
        <v>129</v>
      </c>
      <c r="F893" s="42">
        <v>157742</v>
      </c>
      <c r="G893" s="89">
        <v>226084</v>
      </c>
    </row>
    <row r="894" spans="1:7" ht="15" customHeight="1">
      <c r="A894" s="43" t="s">
        <v>494</v>
      </c>
      <c r="B894" s="44" t="s">
        <v>495</v>
      </c>
      <c r="C894" s="44" t="s">
        <v>53</v>
      </c>
      <c r="D894" s="45" t="s">
        <v>129</v>
      </c>
      <c r="E894" s="45" t="s">
        <v>129</v>
      </c>
      <c r="F894" s="45">
        <v>33845</v>
      </c>
      <c r="G894" s="90">
        <v>51584</v>
      </c>
    </row>
    <row r="895" spans="1:7" ht="15" customHeight="1">
      <c r="A895" s="40" t="s">
        <v>494</v>
      </c>
      <c r="B895" s="41" t="s">
        <v>495</v>
      </c>
      <c r="C895" s="41" t="s">
        <v>84</v>
      </c>
      <c r="D895" s="42" t="s">
        <v>129</v>
      </c>
      <c r="E895" s="42" t="s">
        <v>129</v>
      </c>
      <c r="F895" s="42">
        <v>104168</v>
      </c>
      <c r="G895" s="89">
        <v>190944</v>
      </c>
    </row>
    <row r="896" spans="1:7" ht="15" customHeight="1">
      <c r="A896" s="43" t="s">
        <v>494</v>
      </c>
      <c r="B896" s="44" t="s">
        <v>495</v>
      </c>
      <c r="C896" s="44" t="s">
        <v>46</v>
      </c>
      <c r="D896" s="45" t="s">
        <v>129</v>
      </c>
      <c r="E896" s="45" t="s">
        <v>129</v>
      </c>
      <c r="F896" s="45">
        <v>30382074</v>
      </c>
      <c r="G896" s="90">
        <v>44484787.7</v>
      </c>
    </row>
    <row r="897" spans="1:7" ht="15" customHeight="1">
      <c r="A897" s="40" t="s">
        <v>494</v>
      </c>
      <c r="B897" s="41" t="s">
        <v>495</v>
      </c>
      <c r="C897" s="41" t="s">
        <v>57</v>
      </c>
      <c r="D897" s="42" t="s">
        <v>129</v>
      </c>
      <c r="E897" s="42" t="s">
        <v>129</v>
      </c>
      <c r="F897" s="42">
        <v>1730651.9</v>
      </c>
      <c r="G897" s="89">
        <v>2865044.88</v>
      </c>
    </row>
    <row r="898" spans="1:7" ht="15" customHeight="1">
      <c r="A898" s="43" t="s">
        <v>494</v>
      </c>
      <c r="B898" s="44" t="s">
        <v>495</v>
      </c>
      <c r="C898" s="44" t="s">
        <v>157</v>
      </c>
      <c r="D898" s="45" t="s">
        <v>129</v>
      </c>
      <c r="E898" s="45" t="s">
        <v>129</v>
      </c>
      <c r="F898" s="45">
        <v>89585</v>
      </c>
      <c r="G898" s="90">
        <v>152681.25</v>
      </c>
    </row>
    <row r="899" spans="1:7" ht="15" customHeight="1">
      <c r="A899" s="40" t="s">
        <v>494</v>
      </c>
      <c r="B899" s="41" t="s">
        <v>495</v>
      </c>
      <c r="C899" s="41" t="s">
        <v>50</v>
      </c>
      <c r="D899" s="42" t="s">
        <v>129</v>
      </c>
      <c r="E899" s="42" t="s">
        <v>129</v>
      </c>
      <c r="F899" s="42">
        <v>4410</v>
      </c>
      <c r="G899" s="89">
        <v>16565</v>
      </c>
    </row>
    <row r="900" spans="1:7" ht="15" customHeight="1">
      <c r="A900" s="43" t="s">
        <v>494</v>
      </c>
      <c r="B900" s="44" t="s">
        <v>495</v>
      </c>
      <c r="C900" s="44" t="s">
        <v>85</v>
      </c>
      <c r="D900" s="45" t="s">
        <v>129</v>
      </c>
      <c r="E900" s="45" t="s">
        <v>129</v>
      </c>
      <c r="F900" s="45">
        <v>1528031</v>
      </c>
      <c r="G900" s="90">
        <v>2473002.6</v>
      </c>
    </row>
    <row r="901" spans="1:7" ht="15" customHeight="1">
      <c r="A901" s="40" t="s">
        <v>494</v>
      </c>
      <c r="B901" s="41" t="s">
        <v>495</v>
      </c>
      <c r="C901" s="41" t="s">
        <v>83</v>
      </c>
      <c r="D901" s="42" t="s">
        <v>129</v>
      </c>
      <c r="E901" s="42" t="s">
        <v>129</v>
      </c>
      <c r="F901" s="42">
        <v>20820</v>
      </c>
      <c r="G901" s="89">
        <v>34000</v>
      </c>
    </row>
    <row r="902" spans="1:7" ht="15" customHeight="1">
      <c r="A902" s="43" t="s">
        <v>494</v>
      </c>
      <c r="B902" s="44" t="s">
        <v>495</v>
      </c>
      <c r="C902" s="44" t="s">
        <v>109</v>
      </c>
      <c r="D902" s="45" t="s">
        <v>129</v>
      </c>
      <c r="E902" s="45" t="s">
        <v>129</v>
      </c>
      <c r="F902" s="45">
        <v>22650.4</v>
      </c>
      <c r="G902" s="90">
        <v>32125</v>
      </c>
    </row>
    <row r="903" spans="1:7" ht="15" customHeight="1">
      <c r="A903" s="40" t="s">
        <v>496</v>
      </c>
      <c r="B903" s="41" t="s">
        <v>170</v>
      </c>
      <c r="C903" s="41" t="s">
        <v>105</v>
      </c>
      <c r="D903" s="42">
        <v>209260</v>
      </c>
      <c r="E903" s="42">
        <v>263328</v>
      </c>
      <c r="F903" s="42" t="s">
        <v>129</v>
      </c>
      <c r="G903" s="89" t="s">
        <v>129</v>
      </c>
    </row>
    <row r="904" spans="1:7" ht="15" customHeight="1">
      <c r="A904" s="43" t="s">
        <v>496</v>
      </c>
      <c r="B904" s="44" t="s">
        <v>170</v>
      </c>
      <c r="C904" s="44" t="s">
        <v>139</v>
      </c>
      <c r="D904" s="45">
        <v>1910063</v>
      </c>
      <c r="E904" s="45">
        <v>1507665</v>
      </c>
      <c r="F904" s="45" t="s">
        <v>129</v>
      </c>
      <c r="G904" s="90" t="s">
        <v>129</v>
      </c>
    </row>
    <row r="905" spans="1:7" ht="15" customHeight="1">
      <c r="A905" s="40" t="s">
        <v>496</v>
      </c>
      <c r="B905" s="41" t="s">
        <v>170</v>
      </c>
      <c r="C905" s="41" t="s">
        <v>140</v>
      </c>
      <c r="D905" s="42">
        <v>157621</v>
      </c>
      <c r="E905" s="42">
        <v>233915</v>
      </c>
      <c r="F905" s="42" t="s">
        <v>129</v>
      </c>
      <c r="G905" s="89" t="s">
        <v>129</v>
      </c>
    </row>
    <row r="906" spans="1:7" ht="15" customHeight="1">
      <c r="A906" s="43" t="s">
        <v>496</v>
      </c>
      <c r="B906" s="44" t="s">
        <v>170</v>
      </c>
      <c r="C906" s="44" t="s">
        <v>53</v>
      </c>
      <c r="D906" s="45">
        <v>232835</v>
      </c>
      <c r="E906" s="45">
        <v>361410</v>
      </c>
      <c r="F906" s="45" t="s">
        <v>129</v>
      </c>
      <c r="G906" s="90" t="s">
        <v>129</v>
      </c>
    </row>
    <row r="907" spans="1:7" ht="15" customHeight="1">
      <c r="A907" s="40" t="s">
        <v>496</v>
      </c>
      <c r="B907" s="41" t="s">
        <v>170</v>
      </c>
      <c r="C907" s="41" t="s">
        <v>84</v>
      </c>
      <c r="D907" s="42">
        <v>21551</v>
      </c>
      <c r="E907" s="42">
        <v>32448</v>
      </c>
      <c r="F907" s="42" t="s">
        <v>129</v>
      </c>
      <c r="G907" s="89" t="s">
        <v>129</v>
      </c>
    </row>
    <row r="908" spans="1:7" ht="15" customHeight="1">
      <c r="A908" s="43" t="s">
        <v>496</v>
      </c>
      <c r="B908" s="44" t="s">
        <v>170</v>
      </c>
      <c r="C908" s="44" t="s">
        <v>46</v>
      </c>
      <c r="D908" s="45">
        <v>24297046</v>
      </c>
      <c r="E908" s="45">
        <v>26511538.21</v>
      </c>
      <c r="F908" s="45" t="s">
        <v>129</v>
      </c>
      <c r="G908" s="90" t="s">
        <v>129</v>
      </c>
    </row>
    <row r="909" spans="1:7" ht="15" customHeight="1">
      <c r="A909" s="40" t="s">
        <v>496</v>
      </c>
      <c r="B909" s="41" t="s">
        <v>170</v>
      </c>
      <c r="C909" s="41" t="s">
        <v>99</v>
      </c>
      <c r="D909" s="42">
        <v>943455</v>
      </c>
      <c r="E909" s="42">
        <v>1124575</v>
      </c>
      <c r="F909" s="42" t="s">
        <v>129</v>
      </c>
      <c r="G909" s="89" t="s">
        <v>129</v>
      </c>
    </row>
    <row r="910" spans="1:7" ht="15" customHeight="1">
      <c r="A910" s="43" t="s">
        <v>496</v>
      </c>
      <c r="B910" s="44" t="s">
        <v>170</v>
      </c>
      <c r="C910" s="44" t="s">
        <v>57</v>
      </c>
      <c r="D910" s="45">
        <v>2664071</v>
      </c>
      <c r="E910" s="45">
        <v>3505871.72</v>
      </c>
      <c r="F910" s="45" t="s">
        <v>129</v>
      </c>
      <c r="G910" s="90" t="s">
        <v>129</v>
      </c>
    </row>
    <row r="911" spans="1:7" ht="15" customHeight="1">
      <c r="A911" s="40" t="s">
        <v>496</v>
      </c>
      <c r="B911" s="41" t="s">
        <v>170</v>
      </c>
      <c r="C911" s="41" t="s">
        <v>157</v>
      </c>
      <c r="D911" s="42">
        <v>4100</v>
      </c>
      <c r="E911" s="42">
        <v>10900</v>
      </c>
      <c r="F911" s="42" t="s">
        <v>129</v>
      </c>
      <c r="G911" s="89" t="s">
        <v>129</v>
      </c>
    </row>
    <row r="912" spans="1:7" ht="15" customHeight="1">
      <c r="A912" s="43" t="s">
        <v>496</v>
      </c>
      <c r="B912" s="44" t="s">
        <v>170</v>
      </c>
      <c r="C912" s="44" t="s">
        <v>49</v>
      </c>
      <c r="D912" s="45">
        <v>35.36</v>
      </c>
      <c r="E912" s="45">
        <v>361.28</v>
      </c>
      <c r="F912" s="45" t="s">
        <v>129</v>
      </c>
      <c r="G912" s="90" t="s">
        <v>129</v>
      </c>
    </row>
    <row r="913" spans="1:7" ht="15" customHeight="1">
      <c r="A913" s="40" t="s">
        <v>496</v>
      </c>
      <c r="B913" s="41" t="s">
        <v>170</v>
      </c>
      <c r="C913" s="41" t="s">
        <v>83</v>
      </c>
      <c r="D913" s="42">
        <v>204796</v>
      </c>
      <c r="E913" s="42">
        <v>248580</v>
      </c>
      <c r="F913" s="42" t="s">
        <v>129</v>
      </c>
      <c r="G913" s="89" t="s">
        <v>129</v>
      </c>
    </row>
    <row r="914" spans="1:7" ht="15" customHeight="1">
      <c r="A914" s="43" t="s">
        <v>497</v>
      </c>
      <c r="B914" s="44" t="s">
        <v>498</v>
      </c>
      <c r="C914" s="44" t="s">
        <v>43</v>
      </c>
      <c r="D914" s="45" t="s">
        <v>129</v>
      </c>
      <c r="E914" s="45" t="s">
        <v>129</v>
      </c>
      <c r="F914" s="45">
        <v>1100</v>
      </c>
      <c r="G914" s="90">
        <v>3943.19</v>
      </c>
    </row>
    <row r="915" spans="1:7" ht="15" customHeight="1">
      <c r="A915" s="40" t="s">
        <v>171</v>
      </c>
      <c r="B915" s="41" t="s">
        <v>172</v>
      </c>
      <c r="C915" s="41" t="s">
        <v>48</v>
      </c>
      <c r="D915" s="42">
        <v>22495</v>
      </c>
      <c r="E915" s="42">
        <v>104329.58</v>
      </c>
      <c r="F915" s="42">
        <v>51182</v>
      </c>
      <c r="G915" s="89">
        <v>224602.61</v>
      </c>
    </row>
    <row r="916" spans="1:7" ht="15" customHeight="1">
      <c r="A916" s="43" t="s">
        <v>171</v>
      </c>
      <c r="B916" s="44" t="s">
        <v>172</v>
      </c>
      <c r="C916" s="44" t="s">
        <v>63</v>
      </c>
      <c r="D916" s="45">
        <v>4464</v>
      </c>
      <c r="E916" s="45">
        <v>33703.2</v>
      </c>
      <c r="F916" s="45">
        <v>4680</v>
      </c>
      <c r="G916" s="90">
        <v>35100</v>
      </c>
    </row>
    <row r="917" spans="1:7" ht="15" customHeight="1">
      <c r="A917" s="40" t="s">
        <v>171</v>
      </c>
      <c r="B917" s="41" t="s">
        <v>172</v>
      </c>
      <c r="C917" s="41" t="s">
        <v>46</v>
      </c>
      <c r="D917" s="42">
        <v>15948.9</v>
      </c>
      <c r="E917" s="42">
        <v>95693.4</v>
      </c>
      <c r="F917" s="42">
        <v>52285.5</v>
      </c>
      <c r="G917" s="89">
        <v>316951.92</v>
      </c>
    </row>
    <row r="918" spans="1:7" ht="15" customHeight="1">
      <c r="A918" s="43" t="s">
        <v>171</v>
      </c>
      <c r="B918" s="44" t="s">
        <v>172</v>
      </c>
      <c r="C918" s="44" t="s">
        <v>49</v>
      </c>
      <c r="D918" s="45" t="s">
        <v>129</v>
      </c>
      <c r="E918" s="45" t="s">
        <v>129</v>
      </c>
      <c r="F918" s="45">
        <v>16079.39</v>
      </c>
      <c r="G918" s="90">
        <v>121211.7</v>
      </c>
    </row>
    <row r="919" spans="1:7" ht="15" customHeight="1">
      <c r="A919" s="40" t="s">
        <v>173</v>
      </c>
      <c r="B919" s="41" t="s">
        <v>174</v>
      </c>
      <c r="C919" s="41" t="s">
        <v>48</v>
      </c>
      <c r="D919" s="42">
        <v>22400</v>
      </c>
      <c r="E919" s="42">
        <v>104894.1</v>
      </c>
      <c r="F919" s="42">
        <v>18000</v>
      </c>
      <c r="G919" s="89">
        <v>177247.85</v>
      </c>
    </row>
    <row r="920" spans="1:7" ht="15" customHeight="1">
      <c r="A920" s="43" t="s">
        <v>173</v>
      </c>
      <c r="B920" s="44" t="s">
        <v>174</v>
      </c>
      <c r="C920" s="44" t="s">
        <v>46</v>
      </c>
      <c r="D920" s="45">
        <v>14400</v>
      </c>
      <c r="E920" s="45">
        <v>85536</v>
      </c>
      <c r="F920" s="45" t="s">
        <v>129</v>
      </c>
      <c r="G920" s="90" t="s">
        <v>129</v>
      </c>
    </row>
    <row r="921" spans="1:7" ht="15" customHeight="1">
      <c r="A921" s="40" t="s">
        <v>580</v>
      </c>
      <c r="B921" s="41" t="s">
        <v>581</v>
      </c>
      <c r="C921" s="41" t="s">
        <v>48</v>
      </c>
      <c r="D921" s="42" t="s">
        <v>129</v>
      </c>
      <c r="E921" s="42" t="s">
        <v>129</v>
      </c>
      <c r="F921" s="42">
        <v>21084</v>
      </c>
      <c r="G921" s="89">
        <v>89828.52</v>
      </c>
    </row>
    <row r="922" spans="1:7" ht="15" customHeight="1">
      <c r="A922" s="43" t="s">
        <v>580</v>
      </c>
      <c r="B922" s="44" t="s">
        <v>581</v>
      </c>
      <c r="C922" s="44" t="s">
        <v>139</v>
      </c>
      <c r="D922" s="45" t="s">
        <v>129</v>
      </c>
      <c r="E922" s="45" t="s">
        <v>129</v>
      </c>
      <c r="F922" s="45">
        <v>1172.9</v>
      </c>
      <c r="G922" s="90">
        <v>9384.8</v>
      </c>
    </row>
    <row r="923" spans="1:7" ht="15" customHeight="1">
      <c r="A923" s="40" t="s">
        <v>580</v>
      </c>
      <c r="B923" s="41" t="s">
        <v>581</v>
      </c>
      <c r="C923" s="41" t="s">
        <v>63</v>
      </c>
      <c r="D923" s="42">
        <v>6734.52</v>
      </c>
      <c r="E923" s="42">
        <v>42105</v>
      </c>
      <c r="F923" s="42">
        <v>5287</v>
      </c>
      <c r="G923" s="89">
        <v>32910</v>
      </c>
    </row>
    <row r="924" spans="1:7" ht="15" customHeight="1">
      <c r="A924" s="43" t="s">
        <v>580</v>
      </c>
      <c r="B924" s="44" t="s">
        <v>581</v>
      </c>
      <c r="C924" s="44" t="s">
        <v>42</v>
      </c>
      <c r="D924" s="45">
        <v>4940</v>
      </c>
      <c r="E924" s="45">
        <v>26753.21</v>
      </c>
      <c r="F924" s="45" t="s">
        <v>129</v>
      </c>
      <c r="G924" s="90" t="s">
        <v>129</v>
      </c>
    </row>
    <row r="925" spans="1:7" ht="15" customHeight="1">
      <c r="A925" s="40" t="s">
        <v>580</v>
      </c>
      <c r="B925" s="41" t="s">
        <v>581</v>
      </c>
      <c r="C925" s="41" t="s">
        <v>46</v>
      </c>
      <c r="D925" s="42">
        <v>259.7</v>
      </c>
      <c r="E925" s="42">
        <v>2560</v>
      </c>
      <c r="F925" s="42" t="s">
        <v>129</v>
      </c>
      <c r="G925" s="89" t="s">
        <v>129</v>
      </c>
    </row>
    <row r="926" spans="1:7" ht="15" customHeight="1">
      <c r="A926" s="43" t="s">
        <v>176</v>
      </c>
      <c r="B926" s="44" t="s">
        <v>177</v>
      </c>
      <c r="C926" s="44" t="s">
        <v>48</v>
      </c>
      <c r="D926" s="45">
        <v>592</v>
      </c>
      <c r="E926" s="45">
        <v>4214.9</v>
      </c>
      <c r="F926" s="45" t="s">
        <v>129</v>
      </c>
      <c r="G926" s="90" t="s">
        <v>129</v>
      </c>
    </row>
    <row r="927" spans="1:7" ht="15" customHeight="1">
      <c r="A927" s="40" t="s">
        <v>582</v>
      </c>
      <c r="B927" s="41" t="s">
        <v>583</v>
      </c>
      <c r="C927" s="41" t="s">
        <v>42</v>
      </c>
      <c r="D927" s="42">
        <v>6100</v>
      </c>
      <c r="E927" s="42">
        <v>4972.39</v>
      </c>
      <c r="F927" s="42" t="s">
        <v>129</v>
      </c>
      <c r="G927" s="89" t="s">
        <v>129</v>
      </c>
    </row>
    <row r="928" spans="1:7" ht="15" customHeight="1">
      <c r="A928" s="43" t="s">
        <v>391</v>
      </c>
      <c r="B928" s="44" t="s">
        <v>392</v>
      </c>
      <c r="C928" s="44" t="s">
        <v>48</v>
      </c>
      <c r="D928" s="45">
        <v>16117</v>
      </c>
      <c r="E928" s="45">
        <v>119204.32</v>
      </c>
      <c r="F928" s="45">
        <v>41580</v>
      </c>
      <c r="G928" s="90">
        <v>280500.66</v>
      </c>
    </row>
    <row r="929" spans="1:7" ht="15" customHeight="1">
      <c r="A929" s="40" t="s">
        <v>391</v>
      </c>
      <c r="B929" s="41" t="s">
        <v>392</v>
      </c>
      <c r="C929" s="41" t="s">
        <v>42</v>
      </c>
      <c r="D929" s="42">
        <v>8948</v>
      </c>
      <c r="E929" s="42">
        <v>114929.64</v>
      </c>
      <c r="F929" s="42" t="s">
        <v>129</v>
      </c>
      <c r="G929" s="89" t="s">
        <v>129</v>
      </c>
    </row>
    <row r="930" spans="1:7" ht="15" customHeight="1">
      <c r="A930" s="43" t="s">
        <v>391</v>
      </c>
      <c r="B930" s="44" t="s">
        <v>392</v>
      </c>
      <c r="C930" s="44" t="s">
        <v>61</v>
      </c>
      <c r="D930" s="45">
        <v>7000</v>
      </c>
      <c r="E930" s="45">
        <v>58288.1</v>
      </c>
      <c r="F930" s="45" t="s">
        <v>129</v>
      </c>
      <c r="G930" s="90" t="s">
        <v>129</v>
      </c>
    </row>
    <row r="931" spans="1:7" ht="15" customHeight="1">
      <c r="A931" s="40" t="s">
        <v>393</v>
      </c>
      <c r="B931" s="41" t="s">
        <v>394</v>
      </c>
      <c r="C931" s="41" t="s">
        <v>56</v>
      </c>
      <c r="D931" s="42">
        <v>20802</v>
      </c>
      <c r="E931" s="42">
        <v>141919.81</v>
      </c>
      <c r="F931" s="42">
        <v>15342</v>
      </c>
      <c r="G931" s="89">
        <v>98172.77</v>
      </c>
    </row>
    <row r="932" spans="1:7" ht="15" customHeight="1">
      <c r="A932" s="43" t="s">
        <v>393</v>
      </c>
      <c r="B932" s="44" t="s">
        <v>394</v>
      </c>
      <c r="C932" s="44" t="s">
        <v>43</v>
      </c>
      <c r="D932" s="45">
        <v>252</v>
      </c>
      <c r="E932" s="45">
        <v>985.91</v>
      </c>
      <c r="F932" s="45" t="s">
        <v>129</v>
      </c>
      <c r="G932" s="90" t="s">
        <v>129</v>
      </c>
    </row>
    <row r="933" spans="1:7" ht="15" customHeight="1">
      <c r="A933" s="40" t="s">
        <v>393</v>
      </c>
      <c r="B933" s="41" t="s">
        <v>394</v>
      </c>
      <c r="C933" s="41" t="s">
        <v>71</v>
      </c>
      <c r="D933" s="42">
        <v>10692</v>
      </c>
      <c r="E933" s="42">
        <v>74744.49</v>
      </c>
      <c r="F933" s="42">
        <v>10548</v>
      </c>
      <c r="G933" s="89">
        <v>70893.1</v>
      </c>
    </row>
    <row r="934" spans="1:7" ht="15" customHeight="1">
      <c r="A934" s="43" t="s">
        <v>584</v>
      </c>
      <c r="B934" s="44" t="s">
        <v>585</v>
      </c>
      <c r="C934" s="44" t="s">
        <v>157</v>
      </c>
      <c r="D934" s="45">
        <v>23.81</v>
      </c>
      <c r="E934" s="45">
        <v>8949</v>
      </c>
      <c r="F934" s="45" t="s">
        <v>129</v>
      </c>
      <c r="G934" s="90" t="s">
        <v>129</v>
      </c>
    </row>
    <row r="935" spans="1:7" ht="15" customHeight="1">
      <c r="A935" s="40" t="s">
        <v>499</v>
      </c>
      <c r="B935" s="41" t="s">
        <v>286</v>
      </c>
      <c r="C935" s="41" t="s">
        <v>44</v>
      </c>
      <c r="D935" s="42" t="s">
        <v>129</v>
      </c>
      <c r="E935" s="42" t="s">
        <v>129</v>
      </c>
      <c r="F935" s="42">
        <v>100</v>
      </c>
      <c r="G935" s="89">
        <v>5100</v>
      </c>
    </row>
    <row r="936" spans="1:7" ht="15" customHeight="1">
      <c r="A936" s="43" t="s">
        <v>586</v>
      </c>
      <c r="B936" s="44" t="s">
        <v>587</v>
      </c>
      <c r="C936" s="44" t="s">
        <v>48</v>
      </c>
      <c r="D936" s="45" t="s">
        <v>129</v>
      </c>
      <c r="E936" s="45" t="s">
        <v>129</v>
      </c>
      <c r="F936" s="45">
        <v>5154.55</v>
      </c>
      <c r="G936" s="90">
        <v>23951.75</v>
      </c>
    </row>
    <row r="937" spans="1:7" ht="15" customHeight="1">
      <c r="A937" s="40" t="s">
        <v>588</v>
      </c>
      <c r="B937" s="41" t="s">
        <v>286</v>
      </c>
      <c r="C937" s="41" t="s">
        <v>48</v>
      </c>
      <c r="D937" s="42" t="s">
        <v>129</v>
      </c>
      <c r="E937" s="42" t="s">
        <v>129</v>
      </c>
      <c r="F937" s="42">
        <v>7994</v>
      </c>
      <c r="G937" s="89">
        <v>13452.17</v>
      </c>
    </row>
    <row r="938" spans="1:7" ht="15" customHeight="1">
      <c r="A938" s="43" t="s">
        <v>500</v>
      </c>
      <c r="B938" s="44" t="s">
        <v>395</v>
      </c>
      <c r="C938" s="44" t="s">
        <v>219</v>
      </c>
      <c r="D938" s="45">
        <v>111720</v>
      </c>
      <c r="E938" s="45">
        <v>75411</v>
      </c>
      <c r="F938" s="45" t="s">
        <v>129</v>
      </c>
      <c r="G938" s="90" t="s">
        <v>129</v>
      </c>
    </row>
    <row r="939" spans="1:7" ht="15" customHeight="1">
      <c r="A939" s="40" t="s">
        <v>501</v>
      </c>
      <c r="B939" s="41" t="s">
        <v>502</v>
      </c>
      <c r="C939" s="41" t="s">
        <v>219</v>
      </c>
      <c r="D939" s="42" t="s">
        <v>129</v>
      </c>
      <c r="E939" s="42" t="s">
        <v>129</v>
      </c>
      <c r="F939" s="42">
        <v>74480</v>
      </c>
      <c r="G939" s="89">
        <v>63308</v>
      </c>
    </row>
    <row r="940" spans="1:7" ht="15" customHeight="1">
      <c r="A940" s="43" t="s">
        <v>589</v>
      </c>
      <c r="B940" s="44" t="s">
        <v>590</v>
      </c>
      <c r="C940" s="44" t="s">
        <v>157</v>
      </c>
      <c r="D940" s="45" t="s">
        <v>129</v>
      </c>
      <c r="E940" s="45" t="s">
        <v>129</v>
      </c>
      <c r="F940" s="45">
        <v>33.47</v>
      </c>
      <c r="G940" s="90">
        <v>90.9</v>
      </c>
    </row>
    <row r="941" spans="1:7" ht="15" customHeight="1">
      <c r="A941" s="40" t="s">
        <v>589</v>
      </c>
      <c r="B941" s="41" t="s">
        <v>590</v>
      </c>
      <c r="C941" s="41" t="s">
        <v>591</v>
      </c>
      <c r="D941" s="42" t="s">
        <v>129</v>
      </c>
      <c r="E941" s="42" t="s">
        <v>129</v>
      </c>
      <c r="F941" s="42">
        <v>9850</v>
      </c>
      <c r="G941" s="89">
        <v>12312.5</v>
      </c>
    </row>
    <row r="942" spans="1:7" ht="15" customHeight="1">
      <c r="A942" s="43" t="s">
        <v>592</v>
      </c>
      <c r="B942" s="44" t="s">
        <v>286</v>
      </c>
      <c r="C942" s="44" t="s">
        <v>69</v>
      </c>
      <c r="D942" s="45" t="s">
        <v>129</v>
      </c>
      <c r="E942" s="45" t="s">
        <v>129</v>
      </c>
      <c r="F942" s="45">
        <v>1000</v>
      </c>
      <c r="G942" s="90">
        <v>3205.2</v>
      </c>
    </row>
    <row r="943" spans="1:7" ht="15" customHeight="1">
      <c r="A943" s="40" t="s">
        <v>362</v>
      </c>
      <c r="B943" s="41" t="s">
        <v>363</v>
      </c>
      <c r="C943" s="41" t="s">
        <v>123</v>
      </c>
      <c r="D943" s="42">
        <v>5460</v>
      </c>
      <c r="E943" s="42">
        <v>8189.98</v>
      </c>
      <c r="F943" s="42" t="s">
        <v>129</v>
      </c>
      <c r="G943" s="89" t="s">
        <v>129</v>
      </c>
    </row>
    <row r="944" spans="1:7" ht="15" customHeight="1">
      <c r="A944" s="43" t="s">
        <v>362</v>
      </c>
      <c r="B944" s="44" t="s">
        <v>363</v>
      </c>
      <c r="C944" s="44" t="s">
        <v>46</v>
      </c>
      <c r="D944" s="45">
        <v>2016</v>
      </c>
      <c r="E944" s="45">
        <v>3024</v>
      </c>
      <c r="F944" s="45">
        <v>5940</v>
      </c>
      <c r="G944" s="90">
        <v>9504</v>
      </c>
    </row>
    <row r="945" spans="1:7" ht="15" customHeight="1">
      <c r="A945" s="40" t="s">
        <v>362</v>
      </c>
      <c r="B945" s="41" t="s">
        <v>363</v>
      </c>
      <c r="C945" s="41" t="s">
        <v>83</v>
      </c>
      <c r="D945" s="42" t="s">
        <v>129</v>
      </c>
      <c r="E945" s="42" t="s">
        <v>129</v>
      </c>
      <c r="F945" s="42">
        <v>7005.6</v>
      </c>
      <c r="G945" s="89">
        <v>16112.88</v>
      </c>
    </row>
    <row r="946" spans="1:7" ht="15" customHeight="1">
      <c r="A946" s="43" t="s">
        <v>364</v>
      </c>
      <c r="B946" s="44" t="s">
        <v>365</v>
      </c>
      <c r="C946" s="44" t="s">
        <v>53</v>
      </c>
      <c r="D946" s="45">
        <v>700</v>
      </c>
      <c r="E946" s="45">
        <v>1171.48</v>
      </c>
      <c r="F946" s="45">
        <v>705</v>
      </c>
      <c r="G946" s="90">
        <v>1221.86</v>
      </c>
    </row>
    <row r="947" spans="1:7" ht="15" customHeight="1">
      <c r="A947" s="40" t="s">
        <v>364</v>
      </c>
      <c r="B947" s="41" t="s">
        <v>365</v>
      </c>
      <c r="C947" s="41" t="s">
        <v>157</v>
      </c>
      <c r="D947" s="42">
        <v>95.25</v>
      </c>
      <c r="E947" s="42">
        <v>227.34</v>
      </c>
      <c r="F947" s="42">
        <v>624.96</v>
      </c>
      <c r="G947" s="89">
        <v>1813.61</v>
      </c>
    </row>
    <row r="948" spans="1:7" ht="15" customHeight="1">
      <c r="A948" s="43" t="s">
        <v>366</v>
      </c>
      <c r="B948" s="44" t="s">
        <v>367</v>
      </c>
      <c r="C948" s="44" t="s">
        <v>105</v>
      </c>
      <c r="D948" s="45" t="s">
        <v>129</v>
      </c>
      <c r="E948" s="45" t="s">
        <v>129</v>
      </c>
      <c r="F948" s="45">
        <v>139209.6</v>
      </c>
      <c r="G948" s="90">
        <v>159751.86</v>
      </c>
    </row>
    <row r="949" spans="1:7" ht="15" customHeight="1">
      <c r="A949" s="40" t="s">
        <v>366</v>
      </c>
      <c r="B949" s="41" t="s">
        <v>367</v>
      </c>
      <c r="C949" s="41" t="s">
        <v>139</v>
      </c>
      <c r="D949" s="42">
        <v>11636.75</v>
      </c>
      <c r="E949" s="42">
        <v>96924.66</v>
      </c>
      <c r="F949" s="42">
        <v>38761.95</v>
      </c>
      <c r="G949" s="89">
        <v>273192.16</v>
      </c>
    </row>
    <row r="950" spans="1:7" ht="15" customHeight="1">
      <c r="A950" s="43" t="s">
        <v>366</v>
      </c>
      <c r="B950" s="44" t="s">
        <v>367</v>
      </c>
      <c r="C950" s="44" t="s">
        <v>60</v>
      </c>
      <c r="D950" s="45">
        <v>621.7</v>
      </c>
      <c r="E950" s="45">
        <v>5566.43</v>
      </c>
      <c r="F950" s="45">
        <v>17372.45</v>
      </c>
      <c r="G950" s="90">
        <v>36113.75</v>
      </c>
    </row>
    <row r="951" spans="1:7" ht="15" customHeight="1">
      <c r="A951" s="40" t="s">
        <v>366</v>
      </c>
      <c r="B951" s="41" t="s">
        <v>367</v>
      </c>
      <c r="C951" s="41" t="s">
        <v>140</v>
      </c>
      <c r="D951" s="42">
        <v>8791.2</v>
      </c>
      <c r="E951" s="42">
        <v>66826.32</v>
      </c>
      <c r="F951" s="42">
        <v>699179.5</v>
      </c>
      <c r="G951" s="89">
        <v>955328.79</v>
      </c>
    </row>
    <row r="952" spans="1:7" ht="15" customHeight="1">
      <c r="A952" s="43" t="s">
        <v>366</v>
      </c>
      <c r="B952" s="44" t="s">
        <v>367</v>
      </c>
      <c r="C952" s="44" t="s">
        <v>106</v>
      </c>
      <c r="D952" s="45">
        <v>26952.48</v>
      </c>
      <c r="E952" s="45">
        <v>25941.76</v>
      </c>
      <c r="F952" s="45">
        <v>80013.12</v>
      </c>
      <c r="G952" s="90">
        <v>88706.69</v>
      </c>
    </row>
    <row r="953" spans="1:7" ht="15" customHeight="1">
      <c r="A953" s="40" t="s">
        <v>366</v>
      </c>
      <c r="B953" s="41" t="s">
        <v>367</v>
      </c>
      <c r="C953" s="41" t="s">
        <v>107</v>
      </c>
      <c r="D953" s="42">
        <v>27001.44</v>
      </c>
      <c r="E953" s="42">
        <v>25988.89</v>
      </c>
      <c r="F953" s="42">
        <v>87018.24</v>
      </c>
      <c r="G953" s="89">
        <v>100323.46</v>
      </c>
    </row>
    <row r="954" spans="1:7" ht="15" customHeight="1">
      <c r="A954" s="43" t="s">
        <v>366</v>
      </c>
      <c r="B954" s="44" t="s">
        <v>367</v>
      </c>
      <c r="C954" s="44" t="s">
        <v>123</v>
      </c>
      <c r="D954" s="45">
        <v>2142</v>
      </c>
      <c r="E954" s="45">
        <v>3748.5</v>
      </c>
      <c r="F954" s="45">
        <v>22015.68</v>
      </c>
      <c r="G954" s="90">
        <v>26418.82</v>
      </c>
    </row>
    <row r="955" spans="1:7" ht="15" customHeight="1">
      <c r="A955" s="40" t="s">
        <v>366</v>
      </c>
      <c r="B955" s="41" t="s">
        <v>367</v>
      </c>
      <c r="C955" s="41" t="s">
        <v>46</v>
      </c>
      <c r="D955" s="42">
        <v>576791.58</v>
      </c>
      <c r="E955" s="42">
        <v>743755.84</v>
      </c>
      <c r="F955" s="42">
        <v>1170896.16</v>
      </c>
      <c r="G955" s="89">
        <v>1201016.94</v>
      </c>
    </row>
    <row r="956" spans="1:7" ht="15" customHeight="1">
      <c r="A956" s="43" t="s">
        <v>366</v>
      </c>
      <c r="B956" s="44" t="s">
        <v>367</v>
      </c>
      <c r="C956" s="44" t="s">
        <v>62</v>
      </c>
      <c r="D956" s="45">
        <v>5316.72</v>
      </c>
      <c r="E956" s="45">
        <v>43830.43</v>
      </c>
      <c r="F956" s="45">
        <v>197034.52</v>
      </c>
      <c r="G956" s="90">
        <v>281406.05</v>
      </c>
    </row>
    <row r="957" spans="1:7" ht="15" customHeight="1">
      <c r="A957" s="40" t="s">
        <v>366</v>
      </c>
      <c r="B957" s="41" t="s">
        <v>367</v>
      </c>
      <c r="C957" s="41" t="s">
        <v>503</v>
      </c>
      <c r="D957" s="42" t="s">
        <v>129</v>
      </c>
      <c r="E957" s="42" t="s">
        <v>129</v>
      </c>
      <c r="F957" s="42">
        <v>21631.52</v>
      </c>
      <c r="G957" s="89">
        <v>25317.84</v>
      </c>
    </row>
    <row r="958" spans="1:7" ht="15" customHeight="1">
      <c r="A958" s="43" t="s">
        <v>366</v>
      </c>
      <c r="B958" s="44" t="s">
        <v>367</v>
      </c>
      <c r="C958" s="44" t="s">
        <v>157</v>
      </c>
      <c r="D958" s="45">
        <v>43329.95</v>
      </c>
      <c r="E958" s="45">
        <v>257500.8</v>
      </c>
      <c r="F958" s="45">
        <v>56849.5</v>
      </c>
      <c r="G958" s="90">
        <v>305984.6</v>
      </c>
    </row>
    <row r="959" spans="1:7" ht="15" customHeight="1">
      <c r="A959" s="40" t="s">
        <v>366</v>
      </c>
      <c r="B959" s="41" t="s">
        <v>367</v>
      </c>
      <c r="C959" s="41" t="s">
        <v>108</v>
      </c>
      <c r="D959" s="42" t="s">
        <v>129</v>
      </c>
      <c r="E959" s="42" t="s">
        <v>129</v>
      </c>
      <c r="F959" s="42">
        <v>54002.88</v>
      </c>
      <c r="G959" s="89">
        <v>60304.18</v>
      </c>
    </row>
    <row r="960" spans="1:7" ht="15" customHeight="1">
      <c r="A960" s="43" t="s">
        <v>366</v>
      </c>
      <c r="B960" s="44" t="s">
        <v>367</v>
      </c>
      <c r="C960" s="44" t="s">
        <v>103</v>
      </c>
      <c r="D960" s="45">
        <v>434</v>
      </c>
      <c r="E960" s="45">
        <v>3200.7</v>
      </c>
      <c r="F960" s="45" t="s">
        <v>129</v>
      </c>
      <c r="G960" s="90" t="s">
        <v>129</v>
      </c>
    </row>
    <row r="961" spans="1:7" ht="15" customHeight="1">
      <c r="A961" s="40" t="s">
        <v>366</v>
      </c>
      <c r="B961" s="41" t="s">
        <v>367</v>
      </c>
      <c r="C961" s="41" t="s">
        <v>50</v>
      </c>
      <c r="D961" s="42">
        <v>422</v>
      </c>
      <c r="E961" s="42">
        <v>3890.9</v>
      </c>
      <c r="F961" s="42">
        <v>54900.74</v>
      </c>
      <c r="G961" s="89">
        <v>72726.24</v>
      </c>
    </row>
    <row r="962" spans="1:7" ht="15" customHeight="1">
      <c r="A962" s="43" t="s">
        <v>366</v>
      </c>
      <c r="B962" s="44" t="s">
        <v>367</v>
      </c>
      <c r="C962" s="44" t="s">
        <v>114</v>
      </c>
      <c r="D962" s="45">
        <v>54002.88</v>
      </c>
      <c r="E962" s="45">
        <v>51977.78</v>
      </c>
      <c r="F962" s="45">
        <v>27001.44</v>
      </c>
      <c r="G962" s="90">
        <v>31891.97</v>
      </c>
    </row>
    <row r="963" spans="1:7" ht="15" customHeight="1">
      <c r="A963" s="40" t="s">
        <v>366</v>
      </c>
      <c r="B963" s="41" t="s">
        <v>367</v>
      </c>
      <c r="C963" s="41" t="s">
        <v>85</v>
      </c>
      <c r="D963" s="42" t="s">
        <v>129</v>
      </c>
      <c r="E963" s="42" t="s">
        <v>129</v>
      </c>
      <c r="F963" s="42">
        <v>10076.36</v>
      </c>
      <c r="G963" s="89">
        <v>18299.57</v>
      </c>
    </row>
    <row r="964" spans="1:7" ht="15" customHeight="1">
      <c r="A964" s="43" t="s">
        <v>366</v>
      </c>
      <c r="B964" s="44" t="s">
        <v>367</v>
      </c>
      <c r="C964" s="44" t="s">
        <v>65</v>
      </c>
      <c r="D964" s="45" t="s">
        <v>129</v>
      </c>
      <c r="E964" s="45" t="s">
        <v>129</v>
      </c>
      <c r="F964" s="45">
        <v>476.65</v>
      </c>
      <c r="G964" s="90">
        <v>4308.73</v>
      </c>
    </row>
    <row r="965" spans="1:7" ht="15" customHeight="1">
      <c r="A965" s="40" t="s">
        <v>366</v>
      </c>
      <c r="B965" s="41" t="s">
        <v>367</v>
      </c>
      <c r="C965" s="41" t="s">
        <v>124</v>
      </c>
      <c r="D965" s="42" t="s">
        <v>129</v>
      </c>
      <c r="E965" s="42" t="s">
        <v>129</v>
      </c>
      <c r="F965" s="42">
        <v>15720.24</v>
      </c>
      <c r="G965" s="89">
        <v>24239.47</v>
      </c>
    </row>
    <row r="966" spans="1:7" ht="15" customHeight="1">
      <c r="A966" s="43" t="s">
        <v>366</v>
      </c>
      <c r="B966" s="44" t="s">
        <v>367</v>
      </c>
      <c r="C966" s="44" t="s">
        <v>184</v>
      </c>
      <c r="D966" s="45" t="s">
        <v>129</v>
      </c>
      <c r="E966" s="45" t="s">
        <v>129</v>
      </c>
      <c r="F966" s="45">
        <v>13682.52</v>
      </c>
      <c r="G966" s="90">
        <v>26604.09</v>
      </c>
    </row>
    <row r="967" spans="1:7" ht="15" customHeight="1">
      <c r="A967" s="40" t="s">
        <v>366</v>
      </c>
      <c r="B967" s="41" t="s">
        <v>367</v>
      </c>
      <c r="C967" s="41" t="s">
        <v>49</v>
      </c>
      <c r="D967" s="42" t="s">
        <v>129</v>
      </c>
      <c r="E967" s="42" t="s">
        <v>129</v>
      </c>
      <c r="F967" s="42">
        <v>30369.84</v>
      </c>
      <c r="G967" s="89">
        <v>55125.87</v>
      </c>
    </row>
    <row r="968" spans="1:7" ht="15" customHeight="1">
      <c r="A968" s="43" t="s">
        <v>366</v>
      </c>
      <c r="B968" s="44" t="s">
        <v>367</v>
      </c>
      <c r="C968" s="44" t="s">
        <v>59</v>
      </c>
      <c r="D968" s="45">
        <v>22000</v>
      </c>
      <c r="E968" s="45">
        <v>22000</v>
      </c>
      <c r="F968" s="45">
        <v>10004.16</v>
      </c>
      <c r="G968" s="90">
        <v>12755.3</v>
      </c>
    </row>
    <row r="969" spans="1:7" ht="15" customHeight="1">
      <c r="A969" s="40" t="s">
        <v>366</v>
      </c>
      <c r="B969" s="41" t="s">
        <v>367</v>
      </c>
      <c r="C969" s="41" t="s">
        <v>83</v>
      </c>
      <c r="D969" s="42">
        <v>1158.75</v>
      </c>
      <c r="E969" s="42">
        <v>12936.81</v>
      </c>
      <c r="F969" s="42">
        <v>28005.9</v>
      </c>
      <c r="G969" s="89">
        <v>47212.1</v>
      </c>
    </row>
    <row r="970" spans="1:7" ht="15" customHeight="1">
      <c r="A970" s="43" t="s">
        <v>366</v>
      </c>
      <c r="B970" s="44" t="s">
        <v>367</v>
      </c>
      <c r="C970" s="44" t="s">
        <v>109</v>
      </c>
      <c r="D970" s="45" t="s">
        <v>129</v>
      </c>
      <c r="E970" s="45" t="s">
        <v>129</v>
      </c>
      <c r="F970" s="45">
        <v>112160.32</v>
      </c>
      <c r="G970" s="90">
        <v>144618.58</v>
      </c>
    </row>
    <row r="971" spans="1:7" ht="15" customHeight="1">
      <c r="A971" s="40" t="s">
        <v>366</v>
      </c>
      <c r="B971" s="41" t="s">
        <v>367</v>
      </c>
      <c r="C971" s="41" t="s">
        <v>66</v>
      </c>
      <c r="D971" s="42" t="s">
        <v>129</v>
      </c>
      <c r="E971" s="42" t="s">
        <v>129</v>
      </c>
      <c r="F971" s="42">
        <v>27001.44</v>
      </c>
      <c r="G971" s="89">
        <v>33802.02</v>
      </c>
    </row>
    <row r="972" spans="1:7" ht="15" customHeight="1">
      <c r="A972" s="43" t="s">
        <v>366</v>
      </c>
      <c r="B972" s="44" t="s">
        <v>367</v>
      </c>
      <c r="C972" s="44" t="s">
        <v>68</v>
      </c>
      <c r="D972" s="45">
        <v>28.8</v>
      </c>
      <c r="E972" s="45">
        <v>210.96</v>
      </c>
      <c r="F972" s="45" t="s">
        <v>129</v>
      </c>
      <c r="G972" s="90" t="s">
        <v>129</v>
      </c>
    </row>
    <row r="973" spans="1:7" ht="15" customHeight="1">
      <c r="A973" s="40" t="s">
        <v>368</v>
      </c>
      <c r="B973" s="41" t="s">
        <v>369</v>
      </c>
      <c r="C973" s="41" t="s">
        <v>53</v>
      </c>
      <c r="D973" s="42">
        <v>21395.52</v>
      </c>
      <c r="E973" s="42">
        <v>28883.95</v>
      </c>
      <c r="F973" s="42" t="s">
        <v>129</v>
      </c>
      <c r="G973" s="89" t="s">
        <v>129</v>
      </c>
    </row>
    <row r="974" spans="1:7" ht="15" customHeight="1">
      <c r="A974" s="43" t="s">
        <v>368</v>
      </c>
      <c r="B974" s="44" t="s">
        <v>369</v>
      </c>
      <c r="C974" s="44" t="s">
        <v>107</v>
      </c>
      <c r="D974" s="45">
        <v>27001.44</v>
      </c>
      <c r="E974" s="45">
        <v>25988.89</v>
      </c>
      <c r="F974" s="45" t="s">
        <v>129</v>
      </c>
      <c r="G974" s="90" t="s">
        <v>129</v>
      </c>
    </row>
    <row r="975" spans="1:7" ht="15" customHeight="1">
      <c r="A975" s="40" t="s">
        <v>368</v>
      </c>
      <c r="B975" s="41" t="s">
        <v>369</v>
      </c>
      <c r="C975" s="41" t="s">
        <v>141</v>
      </c>
      <c r="D975" s="42">
        <v>1377.12</v>
      </c>
      <c r="E975" s="42">
        <v>2968.06</v>
      </c>
      <c r="F975" s="42" t="s">
        <v>129</v>
      </c>
      <c r="G975" s="89" t="s">
        <v>129</v>
      </c>
    </row>
    <row r="976" spans="1:7" ht="15" customHeight="1">
      <c r="A976" s="43" t="s">
        <v>368</v>
      </c>
      <c r="B976" s="44" t="s">
        <v>369</v>
      </c>
      <c r="C976" s="44" t="s">
        <v>46</v>
      </c>
      <c r="D976" s="45">
        <v>154089.12</v>
      </c>
      <c r="E976" s="45">
        <v>202010.38</v>
      </c>
      <c r="F976" s="45">
        <v>76772</v>
      </c>
      <c r="G976" s="90">
        <v>91343.43</v>
      </c>
    </row>
    <row r="977" spans="1:7" ht="15" customHeight="1">
      <c r="A977" s="40" t="s">
        <v>368</v>
      </c>
      <c r="B977" s="41" t="s">
        <v>369</v>
      </c>
      <c r="C977" s="41" t="s">
        <v>157</v>
      </c>
      <c r="D977" s="42" t="s">
        <v>129</v>
      </c>
      <c r="E977" s="42" t="s">
        <v>129</v>
      </c>
      <c r="F977" s="42">
        <v>5872.24</v>
      </c>
      <c r="G977" s="89">
        <v>20492.99</v>
      </c>
    </row>
    <row r="978" spans="1:7" ht="15" customHeight="1">
      <c r="A978" s="43" t="s">
        <v>368</v>
      </c>
      <c r="B978" s="44" t="s">
        <v>369</v>
      </c>
      <c r="C978" s="44" t="s">
        <v>124</v>
      </c>
      <c r="D978" s="45">
        <v>4614</v>
      </c>
      <c r="E978" s="45">
        <v>9712.12</v>
      </c>
      <c r="F978" s="45" t="s">
        <v>129</v>
      </c>
      <c r="G978" s="90" t="s">
        <v>129</v>
      </c>
    </row>
    <row r="979" spans="1:7" ht="15" customHeight="1">
      <c r="A979" s="40" t="s">
        <v>368</v>
      </c>
      <c r="B979" s="41" t="s">
        <v>369</v>
      </c>
      <c r="C979" s="41" t="s">
        <v>109</v>
      </c>
      <c r="D979" s="42">
        <v>25997.76</v>
      </c>
      <c r="E979" s="42">
        <v>35096.98</v>
      </c>
      <c r="F979" s="42" t="s">
        <v>129</v>
      </c>
      <c r="G979" s="89" t="s">
        <v>129</v>
      </c>
    </row>
    <row r="980" spans="1:7" ht="15" customHeight="1">
      <c r="A980" s="43" t="s">
        <v>368</v>
      </c>
      <c r="B980" s="44" t="s">
        <v>369</v>
      </c>
      <c r="C980" s="44" t="s">
        <v>68</v>
      </c>
      <c r="D980" s="45">
        <v>10972.08</v>
      </c>
      <c r="E980" s="45">
        <v>18807.56</v>
      </c>
      <c r="F980" s="45" t="s">
        <v>129</v>
      </c>
      <c r="G980" s="90" t="s">
        <v>129</v>
      </c>
    </row>
    <row r="981" spans="1:7" ht="15" customHeight="1">
      <c r="A981" s="40" t="s">
        <v>370</v>
      </c>
      <c r="B981" s="41" t="s">
        <v>371</v>
      </c>
      <c r="C981" s="41" t="s">
        <v>139</v>
      </c>
      <c r="D981" s="42">
        <v>230.4</v>
      </c>
      <c r="E981" s="42">
        <v>2028.48</v>
      </c>
      <c r="F981" s="42">
        <v>1034.4</v>
      </c>
      <c r="G981" s="89">
        <v>8662.4</v>
      </c>
    </row>
    <row r="982" spans="1:7" ht="15" customHeight="1">
      <c r="A982" s="43" t="s">
        <v>370</v>
      </c>
      <c r="B982" s="44" t="s">
        <v>371</v>
      </c>
      <c r="C982" s="44" t="s">
        <v>157</v>
      </c>
      <c r="D982" s="45">
        <v>3055.8</v>
      </c>
      <c r="E982" s="45">
        <v>25934.26</v>
      </c>
      <c r="F982" s="45">
        <v>2966.1</v>
      </c>
      <c r="G982" s="90">
        <v>22921.91</v>
      </c>
    </row>
    <row r="983" spans="1:7" ht="15" customHeight="1">
      <c r="A983" s="40" t="s">
        <v>370</v>
      </c>
      <c r="B983" s="41" t="s">
        <v>371</v>
      </c>
      <c r="C983" s="41" t="s">
        <v>103</v>
      </c>
      <c r="D983" s="42">
        <v>46.8</v>
      </c>
      <c r="E983" s="42">
        <v>369.54</v>
      </c>
      <c r="F983" s="42" t="s">
        <v>129</v>
      </c>
      <c r="G983" s="89" t="s">
        <v>129</v>
      </c>
    </row>
    <row r="984" spans="1:7" ht="15" customHeight="1">
      <c r="A984" s="43" t="s">
        <v>370</v>
      </c>
      <c r="B984" s="44" t="s">
        <v>371</v>
      </c>
      <c r="C984" s="44" t="s">
        <v>50</v>
      </c>
      <c r="D984" s="45">
        <v>3895.8</v>
      </c>
      <c r="E984" s="45">
        <v>26227.31</v>
      </c>
      <c r="F984" s="45">
        <v>4104</v>
      </c>
      <c r="G984" s="90">
        <v>27695.16</v>
      </c>
    </row>
    <row r="985" spans="1:7" ht="15" customHeight="1">
      <c r="A985" s="40" t="s">
        <v>370</v>
      </c>
      <c r="B985" s="41" t="s">
        <v>371</v>
      </c>
      <c r="C985" s="41" t="s">
        <v>85</v>
      </c>
      <c r="D985" s="42" t="s">
        <v>129</v>
      </c>
      <c r="E985" s="42" t="s">
        <v>129</v>
      </c>
      <c r="F985" s="42">
        <v>1513.8</v>
      </c>
      <c r="G985" s="89">
        <v>13523.76</v>
      </c>
    </row>
    <row r="986" spans="1:7" ht="15" customHeight="1">
      <c r="A986" s="43" t="s">
        <v>370</v>
      </c>
      <c r="B986" s="44" t="s">
        <v>371</v>
      </c>
      <c r="C986" s="44" t="s">
        <v>68</v>
      </c>
      <c r="D986" s="45">
        <v>15.6</v>
      </c>
      <c r="E986" s="45">
        <v>110.76</v>
      </c>
      <c r="F986" s="45" t="s">
        <v>129</v>
      </c>
      <c r="G986" s="90" t="s">
        <v>129</v>
      </c>
    </row>
    <row r="987" spans="1:7" ht="15" customHeight="1">
      <c r="A987" s="40" t="s">
        <v>372</v>
      </c>
      <c r="B987" s="41" t="s">
        <v>373</v>
      </c>
      <c r="C987" s="41" t="s">
        <v>139</v>
      </c>
      <c r="D987" s="42" t="s">
        <v>129</v>
      </c>
      <c r="E987" s="42" t="s">
        <v>129</v>
      </c>
      <c r="F987" s="42">
        <v>73.4</v>
      </c>
      <c r="G987" s="89">
        <v>513.8</v>
      </c>
    </row>
    <row r="988" spans="1:7" ht="15" customHeight="1">
      <c r="A988" s="43" t="s">
        <v>372</v>
      </c>
      <c r="B988" s="44" t="s">
        <v>373</v>
      </c>
      <c r="C988" s="44" t="s">
        <v>60</v>
      </c>
      <c r="D988" s="45">
        <v>181.5</v>
      </c>
      <c r="E988" s="45">
        <v>1127.11</v>
      </c>
      <c r="F988" s="45">
        <v>149.48</v>
      </c>
      <c r="G988" s="90">
        <v>927.9</v>
      </c>
    </row>
    <row r="989" spans="1:7" ht="15" customHeight="1">
      <c r="A989" s="40" t="s">
        <v>372</v>
      </c>
      <c r="B989" s="41" t="s">
        <v>373</v>
      </c>
      <c r="C989" s="41" t="s">
        <v>140</v>
      </c>
      <c r="D989" s="42">
        <v>806.5</v>
      </c>
      <c r="E989" s="42">
        <v>5008.37</v>
      </c>
      <c r="F989" s="42">
        <v>146.34</v>
      </c>
      <c r="G989" s="89">
        <v>908.77</v>
      </c>
    </row>
    <row r="990" spans="1:7" ht="15" customHeight="1">
      <c r="A990" s="43" t="s">
        <v>372</v>
      </c>
      <c r="B990" s="44" t="s">
        <v>373</v>
      </c>
      <c r="C990" s="44" t="s">
        <v>62</v>
      </c>
      <c r="D990" s="45">
        <v>293.58</v>
      </c>
      <c r="E990" s="45">
        <v>1823.13</v>
      </c>
      <c r="F990" s="45">
        <v>376.87</v>
      </c>
      <c r="G990" s="90">
        <v>2340.36</v>
      </c>
    </row>
    <row r="991" spans="1:7" ht="15" customHeight="1">
      <c r="A991" s="40" t="s">
        <v>372</v>
      </c>
      <c r="B991" s="41" t="s">
        <v>373</v>
      </c>
      <c r="C991" s="41" t="s">
        <v>157</v>
      </c>
      <c r="D991" s="42">
        <v>302.8</v>
      </c>
      <c r="E991" s="42">
        <v>2284.55</v>
      </c>
      <c r="F991" s="42">
        <v>428.95</v>
      </c>
      <c r="G991" s="89">
        <v>2606.2</v>
      </c>
    </row>
    <row r="992" spans="1:7" ht="15" customHeight="1">
      <c r="A992" s="43" t="s">
        <v>372</v>
      </c>
      <c r="B992" s="44" t="s">
        <v>373</v>
      </c>
      <c r="C992" s="44" t="s">
        <v>50</v>
      </c>
      <c r="D992" s="45">
        <v>13533.83</v>
      </c>
      <c r="E992" s="45">
        <v>83909.75</v>
      </c>
      <c r="F992" s="45">
        <v>22981.25</v>
      </c>
      <c r="G992" s="90">
        <v>142499.85</v>
      </c>
    </row>
    <row r="993" spans="1:7" ht="15" customHeight="1">
      <c r="A993" s="40" t="s">
        <v>372</v>
      </c>
      <c r="B993" s="41" t="s">
        <v>373</v>
      </c>
      <c r="C993" s="41" t="s">
        <v>49</v>
      </c>
      <c r="D993" s="42" t="s">
        <v>129</v>
      </c>
      <c r="E993" s="42" t="s">
        <v>129</v>
      </c>
      <c r="F993" s="42">
        <v>4934.9</v>
      </c>
      <c r="G993" s="89">
        <v>30596.38</v>
      </c>
    </row>
    <row r="994" spans="1:7" ht="15" customHeight="1">
      <c r="A994" s="43" t="s">
        <v>372</v>
      </c>
      <c r="B994" s="44" t="s">
        <v>373</v>
      </c>
      <c r="C994" s="44" t="s">
        <v>109</v>
      </c>
      <c r="D994" s="45" t="s">
        <v>129</v>
      </c>
      <c r="E994" s="45" t="s">
        <v>129</v>
      </c>
      <c r="F994" s="45">
        <v>597.06</v>
      </c>
      <c r="G994" s="90">
        <v>3707.74</v>
      </c>
    </row>
    <row r="995" spans="1:7" ht="15" customHeight="1">
      <c r="A995" s="40" t="s">
        <v>372</v>
      </c>
      <c r="B995" s="41" t="s">
        <v>373</v>
      </c>
      <c r="C995" s="41" t="s">
        <v>68</v>
      </c>
      <c r="D995" s="42">
        <v>36.62</v>
      </c>
      <c r="E995" s="42">
        <v>227.41</v>
      </c>
      <c r="F995" s="42" t="s">
        <v>129</v>
      </c>
      <c r="G995" s="89" t="s">
        <v>129</v>
      </c>
    </row>
    <row r="996" spans="1:7" ht="15" customHeight="1">
      <c r="A996" s="43" t="s">
        <v>374</v>
      </c>
      <c r="B996" s="44" t="s">
        <v>375</v>
      </c>
      <c r="C996" s="44" t="s">
        <v>139</v>
      </c>
      <c r="D996" s="45" t="s">
        <v>129</v>
      </c>
      <c r="E996" s="45" t="s">
        <v>129</v>
      </c>
      <c r="F996" s="45">
        <v>191.19</v>
      </c>
      <c r="G996" s="90">
        <v>822.12</v>
      </c>
    </row>
    <row r="997" spans="1:7" ht="15" customHeight="1">
      <c r="A997" s="40" t="s">
        <v>374</v>
      </c>
      <c r="B997" s="41" t="s">
        <v>375</v>
      </c>
      <c r="C997" s="41" t="s">
        <v>157</v>
      </c>
      <c r="D997" s="42" t="s">
        <v>129</v>
      </c>
      <c r="E997" s="42" t="s">
        <v>129</v>
      </c>
      <c r="F997" s="42">
        <v>255.07</v>
      </c>
      <c r="G997" s="89">
        <v>687.25</v>
      </c>
    </row>
    <row r="998" spans="1:7" ht="15" customHeight="1">
      <c r="A998" s="43" t="s">
        <v>374</v>
      </c>
      <c r="B998" s="44" t="s">
        <v>375</v>
      </c>
      <c r="C998" s="44" t="s">
        <v>85</v>
      </c>
      <c r="D998" s="45" t="s">
        <v>129</v>
      </c>
      <c r="E998" s="45" t="s">
        <v>129</v>
      </c>
      <c r="F998" s="45">
        <v>18000</v>
      </c>
      <c r="G998" s="90">
        <v>58500</v>
      </c>
    </row>
    <row r="999" spans="1:7" ht="15" customHeight="1">
      <c r="A999" s="40" t="s">
        <v>376</v>
      </c>
      <c r="B999" s="41" t="s">
        <v>377</v>
      </c>
      <c r="C999" s="41" t="s">
        <v>139</v>
      </c>
      <c r="D999" s="42">
        <v>3016.8</v>
      </c>
      <c r="E999" s="42">
        <v>11970</v>
      </c>
      <c r="F999" s="42">
        <v>478.95</v>
      </c>
      <c r="G999" s="89">
        <v>2743.67</v>
      </c>
    </row>
    <row r="1000" spans="1:7" ht="15" customHeight="1">
      <c r="A1000" s="43" t="s">
        <v>376</v>
      </c>
      <c r="B1000" s="44" t="s">
        <v>377</v>
      </c>
      <c r="C1000" s="44" t="s">
        <v>123</v>
      </c>
      <c r="D1000" s="45">
        <v>1534.72</v>
      </c>
      <c r="E1000" s="45">
        <v>3646</v>
      </c>
      <c r="F1000" s="45" t="s">
        <v>129</v>
      </c>
      <c r="G1000" s="90" t="s">
        <v>129</v>
      </c>
    </row>
    <row r="1001" spans="1:7" ht="15" customHeight="1">
      <c r="A1001" s="40" t="s">
        <v>376</v>
      </c>
      <c r="B1001" s="41" t="s">
        <v>377</v>
      </c>
      <c r="C1001" s="41" t="s">
        <v>46</v>
      </c>
      <c r="D1001" s="42">
        <v>1321.6</v>
      </c>
      <c r="E1001" s="42">
        <v>3482.84</v>
      </c>
      <c r="F1001" s="42" t="s">
        <v>129</v>
      </c>
      <c r="G1001" s="89" t="s">
        <v>129</v>
      </c>
    </row>
    <row r="1002" spans="1:7" ht="15" customHeight="1">
      <c r="A1002" s="43" t="s">
        <v>376</v>
      </c>
      <c r="B1002" s="44" t="s">
        <v>377</v>
      </c>
      <c r="C1002" s="44" t="s">
        <v>157</v>
      </c>
      <c r="D1002" s="45">
        <v>11714.53</v>
      </c>
      <c r="E1002" s="45">
        <v>55456.07</v>
      </c>
      <c r="F1002" s="45">
        <v>8994.75</v>
      </c>
      <c r="G1002" s="90">
        <v>38996.16</v>
      </c>
    </row>
    <row r="1003" spans="1:7" ht="15" customHeight="1">
      <c r="A1003" s="40" t="s">
        <v>376</v>
      </c>
      <c r="B1003" s="41" t="s">
        <v>377</v>
      </c>
      <c r="C1003" s="41" t="s">
        <v>50</v>
      </c>
      <c r="D1003" s="42">
        <v>124.5</v>
      </c>
      <c r="E1003" s="42">
        <v>585.15</v>
      </c>
      <c r="F1003" s="42" t="s">
        <v>129</v>
      </c>
      <c r="G1003" s="89" t="s">
        <v>129</v>
      </c>
    </row>
    <row r="1004" spans="1:7" ht="15" customHeight="1">
      <c r="A1004" s="43" t="s">
        <v>376</v>
      </c>
      <c r="B1004" s="44" t="s">
        <v>377</v>
      </c>
      <c r="C1004" s="44" t="s">
        <v>65</v>
      </c>
      <c r="D1004" s="45" t="s">
        <v>129</v>
      </c>
      <c r="E1004" s="45" t="s">
        <v>129</v>
      </c>
      <c r="F1004" s="45">
        <v>352.4</v>
      </c>
      <c r="G1004" s="90">
        <v>1829.12</v>
      </c>
    </row>
    <row r="1005" spans="1:7" ht="15" customHeight="1">
      <c r="A1005" s="40" t="s">
        <v>376</v>
      </c>
      <c r="B1005" s="41" t="s">
        <v>377</v>
      </c>
      <c r="C1005" s="41" t="s">
        <v>83</v>
      </c>
      <c r="D1005" s="42">
        <v>20630</v>
      </c>
      <c r="E1005" s="42">
        <v>41577.38</v>
      </c>
      <c r="F1005" s="42" t="s">
        <v>129</v>
      </c>
      <c r="G1005" s="89" t="s">
        <v>129</v>
      </c>
    </row>
    <row r="1006" spans="1:7" ht="15" customHeight="1">
      <c r="A1006" s="43" t="s">
        <v>378</v>
      </c>
      <c r="B1006" s="44" t="s">
        <v>373</v>
      </c>
      <c r="C1006" s="44" t="s">
        <v>105</v>
      </c>
      <c r="D1006" s="45" t="s">
        <v>129</v>
      </c>
      <c r="E1006" s="45" t="s">
        <v>129</v>
      </c>
      <c r="F1006" s="45">
        <v>46840</v>
      </c>
      <c r="G1006" s="90">
        <v>65576</v>
      </c>
    </row>
    <row r="1007" spans="1:7" ht="15" customHeight="1">
      <c r="A1007" s="40" t="s">
        <v>378</v>
      </c>
      <c r="B1007" s="41" t="s">
        <v>373</v>
      </c>
      <c r="C1007" s="41" t="s">
        <v>139</v>
      </c>
      <c r="D1007" s="42">
        <v>9143.64</v>
      </c>
      <c r="E1007" s="42">
        <v>36907.84</v>
      </c>
      <c r="F1007" s="42">
        <v>24932</v>
      </c>
      <c r="G1007" s="89">
        <v>101004.81</v>
      </c>
    </row>
    <row r="1008" spans="1:7" ht="15" customHeight="1">
      <c r="A1008" s="43" t="s">
        <v>378</v>
      </c>
      <c r="B1008" s="44" t="s">
        <v>373</v>
      </c>
      <c r="C1008" s="44" t="s">
        <v>60</v>
      </c>
      <c r="D1008" s="45">
        <v>11758.55</v>
      </c>
      <c r="E1008" s="45">
        <v>45745.03</v>
      </c>
      <c r="F1008" s="45">
        <v>8520.96</v>
      </c>
      <c r="G1008" s="90">
        <v>33728.34</v>
      </c>
    </row>
    <row r="1009" spans="1:7" ht="15" customHeight="1">
      <c r="A1009" s="40" t="s">
        <v>378</v>
      </c>
      <c r="B1009" s="41" t="s">
        <v>373</v>
      </c>
      <c r="C1009" s="41" t="s">
        <v>140</v>
      </c>
      <c r="D1009" s="42" t="s">
        <v>129</v>
      </c>
      <c r="E1009" s="42" t="s">
        <v>129</v>
      </c>
      <c r="F1009" s="42">
        <v>4634.56</v>
      </c>
      <c r="G1009" s="89">
        <v>16884.44</v>
      </c>
    </row>
    <row r="1010" spans="1:7" ht="15" customHeight="1">
      <c r="A1010" s="43" t="s">
        <v>378</v>
      </c>
      <c r="B1010" s="44" t="s">
        <v>373</v>
      </c>
      <c r="C1010" s="44" t="s">
        <v>53</v>
      </c>
      <c r="D1010" s="45">
        <v>504</v>
      </c>
      <c r="E1010" s="45">
        <v>1411.2</v>
      </c>
      <c r="F1010" s="45">
        <v>401.62</v>
      </c>
      <c r="G1010" s="90">
        <v>1726.36</v>
      </c>
    </row>
    <row r="1011" spans="1:7" ht="15" customHeight="1">
      <c r="A1011" s="40" t="s">
        <v>378</v>
      </c>
      <c r="B1011" s="41" t="s">
        <v>373</v>
      </c>
      <c r="C1011" s="41" t="s">
        <v>107</v>
      </c>
      <c r="D1011" s="42">
        <v>24411.9</v>
      </c>
      <c r="E1011" s="42">
        <v>44625.82</v>
      </c>
      <c r="F1011" s="42" t="s">
        <v>129</v>
      </c>
      <c r="G1011" s="89" t="s">
        <v>129</v>
      </c>
    </row>
    <row r="1012" spans="1:7" ht="15" customHeight="1">
      <c r="A1012" s="43" t="s">
        <v>378</v>
      </c>
      <c r="B1012" s="44" t="s">
        <v>373</v>
      </c>
      <c r="C1012" s="44" t="s">
        <v>141</v>
      </c>
      <c r="D1012" s="45">
        <v>2227.6</v>
      </c>
      <c r="E1012" s="45">
        <v>8203.41</v>
      </c>
      <c r="F1012" s="45" t="s">
        <v>129</v>
      </c>
      <c r="G1012" s="90" t="s">
        <v>129</v>
      </c>
    </row>
    <row r="1013" spans="1:7" ht="15" customHeight="1">
      <c r="A1013" s="40" t="s">
        <v>378</v>
      </c>
      <c r="B1013" s="41" t="s">
        <v>373</v>
      </c>
      <c r="C1013" s="41" t="s">
        <v>123</v>
      </c>
      <c r="D1013" s="42">
        <v>2916</v>
      </c>
      <c r="E1013" s="42">
        <v>11064.6</v>
      </c>
      <c r="F1013" s="42" t="s">
        <v>129</v>
      </c>
      <c r="G1013" s="89" t="s">
        <v>129</v>
      </c>
    </row>
    <row r="1014" spans="1:7" ht="15" customHeight="1">
      <c r="A1014" s="43" t="s">
        <v>378</v>
      </c>
      <c r="B1014" s="44" t="s">
        <v>373</v>
      </c>
      <c r="C1014" s="44" t="s">
        <v>46</v>
      </c>
      <c r="D1014" s="45">
        <v>16464.09</v>
      </c>
      <c r="E1014" s="45">
        <v>58957.86</v>
      </c>
      <c r="F1014" s="45">
        <v>80920</v>
      </c>
      <c r="G1014" s="90">
        <v>224427.5</v>
      </c>
    </row>
    <row r="1015" spans="1:7" ht="15" customHeight="1">
      <c r="A1015" s="40" t="s">
        <v>378</v>
      </c>
      <c r="B1015" s="41" t="s">
        <v>373</v>
      </c>
      <c r="C1015" s="41" t="s">
        <v>104</v>
      </c>
      <c r="D1015" s="42">
        <v>1004.4</v>
      </c>
      <c r="E1015" s="42">
        <v>5558.35</v>
      </c>
      <c r="F1015" s="42" t="s">
        <v>129</v>
      </c>
      <c r="G1015" s="89" t="s">
        <v>129</v>
      </c>
    </row>
    <row r="1016" spans="1:7" ht="15" customHeight="1">
      <c r="A1016" s="43" t="s">
        <v>378</v>
      </c>
      <c r="B1016" s="44" t="s">
        <v>373</v>
      </c>
      <c r="C1016" s="44" t="s">
        <v>503</v>
      </c>
      <c r="D1016" s="45" t="s">
        <v>129</v>
      </c>
      <c r="E1016" s="45" t="s">
        <v>129</v>
      </c>
      <c r="F1016" s="45">
        <v>800</v>
      </c>
      <c r="G1016" s="90">
        <v>1440</v>
      </c>
    </row>
    <row r="1017" spans="1:7" ht="15" customHeight="1">
      <c r="A1017" s="40" t="s">
        <v>378</v>
      </c>
      <c r="B1017" s="41" t="s">
        <v>373</v>
      </c>
      <c r="C1017" s="41" t="s">
        <v>157</v>
      </c>
      <c r="D1017" s="42">
        <v>11065.71</v>
      </c>
      <c r="E1017" s="42">
        <v>45161.62</v>
      </c>
      <c r="F1017" s="42">
        <v>5747.31</v>
      </c>
      <c r="G1017" s="89">
        <v>25219.17</v>
      </c>
    </row>
    <row r="1018" spans="1:7" ht="15" customHeight="1">
      <c r="A1018" s="43" t="s">
        <v>378</v>
      </c>
      <c r="B1018" s="44" t="s">
        <v>373</v>
      </c>
      <c r="C1018" s="44" t="s">
        <v>103</v>
      </c>
      <c r="D1018" s="45">
        <v>5663.04</v>
      </c>
      <c r="E1018" s="45">
        <v>21861.74</v>
      </c>
      <c r="F1018" s="45">
        <v>7490.08</v>
      </c>
      <c r="G1018" s="90">
        <v>28522.76</v>
      </c>
    </row>
    <row r="1019" spans="1:7" ht="15" customHeight="1">
      <c r="A1019" s="40" t="s">
        <v>378</v>
      </c>
      <c r="B1019" s="41" t="s">
        <v>373</v>
      </c>
      <c r="C1019" s="41" t="s">
        <v>85</v>
      </c>
      <c r="D1019" s="42" t="s">
        <v>129</v>
      </c>
      <c r="E1019" s="42" t="s">
        <v>129</v>
      </c>
      <c r="F1019" s="42">
        <v>25558.53</v>
      </c>
      <c r="G1019" s="89">
        <v>66108.77</v>
      </c>
    </row>
    <row r="1020" spans="1:7" ht="15" customHeight="1">
      <c r="A1020" s="43" t="s">
        <v>378</v>
      </c>
      <c r="B1020" s="44" t="s">
        <v>373</v>
      </c>
      <c r="C1020" s="44" t="s">
        <v>124</v>
      </c>
      <c r="D1020" s="45">
        <v>579.8</v>
      </c>
      <c r="E1020" s="45">
        <v>2403.96</v>
      </c>
      <c r="F1020" s="45">
        <v>4831</v>
      </c>
      <c r="G1020" s="90">
        <v>12694.39</v>
      </c>
    </row>
    <row r="1021" spans="1:7" ht="15" customHeight="1">
      <c r="A1021" s="40" t="s">
        <v>378</v>
      </c>
      <c r="B1021" s="41" t="s">
        <v>373</v>
      </c>
      <c r="C1021" s="41" t="s">
        <v>184</v>
      </c>
      <c r="D1021" s="42">
        <v>6300</v>
      </c>
      <c r="E1021" s="42">
        <v>21534</v>
      </c>
      <c r="F1021" s="42">
        <v>7970.8</v>
      </c>
      <c r="G1021" s="89">
        <v>30008.94</v>
      </c>
    </row>
    <row r="1022" spans="1:7" ht="15" customHeight="1">
      <c r="A1022" s="43" t="s">
        <v>378</v>
      </c>
      <c r="B1022" s="44" t="s">
        <v>373</v>
      </c>
      <c r="C1022" s="44" t="s">
        <v>49</v>
      </c>
      <c r="D1022" s="45" t="s">
        <v>129</v>
      </c>
      <c r="E1022" s="45" t="s">
        <v>129</v>
      </c>
      <c r="F1022" s="45">
        <v>5.28</v>
      </c>
      <c r="G1022" s="90">
        <v>0.26</v>
      </c>
    </row>
    <row r="1023" spans="1:7" ht="15" customHeight="1">
      <c r="A1023" s="40" t="s">
        <v>378</v>
      </c>
      <c r="B1023" s="41" t="s">
        <v>373</v>
      </c>
      <c r="C1023" s="41" t="s">
        <v>59</v>
      </c>
      <c r="D1023" s="42" t="s">
        <v>129</v>
      </c>
      <c r="E1023" s="42" t="s">
        <v>129</v>
      </c>
      <c r="F1023" s="42">
        <v>1585</v>
      </c>
      <c r="G1023" s="89">
        <v>2853</v>
      </c>
    </row>
    <row r="1024" spans="1:7" ht="15" customHeight="1">
      <c r="A1024" s="43" t="s">
        <v>378</v>
      </c>
      <c r="B1024" s="44" t="s">
        <v>373</v>
      </c>
      <c r="C1024" s="44" t="s">
        <v>83</v>
      </c>
      <c r="D1024" s="45">
        <v>22100</v>
      </c>
      <c r="E1024" s="45">
        <v>44409.95</v>
      </c>
      <c r="F1024" s="45" t="s">
        <v>129</v>
      </c>
      <c r="G1024" s="90" t="s">
        <v>129</v>
      </c>
    </row>
    <row r="1025" spans="1:7" ht="15" customHeight="1">
      <c r="A1025" s="40" t="s">
        <v>378</v>
      </c>
      <c r="B1025" s="41" t="s">
        <v>373</v>
      </c>
      <c r="C1025" s="41" t="s">
        <v>68</v>
      </c>
      <c r="D1025" s="42">
        <v>784.8</v>
      </c>
      <c r="E1025" s="42">
        <v>2651.94</v>
      </c>
      <c r="F1025" s="42" t="s">
        <v>129</v>
      </c>
      <c r="G1025" s="89" t="s">
        <v>129</v>
      </c>
    </row>
    <row r="1026" spans="1:7" ht="15" customHeight="1">
      <c r="A1026" s="43" t="s">
        <v>379</v>
      </c>
      <c r="B1026" s="44" t="s">
        <v>380</v>
      </c>
      <c r="C1026" s="44" t="s">
        <v>46</v>
      </c>
      <c r="D1026" s="45">
        <v>44015.04</v>
      </c>
      <c r="E1026" s="45">
        <v>52818.04</v>
      </c>
      <c r="F1026" s="45" t="s">
        <v>129</v>
      </c>
      <c r="G1026" s="90" t="s">
        <v>129</v>
      </c>
    </row>
    <row r="1027" spans="1:7" ht="15" customHeight="1">
      <c r="A1027" s="40" t="s">
        <v>381</v>
      </c>
      <c r="B1027" s="41" t="s">
        <v>382</v>
      </c>
      <c r="C1027" s="41" t="s">
        <v>46</v>
      </c>
      <c r="D1027" s="42" t="s">
        <v>129</v>
      </c>
      <c r="E1027" s="42" t="s">
        <v>129</v>
      </c>
      <c r="F1027" s="42">
        <v>779.48</v>
      </c>
      <c r="G1027" s="89">
        <v>3764.61</v>
      </c>
    </row>
    <row r="1028" spans="1:7" ht="15" customHeight="1">
      <c r="A1028" s="43" t="s">
        <v>383</v>
      </c>
      <c r="B1028" s="44" t="s">
        <v>384</v>
      </c>
      <c r="C1028" s="44" t="s">
        <v>139</v>
      </c>
      <c r="D1028" s="45" t="s">
        <v>129</v>
      </c>
      <c r="E1028" s="45" t="s">
        <v>129</v>
      </c>
      <c r="F1028" s="45">
        <v>480</v>
      </c>
      <c r="G1028" s="90">
        <v>4567.8</v>
      </c>
    </row>
    <row r="1029" spans="1:7" ht="15" customHeight="1">
      <c r="A1029" s="40" t="s">
        <v>383</v>
      </c>
      <c r="B1029" s="41" t="s">
        <v>384</v>
      </c>
      <c r="C1029" s="41" t="s">
        <v>46</v>
      </c>
      <c r="D1029" s="42">
        <v>1610</v>
      </c>
      <c r="E1029" s="42">
        <v>18127.77</v>
      </c>
      <c r="F1029" s="42">
        <v>313.6</v>
      </c>
      <c r="G1029" s="89">
        <v>2409.74</v>
      </c>
    </row>
    <row r="1030" spans="1:7" ht="15" customHeight="1">
      <c r="A1030" s="43" t="s">
        <v>383</v>
      </c>
      <c r="B1030" s="44" t="s">
        <v>384</v>
      </c>
      <c r="C1030" s="44" t="s">
        <v>157</v>
      </c>
      <c r="D1030" s="45">
        <v>5252.1</v>
      </c>
      <c r="E1030" s="45">
        <v>47104.89</v>
      </c>
      <c r="F1030" s="45">
        <v>8016.04</v>
      </c>
      <c r="G1030" s="90">
        <v>68955.39</v>
      </c>
    </row>
    <row r="1031" spans="1:7" ht="15" customHeight="1">
      <c r="A1031" s="40" t="s">
        <v>383</v>
      </c>
      <c r="B1031" s="41" t="s">
        <v>384</v>
      </c>
      <c r="C1031" s="41" t="s">
        <v>65</v>
      </c>
      <c r="D1031" s="42" t="s">
        <v>129</v>
      </c>
      <c r="E1031" s="42" t="s">
        <v>129</v>
      </c>
      <c r="F1031" s="42">
        <v>1494.4</v>
      </c>
      <c r="G1031" s="89">
        <v>18639.41</v>
      </c>
    </row>
    <row r="1032" spans="1:7" ht="15" customHeight="1">
      <c r="A1032" s="43" t="s">
        <v>385</v>
      </c>
      <c r="B1032" s="44" t="s">
        <v>386</v>
      </c>
      <c r="C1032" s="44" t="s">
        <v>139</v>
      </c>
      <c r="D1032" s="45" t="s">
        <v>129</v>
      </c>
      <c r="E1032" s="45" t="s">
        <v>129</v>
      </c>
      <c r="F1032" s="45">
        <v>380.04</v>
      </c>
      <c r="G1032" s="90">
        <v>4229.42</v>
      </c>
    </row>
    <row r="1033" spans="1:7" ht="15" customHeight="1">
      <c r="A1033" s="40" t="s">
        <v>385</v>
      </c>
      <c r="B1033" s="41" t="s">
        <v>386</v>
      </c>
      <c r="C1033" s="41" t="s">
        <v>51</v>
      </c>
      <c r="D1033" s="42" t="s">
        <v>129</v>
      </c>
      <c r="E1033" s="42" t="s">
        <v>129</v>
      </c>
      <c r="F1033" s="42">
        <v>16880</v>
      </c>
      <c r="G1033" s="89">
        <v>47296</v>
      </c>
    </row>
    <row r="1034" spans="1:7" ht="15" customHeight="1">
      <c r="A1034" s="43" t="s">
        <v>385</v>
      </c>
      <c r="B1034" s="44" t="s">
        <v>386</v>
      </c>
      <c r="C1034" s="44" t="s">
        <v>157</v>
      </c>
      <c r="D1034" s="45">
        <v>2325.76</v>
      </c>
      <c r="E1034" s="45">
        <v>26343.79</v>
      </c>
      <c r="F1034" s="45">
        <v>2733.31</v>
      </c>
      <c r="G1034" s="90">
        <v>28089.83</v>
      </c>
    </row>
    <row r="1035" spans="1:7" ht="15" customHeight="1">
      <c r="A1035" s="40" t="s">
        <v>385</v>
      </c>
      <c r="B1035" s="41" t="s">
        <v>386</v>
      </c>
      <c r="C1035" s="41" t="s">
        <v>85</v>
      </c>
      <c r="D1035" s="42" t="s">
        <v>129</v>
      </c>
      <c r="E1035" s="42" t="s">
        <v>129</v>
      </c>
      <c r="F1035" s="42">
        <v>1524.6</v>
      </c>
      <c r="G1035" s="89">
        <v>18734.31</v>
      </c>
    </row>
    <row r="1036" spans="1:7" ht="15" customHeight="1">
      <c r="A1036" s="43" t="s">
        <v>593</v>
      </c>
      <c r="B1036" s="44" t="s">
        <v>594</v>
      </c>
      <c r="C1036" s="44" t="s">
        <v>51</v>
      </c>
      <c r="D1036" s="45" t="s">
        <v>129</v>
      </c>
      <c r="E1036" s="45" t="s">
        <v>129</v>
      </c>
      <c r="F1036" s="45">
        <v>8120</v>
      </c>
      <c r="G1036" s="90">
        <v>18212</v>
      </c>
    </row>
    <row r="1037" spans="1:7" ht="15" customHeight="1">
      <c r="A1037" s="40" t="s">
        <v>619</v>
      </c>
      <c r="B1037" s="41" t="s">
        <v>620</v>
      </c>
      <c r="C1037" s="41" t="s">
        <v>47</v>
      </c>
      <c r="D1037" s="42">
        <v>3686.4</v>
      </c>
      <c r="E1037" s="42">
        <v>61931.52</v>
      </c>
      <c r="F1037" s="42" t="s">
        <v>129</v>
      </c>
      <c r="G1037" s="89" t="s">
        <v>129</v>
      </c>
    </row>
    <row r="1038" spans="1:7" ht="15" customHeight="1">
      <c r="A1038" s="43" t="s">
        <v>504</v>
      </c>
      <c r="B1038" s="44" t="s">
        <v>505</v>
      </c>
      <c r="C1038" s="44" t="s">
        <v>43</v>
      </c>
      <c r="D1038" s="45" t="s">
        <v>129</v>
      </c>
      <c r="E1038" s="45" t="s">
        <v>129</v>
      </c>
      <c r="F1038" s="45">
        <v>3</v>
      </c>
      <c r="G1038" s="90">
        <v>6.12</v>
      </c>
    </row>
    <row r="1039" spans="1:7" ht="15" customHeight="1">
      <c r="A1039" s="40" t="s">
        <v>595</v>
      </c>
      <c r="B1039" s="41" t="s">
        <v>596</v>
      </c>
      <c r="C1039" s="41" t="s">
        <v>63</v>
      </c>
      <c r="D1039" s="42" t="s">
        <v>129</v>
      </c>
      <c r="E1039" s="42" t="s">
        <v>129</v>
      </c>
      <c r="F1039" s="42">
        <v>2340</v>
      </c>
      <c r="G1039" s="89">
        <v>25498</v>
      </c>
    </row>
    <row r="1040" spans="1:7" ht="15" customHeight="1">
      <c r="A1040" s="43" t="s">
        <v>597</v>
      </c>
      <c r="B1040" s="44" t="s">
        <v>286</v>
      </c>
      <c r="C1040" s="44" t="s">
        <v>56</v>
      </c>
      <c r="D1040" s="45" t="s">
        <v>129</v>
      </c>
      <c r="E1040" s="45" t="s">
        <v>129</v>
      </c>
      <c r="F1040" s="45">
        <v>537.6</v>
      </c>
      <c r="G1040" s="90">
        <v>9810.98</v>
      </c>
    </row>
    <row r="1041" spans="1:7" ht="15" customHeight="1">
      <c r="A1041" s="40" t="s">
        <v>598</v>
      </c>
      <c r="B1041" s="41" t="s">
        <v>599</v>
      </c>
      <c r="C1041" s="41" t="s">
        <v>157</v>
      </c>
      <c r="D1041" s="42">
        <v>4156.24</v>
      </c>
      <c r="E1041" s="42">
        <v>19476.82</v>
      </c>
      <c r="F1041" s="42" t="s">
        <v>129</v>
      </c>
      <c r="G1041" s="89" t="s">
        <v>129</v>
      </c>
    </row>
    <row r="1042" spans="1:7" ht="15" customHeight="1">
      <c r="A1042" s="43" t="s">
        <v>600</v>
      </c>
      <c r="B1042" s="44" t="s">
        <v>601</v>
      </c>
      <c r="C1042" s="44" t="s">
        <v>157</v>
      </c>
      <c r="D1042" s="45">
        <v>9697.9</v>
      </c>
      <c r="E1042" s="45">
        <v>45445.91</v>
      </c>
      <c r="F1042" s="45" t="s">
        <v>129</v>
      </c>
      <c r="G1042" s="90" t="s">
        <v>129</v>
      </c>
    </row>
    <row r="1043" spans="1:7" ht="15" customHeight="1">
      <c r="A1043" s="40" t="s">
        <v>352</v>
      </c>
      <c r="B1043" s="41" t="s">
        <v>353</v>
      </c>
      <c r="C1043" s="41" t="s">
        <v>157</v>
      </c>
      <c r="D1043" s="42">
        <v>23867.86</v>
      </c>
      <c r="E1043" s="42">
        <v>151387.72</v>
      </c>
      <c r="F1043" s="42">
        <v>18830.4</v>
      </c>
      <c r="G1043" s="89">
        <v>137674.64</v>
      </c>
    </row>
    <row r="1044" spans="1:7" ht="15" customHeight="1">
      <c r="A1044" s="43" t="s">
        <v>352</v>
      </c>
      <c r="B1044" s="44" t="s">
        <v>353</v>
      </c>
      <c r="C1044" s="44" t="s">
        <v>65</v>
      </c>
      <c r="D1044" s="45" t="s">
        <v>129</v>
      </c>
      <c r="E1044" s="45" t="s">
        <v>129</v>
      </c>
      <c r="F1044" s="45">
        <v>8499.78</v>
      </c>
      <c r="G1044" s="90">
        <v>58106.25</v>
      </c>
    </row>
    <row r="1045" spans="1:7" ht="15" customHeight="1">
      <c r="A1045" s="40" t="s">
        <v>354</v>
      </c>
      <c r="B1045" s="41" t="s">
        <v>355</v>
      </c>
      <c r="C1045" s="41" t="s">
        <v>56</v>
      </c>
      <c r="D1045" s="42" t="s">
        <v>129</v>
      </c>
      <c r="E1045" s="42" t="s">
        <v>129</v>
      </c>
      <c r="F1045" s="42">
        <v>20000</v>
      </c>
      <c r="G1045" s="89">
        <v>143411.27</v>
      </c>
    </row>
    <row r="1046" spans="1:7" ht="15" customHeight="1">
      <c r="A1046" s="43" t="s">
        <v>354</v>
      </c>
      <c r="B1046" s="44" t="s">
        <v>355</v>
      </c>
      <c r="C1046" s="44" t="s">
        <v>43</v>
      </c>
      <c r="D1046" s="45">
        <v>14230</v>
      </c>
      <c r="E1046" s="45">
        <v>42878.89</v>
      </c>
      <c r="F1046" s="45">
        <v>16240</v>
      </c>
      <c r="G1046" s="90">
        <v>51192.03</v>
      </c>
    </row>
    <row r="1047" spans="1:7" ht="15" customHeight="1">
      <c r="A1047" s="40" t="s">
        <v>354</v>
      </c>
      <c r="B1047" s="41" t="s">
        <v>355</v>
      </c>
      <c r="C1047" s="41" t="s">
        <v>71</v>
      </c>
      <c r="D1047" s="42" t="s">
        <v>129</v>
      </c>
      <c r="E1047" s="42" t="s">
        <v>129</v>
      </c>
      <c r="F1047" s="42">
        <v>20000</v>
      </c>
      <c r="G1047" s="89">
        <v>142489.26</v>
      </c>
    </row>
    <row r="1048" spans="1:7" ht="15" customHeight="1">
      <c r="A1048" s="43" t="s">
        <v>602</v>
      </c>
      <c r="B1048" s="44" t="s">
        <v>603</v>
      </c>
      <c r="C1048" s="44" t="s">
        <v>52</v>
      </c>
      <c r="D1048" s="45">
        <v>21040</v>
      </c>
      <c r="E1048" s="45">
        <v>96463.82</v>
      </c>
      <c r="F1048" s="45" t="s">
        <v>129</v>
      </c>
      <c r="G1048" s="90" t="s">
        <v>129</v>
      </c>
    </row>
    <row r="1049" spans="1:7" ht="15" customHeight="1">
      <c r="A1049" s="40" t="s">
        <v>602</v>
      </c>
      <c r="B1049" s="41" t="s">
        <v>603</v>
      </c>
      <c r="C1049" s="41" t="s">
        <v>43</v>
      </c>
      <c r="D1049" s="42">
        <v>92720</v>
      </c>
      <c r="E1049" s="42">
        <v>429650.02</v>
      </c>
      <c r="F1049" s="42" t="s">
        <v>129</v>
      </c>
      <c r="G1049" s="89" t="s">
        <v>129</v>
      </c>
    </row>
    <row r="1050" spans="1:7" ht="15" customHeight="1">
      <c r="A1050" s="43" t="s">
        <v>506</v>
      </c>
      <c r="B1050" s="44" t="s">
        <v>507</v>
      </c>
      <c r="C1050" s="44" t="s">
        <v>43</v>
      </c>
      <c r="D1050" s="45" t="s">
        <v>129</v>
      </c>
      <c r="E1050" s="45" t="s">
        <v>129</v>
      </c>
      <c r="F1050" s="45">
        <v>133560</v>
      </c>
      <c r="G1050" s="90">
        <v>572595.79</v>
      </c>
    </row>
    <row r="1051" spans="1:7" ht="15" customHeight="1" thickBot="1">
      <c r="A1051" s="46" t="s">
        <v>168</v>
      </c>
      <c r="B1051" s="47" t="s">
        <v>129</v>
      </c>
      <c r="C1051" s="47" t="s">
        <v>129</v>
      </c>
      <c r="D1051" s="48">
        <v>67575169.27</v>
      </c>
      <c r="E1051" s="48">
        <v>169389940.15</v>
      </c>
      <c r="F1051" s="48">
        <v>82145650.566</v>
      </c>
      <c r="G1051" s="91">
        <v>210891370.42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2" width="18.28125" style="0" customWidth="1"/>
    <col min="3" max="6" width="18.28125" style="54" customWidth="1"/>
    <col min="7" max="7" width="0" style="0" hidden="1" customWidth="1"/>
  </cols>
  <sheetData>
    <row r="1" spans="1:6" ht="15" customHeight="1" thickTop="1">
      <c r="A1" s="302" t="s">
        <v>265</v>
      </c>
      <c r="B1" s="303"/>
      <c r="C1" s="303"/>
      <c r="D1" s="303"/>
      <c r="E1" s="303"/>
      <c r="F1" s="304"/>
    </row>
    <row r="2" spans="1:6" ht="15" customHeight="1">
      <c r="A2" s="296" t="s">
        <v>604</v>
      </c>
      <c r="B2" s="297"/>
      <c r="C2" s="297"/>
      <c r="D2" s="297"/>
      <c r="E2" s="297"/>
      <c r="F2" s="298"/>
    </row>
    <row r="3" spans="1:6" ht="15" customHeight="1" thickBot="1">
      <c r="A3" s="305" t="s">
        <v>129</v>
      </c>
      <c r="B3" s="306"/>
      <c r="C3" s="306"/>
      <c r="D3" s="306"/>
      <c r="E3" s="306"/>
      <c r="F3" s="307"/>
    </row>
    <row r="4" spans="1:6" ht="15" customHeight="1" thickBot="1" thickTop="1">
      <c r="A4" s="63" t="s">
        <v>266</v>
      </c>
      <c r="B4" s="63" t="s">
        <v>270</v>
      </c>
      <c r="C4" s="82" t="s">
        <v>267</v>
      </c>
      <c r="D4" s="82" t="s">
        <v>268</v>
      </c>
      <c r="E4" s="82" t="s">
        <v>271</v>
      </c>
      <c r="F4" s="82" t="s">
        <v>134</v>
      </c>
    </row>
    <row r="5" spans="1:6" ht="15" customHeight="1" thickTop="1">
      <c r="A5" s="77" t="s">
        <v>129</v>
      </c>
      <c r="B5" s="78" t="s">
        <v>129</v>
      </c>
      <c r="C5" s="86" t="s">
        <v>129</v>
      </c>
      <c r="D5" s="86" t="s">
        <v>129</v>
      </c>
      <c r="E5" s="86" t="s">
        <v>129</v>
      </c>
      <c r="F5" s="87" t="s">
        <v>129</v>
      </c>
    </row>
    <row r="6" spans="1:6" ht="15" customHeight="1">
      <c r="A6" s="65" t="s">
        <v>23</v>
      </c>
      <c r="B6" s="79" t="s">
        <v>8</v>
      </c>
      <c r="C6" s="66" t="s">
        <v>129</v>
      </c>
      <c r="D6" s="66" t="s">
        <v>129</v>
      </c>
      <c r="E6" s="66">
        <v>3400</v>
      </c>
      <c r="F6" s="83">
        <v>87405.36</v>
      </c>
    </row>
    <row r="7" spans="1:6" ht="15" customHeight="1">
      <c r="A7" s="69" t="s">
        <v>23</v>
      </c>
      <c r="B7" s="80" t="s">
        <v>272</v>
      </c>
      <c r="C7" s="70">
        <v>1240</v>
      </c>
      <c r="D7" s="70">
        <v>65215.85</v>
      </c>
      <c r="E7" s="70">
        <v>98</v>
      </c>
      <c r="F7" s="84">
        <v>33957.79</v>
      </c>
    </row>
    <row r="8" spans="1:6" ht="15" customHeight="1">
      <c r="A8" s="77" t="s">
        <v>273</v>
      </c>
      <c r="B8" s="78" t="s">
        <v>129</v>
      </c>
      <c r="C8" s="86" t="s">
        <v>129</v>
      </c>
      <c r="D8" s="86" t="s">
        <v>129</v>
      </c>
      <c r="E8" s="86" t="s">
        <v>129</v>
      </c>
      <c r="F8" s="87" t="s">
        <v>129</v>
      </c>
    </row>
    <row r="9" spans="1:6" ht="15" customHeight="1">
      <c r="A9" s="77" t="s">
        <v>129</v>
      </c>
      <c r="B9" s="78" t="s">
        <v>129</v>
      </c>
      <c r="C9" s="86" t="s">
        <v>129</v>
      </c>
      <c r="D9" s="86" t="s">
        <v>129</v>
      </c>
      <c r="E9" s="86" t="s">
        <v>129</v>
      </c>
      <c r="F9" s="87" t="s">
        <v>129</v>
      </c>
    </row>
    <row r="10" spans="1:6" ht="15" customHeight="1">
      <c r="A10" s="65" t="s">
        <v>11</v>
      </c>
      <c r="B10" s="79" t="s">
        <v>272</v>
      </c>
      <c r="C10" s="66">
        <v>27536</v>
      </c>
      <c r="D10" s="66">
        <v>74347.2</v>
      </c>
      <c r="E10" s="66">
        <v>26000</v>
      </c>
      <c r="F10" s="83">
        <v>83720</v>
      </c>
    </row>
    <row r="11" spans="1:6" ht="15" customHeight="1">
      <c r="A11" s="69" t="s">
        <v>11</v>
      </c>
      <c r="B11" s="80" t="s">
        <v>274</v>
      </c>
      <c r="C11" s="70">
        <v>19097060.07</v>
      </c>
      <c r="D11" s="70">
        <v>24968539.58</v>
      </c>
      <c r="E11" s="70">
        <v>22596084.74</v>
      </c>
      <c r="F11" s="84">
        <v>27502020.03</v>
      </c>
    </row>
    <row r="12" spans="1:6" ht="15" customHeight="1">
      <c r="A12" s="65" t="s">
        <v>11</v>
      </c>
      <c r="B12" s="79" t="s">
        <v>279</v>
      </c>
      <c r="C12" s="66" t="s">
        <v>129</v>
      </c>
      <c r="D12" s="66" t="s">
        <v>129</v>
      </c>
      <c r="E12" s="66">
        <v>5.9</v>
      </c>
      <c r="F12" s="83">
        <v>346.2</v>
      </c>
    </row>
    <row r="13" spans="1:6" ht="15" customHeight="1">
      <c r="A13" s="77" t="s">
        <v>275</v>
      </c>
      <c r="B13" s="78" t="s">
        <v>129</v>
      </c>
      <c r="C13" s="86" t="s">
        <v>129</v>
      </c>
      <c r="D13" s="86" t="s">
        <v>129</v>
      </c>
      <c r="E13" s="86" t="s">
        <v>129</v>
      </c>
      <c r="F13" s="87" t="s">
        <v>129</v>
      </c>
    </row>
    <row r="14" spans="1:6" ht="15" customHeight="1">
      <c r="A14" s="77" t="s">
        <v>129</v>
      </c>
      <c r="B14" s="78" t="s">
        <v>129</v>
      </c>
      <c r="C14" s="86" t="s">
        <v>129</v>
      </c>
      <c r="D14" s="86" t="s">
        <v>129</v>
      </c>
      <c r="E14" s="86" t="s">
        <v>129</v>
      </c>
      <c r="F14" s="87" t="s">
        <v>129</v>
      </c>
    </row>
    <row r="15" spans="1:6" ht="15" customHeight="1">
      <c r="A15" s="69" t="s">
        <v>19</v>
      </c>
      <c r="B15" s="80" t="s">
        <v>23</v>
      </c>
      <c r="C15" s="70">
        <v>49815</v>
      </c>
      <c r="D15" s="70">
        <v>417205.62</v>
      </c>
      <c r="E15" s="70">
        <v>243350</v>
      </c>
      <c r="F15" s="84">
        <v>1352012.56</v>
      </c>
    </row>
    <row r="16" spans="1:6" ht="15" customHeight="1">
      <c r="A16" s="65" t="s">
        <v>19</v>
      </c>
      <c r="B16" s="79" t="s">
        <v>11</v>
      </c>
      <c r="C16" s="66">
        <v>7130130.45</v>
      </c>
      <c r="D16" s="66">
        <v>46542768.69</v>
      </c>
      <c r="E16" s="66">
        <v>7633838</v>
      </c>
      <c r="F16" s="83">
        <v>49083982.53</v>
      </c>
    </row>
    <row r="17" spans="1:6" ht="15" customHeight="1">
      <c r="A17" s="69" t="s">
        <v>19</v>
      </c>
      <c r="B17" s="80" t="s">
        <v>19</v>
      </c>
      <c r="C17" s="70">
        <v>1559947.47</v>
      </c>
      <c r="D17" s="70">
        <v>7696427.16</v>
      </c>
      <c r="E17" s="70">
        <v>2394118.1</v>
      </c>
      <c r="F17" s="84">
        <v>10670555.65</v>
      </c>
    </row>
    <row r="18" spans="1:6" ht="15" customHeight="1">
      <c r="A18" s="65" t="s">
        <v>19</v>
      </c>
      <c r="B18" s="79" t="s">
        <v>4</v>
      </c>
      <c r="C18" s="66">
        <v>2327810.63</v>
      </c>
      <c r="D18" s="66">
        <v>25947843.79</v>
      </c>
      <c r="E18" s="66">
        <v>2839212.52</v>
      </c>
      <c r="F18" s="83">
        <v>33275867.85</v>
      </c>
    </row>
    <row r="19" spans="1:6" ht="15" customHeight="1">
      <c r="A19" s="69" t="s">
        <v>19</v>
      </c>
      <c r="B19" s="80" t="s">
        <v>8</v>
      </c>
      <c r="C19" s="70">
        <v>1082442.39</v>
      </c>
      <c r="D19" s="70">
        <v>10976963.49</v>
      </c>
      <c r="E19" s="70">
        <v>991312.88</v>
      </c>
      <c r="F19" s="84">
        <v>9639024.76</v>
      </c>
    </row>
    <row r="20" spans="1:6" ht="15" customHeight="1">
      <c r="A20" s="65" t="s">
        <v>19</v>
      </c>
      <c r="B20" s="79" t="s">
        <v>272</v>
      </c>
      <c r="C20" s="66">
        <v>25171.5</v>
      </c>
      <c r="D20" s="66">
        <v>381470.29</v>
      </c>
      <c r="E20" s="66">
        <v>2865</v>
      </c>
      <c r="F20" s="83">
        <v>31610.95</v>
      </c>
    </row>
    <row r="21" spans="1:6" ht="15" customHeight="1">
      <c r="A21" s="69" t="s">
        <v>19</v>
      </c>
      <c r="B21" s="80" t="s">
        <v>274</v>
      </c>
      <c r="C21" s="70">
        <v>435805.5</v>
      </c>
      <c r="D21" s="70">
        <v>3111126.47</v>
      </c>
      <c r="E21" s="70">
        <v>434177</v>
      </c>
      <c r="F21" s="84">
        <v>3339833.44</v>
      </c>
    </row>
    <row r="22" spans="1:6" ht="15" customHeight="1">
      <c r="A22" s="77" t="s">
        <v>276</v>
      </c>
      <c r="B22" s="78" t="s">
        <v>129</v>
      </c>
      <c r="C22" s="86" t="s">
        <v>129</v>
      </c>
      <c r="D22" s="86" t="s">
        <v>129</v>
      </c>
      <c r="E22" s="86" t="s">
        <v>129</v>
      </c>
      <c r="F22" s="87" t="s">
        <v>129</v>
      </c>
    </row>
    <row r="23" spans="1:6" ht="15" customHeight="1">
      <c r="A23" s="77" t="s">
        <v>129</v>
      </c>
      <c r="B23" s="78" t="s">
        <v>129</v>
      </c>
      <c r="C23" s="86" t="s">
        <v>129</v>
      </c>
      <c r="D23" s="86" t="s">
        <v>129</v>
      </c>
      <c r="E23" s="86" t="s">
        <v>129</v>
      </c>
      <c r="F23" s="87" t="s">
        <v>129</v>
      </c>
    </row>
    <row r="24" spans="1:6" ht="15" customHeight="1">
      <c r="A24" s="65" t="s">
        <v>4</v>
      </c>
      <c r="B24" s="79" t="s">
        <v>23</v>
      </c>
      <c r="C24" s="66">
        <v>658900</v>
      </c>
      <c r="D24" s="66">
        <v>1506405.97</v>
      </c>
      <c r="E24" s="66">
        <v>2745210.2</v>
      </c>
      <c r="F24" s="83">
        <v>3666216.93</v>
      </c>
    </row>
    <row r="25" spans="1:6" ht="15" customHeight="1">
      <c r="A25" s="69" t="s">
        <v>4</v>
      </c>
      <c r="B25" s="80" t="s">
        <v>11</v>
      </c>
      <c r="C25" s="70">
        <v>132947.98</v>
      </c>
      <c r="D25" s="70">
        <v>508352.95</v>
      </c>
      <c r="E25" s="70">
        <v>162747.9</v>
      </c>
      <c r="F25" s="84">
        <v>849159.28</v>
      </c>
    </row>
    <row r="26" spans="1:6" ht="15" customHeight="1">
      <c r="A26" s="65" t="s">
        <v>4</v>
      </c>
      <c r="B26" s="79" t="s">
        <v>19</v>
      </c>
      <c r="C26" s="66">
        <v>216622.5</v>
      </c>
      <c r="D26" s="66">
        <v>235233.56</v>
      </c>
      <c r="E26" s="66">
        <v>522795.54</v>
      </c>
      <c r="F26" s="83">
        <v>649963.17</v>
      </c>
    </row>
    <row r="27" spans="1:6" ht="15" customHeight="1">
      <c r="A27" s="69" t="s">
        <v>4</v>
      </c>
      <c r="B27" s="80" t="s">
        <v>4</v>
      </c>
      <c r="C27" s="70" t="s">
        <v>129</v>
      </c>
      <c r="D27" s="70" t="s">
        <v>129</v>
      </c>
      <c r="E27" s="70">
        <v>185000</v>
      </c>
      <c r="F27" s="84">
        <v>157735</v>
      </c>
    </row>
    <row r="28" spans="1:6" ht="15" customHeight="1">
      <c r="A28" s="65" t="s">
        <v>4</v>
      </c>
      <c r="B28" s="79" t="s">
        <v>8</v>
      </c>
      <c r="C28" s="66">
        <v>26420.6</v>
      </c>
      <c r="D28" s="66">
        <v>198409.32</v>
      </c>
      <c r="E28" s="66">
        <v>43065.4</v>
      </c>
      <c r="F28" s="83">
        <v>303174.73</v>
      </c>
    </row>
    <row r="29" spans="1:6" ht="15" customHeight="1">
      <c r="A29" s="65"/>
      <c r="B29" s="79"/>
      <c r="C29" s="66">
        <f>SUM(C24:C28)</f>
        <v>1034891.08</v>
      </c>
      <c r="D29" s="66">
        <f>SUM(D24:D28)</f>
        <v>2448401.8</v>
      </c>
      <c r="E29" s="66">
        <f>SUM(E24:E28)</f>
        <v>3658819.04</v>
      </c>
      <c r="F29" s="66">
        <f>SUM(F24:F28)</f>
        <v>5626249.109999999</v>
      </c>
    </row>
    <row r="30" spans="1:6" ht="15" customHeight="1">
      <c r="A30" s="69" t="s">
        <v>4</v>
      </c>
      <c r="B30" s="80" t="s">
        <v>272</v>
      </c>
      <c r="C30" s="70">
        <v>2429182.14</v>
      </c>
      <c r="D30" s="70">
        <v>8520888.61</v>
      </c>
      <c r="E30" s="70">
        <v>3255900.946</v>
      </c>
      <c r="F30" s="84">
        <v>11278927.03</v>
      </c>
    </row>
    <row r="31" spans="1:6" ht="15" customHeight="1">
      <c r="A31" s="65" t="s">
        <v>4</v>
      </c>
      <c r="B31" s="79" t="s">
        <v>274</v>
      </c>
      <c r="C31" s="66">
        <v>30667633.36</v>
      </c>
      <c r="D31" s="66">
        <v>33831271.41</v>
      </c>
      <c r="E31" s="66">
        <v>34170662.8</v>
      </c>
      <c r="F31" s="83">
        <v>50851391.53</v>
      </c>
    </row>
    <row r="32" spans="1:6" ht="15" customHeight="1">
      <c r="A32" s="69" t="s">
        <v>4</v>
      </c>
      <c r="B32" s="80" t="s">
        <v>277</v>
      </c>
      <c r="C32" s="70" t="s">
        <v>129</v>
      </c>
      <c r="D32" s="70" t="s">
        <v>129</v>
      </c>
      <c r="E32" s="70">
        <v>1100</v>
      </c>
      <c r="F32" s="84">
        <v>3943.19</v>
      </c>
    </row>
    <row r="33" spans="1:6" ht="15" customHeight="1">
      <c r="A33" s="65" t="s">
        <v>4</v>
      </c>
      <c r="B33" s="79" t="s">
        <v>278</v>
      </c>
      <c r="C33" s="66">
        <v>92234.12</v>
      </c>
      <c r="D33" s="66">
        <v>499789.39</v>
      </c>
      <c r="E33" s="66">
        <v>169770.79</v>
      </c>
      <c r="F33" s="83">
        <v>1007237.4</v>
      </c>
    </row>
    <row r="34" spans="1:6" ht="15" customHeight="1">
      <c r="A34" s="77" t="s">
        <v>280</v>
      </c>
      <c r="B34" s="78" t="s">
        <v>129</v>
      </c>
      <c r="C34" s="86" t="s">
        <v>129</v>
      </c>
      <c r="D34" s="86" t="s">
        <v>129</v>
      </c>
      <c r="E34" s="86" t="s">
        <v>129</v>
      </c>
      <c r="F34" s="87" t="s">
        <v>129</v>
      </c>
    </row>
    <row r="35" spans="1:6" ht="15" customHeight="1">
      <c r="A35" s="77" t="s">
        <v>129</v>
      </c>
      <c r="B35" s="78" t="s">
        <v>129</v>
      </c>
      <c r="C35" s="86" t="s">
        <v>129</v>
      </c>
      <c r="D35" s="86" t="s">
        <v>129</v>
      </c>
      <c r="E35" s="86" t="s">
        <v>129</v>
      </c>
      <c r="F35" s="87" t="s">
        <v>129</v>
      </c>
    </row>
    <row r="36" spans="1:6" ht="15" customHeight="1">
      <c r="A36" s="69" t="s">
        <v>8</v>
      </c>
      <c r="B36" s="80" t="s">
        <v>11</v>
      </c>
      <c r="C36" s="70">
        <v>6100</v>
      </c>
      <c r="D36" s="70">
        <v>4972.39</v>
      </c>
      <c r="E36" s="70" t="s">
        <v>129</v>
      </c>
      <c r="F36" s="84" t="s">
        <v>129</v>
      </c>
    </row>
    <row r="37" spans="1:6" ht="15" customHeight="1">
      <c r="A37" s="65" t="s">
        <v>8</v>
      </c>
      <c r="B37" s="79" t="s">
        <v>4</v>
      </c>
      <c r="C37" s="66">
        <v>32065</v>
      </c>
      <c r="D37" s="66">
        <v>292422.06</v>
      </c>
      <c r="E37" s="66">
        <v>41580</v>
      </c>
      <c r="F37" s="83">
        <v>280500.66</v>
      </c>
    </row>
    <row r="38" spans="1:6" ht="15" customHeight="1">
      <c r="A38" s="69" t="s">
        <v>8</v>
      </c>
      <c r="B38" s="80" t="s">
        <v>277</v>
      </c>
      <c r="C38" s="70">
        <v>31746</v>
      </c>
      <c r="D38" s="70">
        <v>217650.21</v>
      </c>
      <c r="E38" s="70">
        <v>25890</v>
      </c>
      <c r="F38" s="84">
        <v>169065.87</v>
      </c>
    </row>
    <row r="39" spans="1:6" ht="15" customHeight="1">
      <c r="A39" s="65" t="s">
        <v>8</v>
      </c>
      <c r="B39" s="79" t="s">
        <v>281</v>
      </c>
      <c r="C39" s="66">
        <v>23.81</v>
      </c>
      <c r="D39" s="66">
        <v>8949</v>
      </c>
      <c r="E39" s="66">
        <v>13248.55</v>
      </c>
      <c r="F39" s="83">
        <v>42503.92</v>
      </c>
    </row>
    <row r="40" spans="1:6" ht="15" customHeight="1">
      <c r="A40" s="77" t="s">
        <v>282</v>
      </c>
      <c r="B40" s="78" t="s">
        <v>129</v>
      </c>
      <c r="C40" s="86" t="s">
        <v>129</v>
      </c>
      <c r="D40" s="86" t="s">
        <v>129</v>
      </c>
      <c r="E40" s="86" t="s">
        <v>129</v>
      </c>
      <c r="F40" s="87" t="s">
        <v>129</v>
      </c>
    </row>
    <row r="41" spans="1:6" ht="15" customHeight="1">
      <c r="A41" s="77" t="s">
        <v>129</v>
      </c>
      <c r="B41" s="78" t="s">
        <v>129</v>
      </c>
      <c r="C41" s="86" t="s">
        <v>129</v>
      </c>
      <c r="D41" s="86" t="s">
        <v>129</v>
      </c>
      <c r="E41" s="86" t="s">
        <v>129</v>
      </c>
      <c r="F41" s="87" t="s">
        <v>129</v>
      </c>
    </row>
    <row r="42" spans="1:6" ht="15" customHeight="1">
      <c r="A42" s="69" t="s">
        <v>20</v>
      </c>
      <c r="B42" s="80" t="s">
        <v>11</v>
      </c>
      <c r="C42" s="70">
        <v>111720</v>
      </c>
      <c r="D42" s="70">
        <v>75411</v>
      </c>
      <c r="E42" s="70">
        <v>74480</v>
      </c>
      <c r="F42" s="84">
        <v>63308</v>
      </c>
    </row>
    <row r="43" spans="1:6" ht="15" customHeight="1">
      <c r="A43" s="65" t="s">
        <v>20</v>
      </c>
      <c r="B43" s="79" t="s">
        <v>4</v>
      </c>
      <c r="C43" s="66" t="s">
        <v>129</v>
      </c>
      <c r="D43" s="66" t="s">
        <v>129</v>
      </c>
      <c r="E43" s="66">
        <v>9883.47</v>
      </c>
      <c r="F43" s="83">
        <v>12403.4</v>
      </c>
    </row>
    <row r="44" spans="1:6" ht="15" customHeight="1">
      <c r="A44" s="69" t="s">
        <v>20</v>
      </c>
      <c r="B44" s="80" t="s">
        <v>9</v>
      </c>
      <c r="C44" s="70" t="s">
        <v>129</v>
      </c>
      <c r="D44" s="70" t="s">
        <v>129</v>
      </c>
      <c r="E44" s="70">
        <v>1000</v>
      </c>
      <c r="F44" s="84">
        <v>3205.2</v>
      </c>
    </row>
    <row r="45" spans="1:6" ht="15" customHeight="1">
      <c r="A45" s="77" t="s">
        <v>283</v>
      </c>
      <c r="B45" s="78" t="s">
        <v>129</v>
      </c>
      <c r="C45" s="86" t="s">
        <v>129</v>
      </c>
      <c r="D45" s="86" t="s">
        <v>129</v>
      </c>
      <c r="E45" s="86" t="s">
        <v>129</v>
      </c>
      <c r="F45" s="87" t="s">
        <v>129</v>
      </c>
    </row>
    <row r="46" spans="1:6" ht="15" customHeight="1">
      <c r="A46" s="77" t="s">
        <v>129</v>
      </c>
      <c r="B46" s="78" t="s">
        <v>129</v>
      </c>
      <c r="C46" s="86" t="s">
        <v>129</v>
      </c>
      <c r="D46" s="86" t="s">
        <v>129</v>
      </c>
      <c r="E46" s="86" t="s">
        <v>129</v>
      </c>
      <c r="F46" s="87" t="s">
        <v>129</v>
      </c>
    </row>
    <row r="47" spans="1:6" ht="15" customHeight="1">
      <c r="A47" s="65" t="s">
        <v>9</v>
      </c>
      <c r="B47" s="79" t="s">
        <v>23</v>
      </c>
      <c r="C47" s="66">
        <v>1034348.54</v>
      </c>
      <c r="D47" s="66">
        <v>1700381.52</v>
      </c>
      <c r="E47" s="66">
        <v>3010304.53</v>
      </c>
      <c r="F47" s="83">
        <v>4125937.85</v>
      </c>
    </row>
    <row r="48" spans="1:6" ht="15" customHeight="1">
      <c r="A48" s="69" t="s">
        <v>9</v>
      </c>
      <c r="B48" s="80" t="s">
        <v>11</v>
      </c>
      <c r="C48" s="70">
        <v>228867.81</v>
      </c>
      <c r="D48" s="70">
        <v>760659.92</v>
      </c>
      <c r="E48" s="70">
        <v>328537.52</v>
      </c>
      <c r="F48" s="84">
        <v>1185575.8</v>
      </c>
    </row>
    <row r="49" spans="1:6" ht="15" customHeight="1">
      <c r="A49" s="65" t="s">
        <v>9</v>
      </c>
      <c r="B49" s="79" t="s">
        <v>4</v>
      </c>
      <c r="C49" s="66">
        <v>41408.4</v>
      </c>
      <c r="D49" s="66">
        <v>278241.97</v>
      </c>
      <c r="E49" s="66">
        <v>30210.78</v>
      </c>
      <c r="F49" s="83">
        <v>231095.99</v>
      </c>
    </row>
    <row r="50" spans="1:6" ht="15" customHeight="1">
      <c r="A50" s="69" t="s">
        <v>9</v>
      </c>
      <c r="B50" s="80" t="s">
        <v>8</v>
      </c>
      <c r="C50" s="70">
        <v>127990</v>
      </c>
      <c r="D50" s="70">
        <v>568992.73</v>
      </c>
      <c r="E50" s="70">
        <v>189800</v>
      </c>
      <c r="F50" s="84">
        <v>909688.35</v>
      </c>
    </row>
    <row r="51" spans="1:6" ht="15" customHeight="1">
      <c r="A51" s="77" t="s">
        <v>284</v>
      </c>
      <c r="B51" s="78" t="s">
        <v>129</v>
      </c>
      <c r="C51" s="86" t="s">
        <v>129</v>
      </c>
      <c r="D51" s="86" t="s">
        <v>129</v>
      </c>
      <c r="E51" s="86" t="s">
        <v>129</v>
      </c>
      <c r="F51" s="87" t="s">
        <v>129</v>
      </c>
    </row>
    <row r="52" spans="1:6" ht="15" customHeight="1" thickBot="1">
      <c r="A52" s="73" t="s">
        <v>168</v>
      </c>
      <c r="B52" s="81" t="s">
        <v>129</v>
      </c>
      <c r="C52" s="74">
        <v>67575169.27</v>
      </c>
      <c r="D52" s="74">
        <v>169389940.15</v>
      </c>
      <c r="E52" s="74">
        <v>82145650.566</v>
      </c>
      <c r="F52" s="85">
        <v>210891370.42</v>
      </c>
    </row>
    <row r="53" spans="1:6" ht="15" customHeight="1" thickBot="1" thickTop="1">
      <c r="A53" s="73" t="s">
        <v>168</v>
      </c>
      <c r="B53" s="81" t="s">
        <v>129</v>
      </c>
      <c r="C53" s="74">
        <v>59815397.76</v>
      </c>
      <c r="D53" s="74">
        <v>149312821.93</v>
      </c>
      <c r="E53" s="74">
        <v>73246850.33</v>
      </c>
      <c r="F53" s="85">
        <v>190943552.26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IHR.BIR.GEN.SEK.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IHR.BIR.GEN.SEK.</dc:creator>
  <cp:keywords/>
  <dc:description/>
  <cp:lastModifiedBy>Neslihan Ersan</cp:lastModifiedBy>
  <cp:lastPrinted>2015-03-04T10:03:12Z</cp:lastPrinted>
  <dcterms:created xsi:type="dcterms:W3CDTF">1998-03-13T23:12:33Z</dcterms:created>
  <dcterms:modified xsi:type="dcterms:W3CDTF">2015-06-04T13:36:03Z</dcterms:modified>
  <cp:category/>
  <cp:version/>
  <cp:contentType/>
  <cp:contentStatus/>
</cp:coreProperties>
</file>