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6180" tabRatio="879" activeTab="0"/>
  </bookViews>
  <sheets>
    <sheet name="2014-2015" sheetId="1" r:id="rId1"/>
    <sheet name="03-1604-1605" sheetId="2" r:id="rId2"/>
    <sheet name="alaba levrek çipura ork. kaya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4">'0401-0406'!$A$1:$P$429</definedName>
    <definedName name="_xlnm.Print_Area" localSheetId="5">'0407-0408'!$A$1:$P$30</definedName>
    <definedName name="_xlnm.Print_Area" localSheetId="6">'0409'!$A$1:$P$34</definedName>
    <definedName name="_xlnm.Print_Area" localSheetId="0">'2014-2015'!$A$1:$O$43</definedName>
  </definedNames>
  <calcPr fullCalcOnLoad="1"/>
</workbook>
</file>

<file path=xl/sharedStrings.xml><?xml version="1.0" encoding="utf-8"?>
<sst xmlns="http://schemas.openxmlformats.org/spreadsheetml/2006/main" count="9375" uniqueCount="809">
  <si>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</si>
  <si>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</si>
  <si>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</si>
  <si>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</si>
  <si>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</si>
  <si>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</si>
  <si>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</si>
  <si>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</si>
  <si>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</si>
  <si>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</si>
  <si>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</si>
  <si>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</si>
  <si>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</si>
  <si>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</si>
  <si>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</si>
  <si>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</si>
  <si>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</si>
  <si>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</si>
  <si>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</si>
  <si>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</si>
  <si>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</si>
  <si>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</si>
  <si>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</si>
  <si>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</si>
  <si>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</si>
  <si>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</si>
  <si>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</si>
  <si>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</si>
  <si>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</si>
  <si>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</si>
  <si>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</si>
  <si>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</si>
  <si>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</si>
  <si>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</si>
  <si>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</si>
  <si>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</si>
  <si>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</si>
  <si>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</si>
  <si>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</si>
  <si>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</si>
  <si>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</si>
  <si>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</si>
  <si>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</si>
  <si>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</si>
  <si>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</si>
  <si>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</si>
  <si>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</si>
  <si>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</si>
  <si>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</si>
  <si>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</si>
  <si>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</si>
  <si>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</si>
  <si>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</si>
  <si>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</si>
  <si>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</si>
  <si>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</si>
  <si>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</si>
  <si>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</si>
  <si>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</si>
  <si>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</si>
  <si>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</si>
  <si>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</si>
  <si>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</si>
  <si>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</si>
  <si>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</si>
  <si>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</si>
  <si>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</si>
  <si>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</si>
  <si>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</si>
  <si>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</si>
  <si>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</si>
  <si>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</si>
  <si>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</si>
  <si>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</si>
  <si>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</si>
  <si>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</si>
  <si>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</si>
  <si>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</si>
  <si>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</si>
  <si>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</si>
  <si>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</si>
  <si>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</si>
  <si>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</si>
  <si>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</si>
  <si>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</si>
  <si>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</si>
  <si>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</si>
  <si>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</si>
  <si>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</si>
  <si>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</si>
  <si>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</si>
  <si>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</si>
  <si>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BİRLİK ADI: SU ÜRÜNLERİ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</si>
  <si>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</si>
  <si>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</si>
  <si>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</si>
  <si>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</si>
  <si>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</si>
  <si>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</si>
  <si>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</si>
  <si>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</si>
  <si>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</si>
  <si>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</si>
  <si>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</si>
  <si>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</si>
  <si>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</si>
  <si>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</si>
  <si>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</si>
  <si>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</si>
  <si>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</si>
  <si>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</si>
  <si>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</si>
  <si>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</si>
  <si>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</si>
  <si>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</si>
  <si>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</si>
  <si>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</si>
  <si>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</si>
  <si>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</si>
  <si>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</si>
  <si>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</si>
  <si>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</si>
  <si>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</si>
  <si>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</si>
  <si>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</si>
  <si>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r>
      <t xml:space="preserve">ÜLKE: </t>
    </r>
    <r>
      <rPr>
        <sz val="10"/>
        <color indexed="8"/>
        <rFont val="Arial"/>
        <family val="2"/>
      </rPr>
      <t>Bütün Ülkeler</t>
    </r>
  </si>
  <si>
    <r>
      <t xml:space="preserve">ÖZEL GTIP ARALIĞI İSMİ: </t>
    </r>
    <r>
      <rPr>
        <sz val="10"/>
        <color indexed="8"/>
        <rFont val="Arial"/>
        <family val="2"/>
      </rPr>
      <t>ALABALIK</t>
    </r>
  </si>
  <si>
    <r>
      <t xml:space="preserve">ÖZEL GTIP ARALIĞI İSMİ: </t>
    </r>
    <r>
      <rPr>
        <sz val="10"/>
        <color indexed="8"/>
        <rFont val="Arial"/>
        <family val="2"/>
      </rPr>
      <t>ÇİPURA</t>
    </r>
  </si>
  <si>
    <r>
      <t xml:space="preserve">ÖZEL GTIP ARALIĞI İSMİ: </t>
    </r>
    <r>
      <rPr>
        <sz val="10"/>
        <color indexed="8"/>
        <rFont val="Arial"/>
        <family val="2"/>
      </rPr>
      <t>ORKİNOS</t>
    </r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</si>
  <si>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</si>
  <si>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</si>
  <si>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</si>
  <si>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</si>
  <si>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</si>
  <si>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</si>
  <si>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</si>
  <si>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</si>
  <si>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</si>
  <si>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</si>
  <si>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</si>
  <si>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</si>
  <si>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</si>
  <si>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</si>
  <si>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</si>
  <si>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</si>
  <si>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</si>
  <si>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</si>
  <si>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</si>
  <si>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</si>
  <si>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</si>
  <si>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</si>
  <si>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</si>
  <si>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</si>
  <si>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</si>
  <si>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</si>
  <si>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</si>
  <si>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</si>
  <si>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</si>
  <si>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</si>
  <si>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</si>
  <si>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</si>
  <si>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</si>
  <si>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</si>
  <si>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</si>
  <si>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</si>
  <si>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</si>
  <si>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</si>
  <si>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</si>
  <si>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</si>
  <si>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</si>
  <si>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</si>
  <si>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</si>
  <si>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</si>
  <si>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</si>
  <si>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</si>
  <si>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</si>
  <si>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</si>
  <si>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</si>
  <si>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</si>
  <si>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</si>
  <si>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</si>
  <si>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</si>
  <si>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</si>
  <si>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</si>
  <si>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</si>
  <si>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</si>
  <si>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</si>
  <si>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</si>
  <si>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</si>
  <si>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</si>
  <si>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</si>
  <si>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</si>
  <si>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</si>
  <si>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</si>
  <si>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</si>
  <si>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</si>
  <si>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</si>
  <si>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</si>
  <si>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</si>
  <si>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</si>
  <si>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</si>
  <si>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</si>
  <si>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</si>
  <si>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</si>
  <si>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</si>
  <si>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</si>
  <si>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</si>
  <si>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</si>
  <si>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</si>
  <si>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</si>
  <si>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</si>
  <si>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</si>
  <si>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</si>
  <si>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</si>
  <si>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</si>
  <si>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</si>
  <si>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</si>
  <si>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</si>
  <si>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</si>
  <si>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</si>
  <si>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</si>
  <si>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</si>
  <si>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</si>
  <si>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</si>
  <si>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</si>
  <si>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</si>
  <si>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</si>
  <si>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</si>
  <si>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</si>
  <si>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</si>
  <si>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</si>
  <si>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</si>
  <si>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</si>
  <si>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</si>
  <si>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</si>
  <si>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</si>
  <si>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</si>
  <si>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</si>
  <si>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</si>
  <si>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</si>
  <si>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</si>
  <si>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</si>
  <si>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</si>
  <si>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</si>
  <si>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</si>
  <si>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</si>
  <si>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</si>
  <si>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</si>
  <si>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</si>
  <si>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</si>
  <si>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</si>
  <si>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</si>
  <si>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</si>
  <si>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</si>
  <si>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</si>
  <si>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</si>
  <si>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</si>
  <si>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</si>
  <si>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</si>
  <si>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</si>
  <si>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</si>
  <si>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</si>
  <si>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</si>
  <si>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</si>
  <si>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</si>
  <si>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</si>
  <si>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</si>
  <si>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</si>
  <si>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</si>
  <si>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</si>
  <si>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</si>
  <si>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</si>
  <si>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</si>
  <si>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</si>
  <si>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</si>
  <si>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</si>
  <si>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</si>
  <si>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</si>
  <si>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</si>
  <si>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</si>
  <si>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</si>
  <si>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</si>
  <si>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</si>
  <si>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</si>
  <si>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</si>
  <si>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</si>
  <si>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</si>
  <si>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</si>
  <si>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</si>
  <si>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</si>
  <si>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</si>
  <si>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</si>
  <si>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</si>
  <si>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</si>
  <si>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</si>
  <si>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</si>
  <si>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</si>
  <si>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</si>
  <si>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</si>
  <si>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</si>
  <si>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</si>
  <si>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</si>
  <si>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</si>
  <si>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</si>
  <si>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</si>
  <si>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</si>
  <si>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</si>
  <si>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</si>
  <si>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</si>
  <si>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</si>
  <si>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</si>
  <si>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</si>
  <si>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</si>
  <si>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</si>
  <si>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</si>
  <si>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</si>
  <si>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</si>
  <si>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</si>
  <si>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</si>
  <si>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</si>
  <si>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</si>
  <si>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</si>
  <si>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</si>
  <si>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</si>
  <si>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</si>
  <si>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</si>
  <si>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</si>
  <si>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</si>
  <si>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</si>
  <si>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</si>
  <si>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</si>
  <si>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</si>
  <si>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</si>
  <si>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</si>
  <si>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</si>
  <si>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</si>
  <si>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</si>
  <si>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</si>
  <si>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</si>
  <si>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</si>
  <si>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</si>
  <si>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</si>
  <si>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</si>
  <si>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</si>
  <si>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</si>
  <si>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</si>
  <si>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</si>
  <si>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</si>
  <si>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</si>
  <si>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</si>
  <si>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</si>
  <si>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</si>
  <si>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</si>
  <si>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</si>
  <si>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</si>
  <si>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</si>
  <si>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</si>
  <si>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</si>
  <si>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</si>
  <si>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</si>
  <si>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</si>
  <si>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</si>
  <si>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</si>
  <si>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</si>
  <si>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</si>
  <si>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</si>
  <si>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</si>
  <si>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</si>
  <si>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</si>
  <si>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</si>
  <si>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</si>
  <si>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</si>
  <si>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</si>
  <si>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</si>
  <si>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</si>
  <si>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</si>
  <si>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</si>
  <si>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</si>
  <si>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</si>
  <si>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</si>
  <si>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</si>
  <si>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</si>
  <si>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</si>
  <si>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</si>
  <si>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</si>
  <si>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</si>
  <si>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</si>
  <si>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</si>
  <si>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</si>
  <si>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</si>
  <si>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</si>
  <si>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</si>
  <si>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</si>
  <si>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</si>
  <si>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</si>
  <si>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</si>
  <si>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</si>
  <si>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</si>
  <si>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</si>
  <si>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</si>
  <si>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</si>
  <si>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</si>
  <si>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</si>
  <si>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</si>
  <si>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</si>
  <si>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</si>
  <si>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</si>
  <si>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</si>
  <si>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</si>
  <si>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</si>
  <si>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</si>
  <si>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</si>
  <si>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</si>
  <si>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</si>
  <si>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</si>
  <si>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</si>
  <si>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</si>
  <si>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</si>
  <si>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</si>
  <si>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</si>
  <si>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</si>
  <si>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</si>
  <si>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</si>
  <si>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</si>
  <si>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</si>
  <si>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</si>
  <si>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</si>
  <si>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</si>
  <si>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</si>
  <si>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</si>
  <si>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</si>
  <si>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</si>
  <si>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</si>
  <si>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</si>
  <si>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</si>
  <si>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</si>
  <si>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</si>
  <si>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</si>
  <si>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</si>
  <si>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</si>
  <si>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</si>
  <si>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</si>
  <si>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</si>
  <si>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</si>
  <si>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</si>
  <si>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</si>
  <si>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</si>
  <si>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</si>
  <si>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</si>
  <si>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</si>
  <si>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</si>
  <si>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</si>
  <si>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</si>
  <si>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</si>
  <si>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</si>
  <si>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</si>
  <si>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</si>
  <si>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</si>
  <si>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</si>
  <si>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</si>
  <si>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</si>
  <si>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</si>
  <si>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</si>
  <si>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</si>
  <si>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</si>
  <si>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</si>
  <si>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</si>
  <si>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</si>
  <si>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</si>
  <si>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</si>
  <si>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</si>
  <si>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</si>
  <si>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</si>
  <si>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</si>
  <si>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</si>
  <si>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</si>
  <si>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</si>
  <si>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</si>
  <si>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</si>
  <si>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</si>
  <si>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</si>
  <si>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</si>
  <si>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</si>
  <si>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</si>
  <si>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</si>
  <si>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</si>
  <si>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</si>
  <si>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</si>
  <si>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</si>
  <si>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</si>
  <si>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</si>
  <si>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</si>
  <si>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</si>
  <si>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</si>
  <si>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</si>
  <si>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</si>
  <si>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</si>
  <si>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</si>
  <si>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</si>
  <si>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</si>
  <si>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</si>
  <si>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</si>
  <si>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</si>
  <si>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</si>
  <si>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</si>
  <si>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</si>
  <si>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</si>
  <si>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</si>
  <si>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</si>
  <si>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</si>
  <si>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</si>
  <si>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</si>
  <si>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</si>
  <si>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</si>
  <si>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</si>
  <si>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</si>
  <si>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</si>
  <si>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</si>
  <si>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</si>
  <si>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</si>
  <si>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</si>
  <si>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</si>
  <si>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</si>
  <si>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</si>
  <si>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</si>
  <si>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</si>
  <si>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</si>
  <si>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</si>
  <si>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</si>
  <si>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</si>
  <si>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</si>
  <si>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</si>
  <si>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</si>
  <si>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</si>
  <si>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</si>
  <si>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</si>
  <si>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</si>
  <si>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</si>
  <si>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</si>
  <si>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</si>
  <si>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</si>
  <si>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</si>
  <si>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</si>
  <si>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</si>
  <si>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</si>
  <si>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</si>
  <si>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</si>
  <si>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</si>
  <si>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</si>
  <si>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</si>
  <si>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</si>
  <si>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</si>
  <si>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</si>
  <si>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</si>
  <si>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</si>
  <si>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</si>
  <si>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</si>
  <si>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</si>
  <si>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</si>
  <si>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</si>
  <si>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</si>
  <si>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</si>
  <si>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</si>
  <si>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</si>
  <si>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</si>
  <si>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</si>
  <si>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</si>
  <si>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</si>
  <si>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</si>
  <si>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</si>
  <si>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</si>
  <si>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</si>
  <si>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</si>
  <si>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</si>
  <si>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</si>
  <si>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</si>
  <si>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</si>
  <si>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</si>
  <si>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</si>
  <si>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</si>
  <si>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</si>
  <si>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</si>
  <si>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</si>
  <si>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</si>
  <si>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</si>
  <si>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</si>
  <si>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</si>
  <si>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</si>
  <si>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</si>
  <si>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</si>
  <si>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</si>
  <si>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</si>
  <si>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</si>
  <si>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</si>
  <si>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</si>
  <si>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</si>
  <si>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</si>
  <si>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</si>
  <si>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</si>
  <si>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</si>
  <si>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</si>
  <si>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</si>
  <si>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</si>
  <si>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</si>
  <si>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</si>
  <si>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</si>
  <si>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</si>
  <si>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</si>
  <si>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</si>
  <si>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</si>
  <si>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</si>
  <si>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</si>
  <si>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</si>
  <si>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</si>
  <si>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</si>
  <si>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</si>
  <si>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</si>
  <si>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</si>
  <si>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</si>
  <si>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</si>
  <si>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</si>
  <si>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</si>
  <si>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</si>
  <si>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</si>
  <si>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</si>
  <si>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</si>
  <si>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</si>
  <si>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</si>
  <si>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</si>
  <si>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</si>
  <si>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</si>
  <si>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</si>
  <si>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</si>
  <si>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DONDURULMUŞ FİLETO</t>
  </si>
  <si>
    <t>DİĞERLERİ, DONDURULMUŞ DİĞER YASSI BALIK FİLETOLARI</t>
  </si>
  <si>
    <t>DİĞERLERİ, KARİDESLERİN DİĞERLERİ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</si>
  <si>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</si>
  <si>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</si>
  <si>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</si>
  <si>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DİĞERLERİ, KÖPEK BALIKLARININ DİĞERLERİ</t>
  </si>
  <si>
    <t>020727100000</t>
  </si>
  <si>
    <t>HİNDİ ETİ - PARÇA HALİNDE. KEMİKSİZ - DONDURULMUŞ</t>
  </si>
  <si>
    <t>DİL BALIĞI (SOLEA SPP.)</t>
  </si>
  <si>
    <t>BANGLADEŞ</t>
  </si>
  <si>
    <t>160420900019</t>
  </si>
  <si>
    <t>HAZIR KONSERVELER-DİĞER BALIKLARDAN.DİĞER</t>
  </si>
  <si>
    <t>040900000012004</t>
  </si>
  <si>
    <t>TABİİ BAL - SÜZME &gt; 10 KG.</t>
  </si>
  <si>
    <t>040390711000</t>
  </si>
  <si>
    <t>DİĞER SÜT ÜRÜNLERİ-TOZ-GRANÜL.DİĞ.KATI ŞEK.KATISÜT YAĞI =&lt; % 1.5. KATKILI. KAKAO İÇEREN</t>
  </si>
  <si>
    <t>040390719000</t>
  </si>
  <si>
    <t>DİĞER SÜT ÜRÜNLERİ-TOZ-GRANÜL.DİĞ.KATI ŞEK.KATISÜT YAĞI =&lt; % 1.5. KATKILI. DİĞER</t>
  </si>
  <si>
    <t>040630390000</t>
  </si>
  <si>
    <t>DİĞER ERİTME PEYNİRLER - (KATI YAĞ  KURU MADDE ORANI &gt; % 48)</t>
  </si>
  <si>
    <t>040690860000</t>
  </si>
  <si>
    <t>DİĞER PEYNİRLER - KATI YAĞ =&lt; % 40. %47 &lt; SU = &lt; % 52</t>
  </si>
  <si>
    <t>040690320011</t>
  </si>
  <si>
    <t>DİĞERLERİ (KAYA LEVREĞİ)</t>
  </si>
  <si>
    <t>020726300000</t>
  </si>
  <si>
    <t>HİNDİ ETİ - BÜTÜN KANATLAR - TAZE / SOĞUTULMUŞ</t>
  </si>
  <si>
    <t>030759900000</t>
  </si>
  <si>
    <t>AHTAPOTLAR (OCTOPUS SPP.)-DİĞER</t>
  </si>
  <si>
    <t>040221110000</t>
  </si>
  <si>
    <t>SÜT. KREMA- TOZ.GRANÜL.DİĞER KATI. %1.5 &lt; KATI YAĞ =&lt; % 27. AMBALAJLI =&lt; 2.5KG</t>
  </si>
  <si>
    <t>040900000012002</t>
  </si>
  <si>
    <t>TABİİ BAL - SÜZME &gt;1 KG. =&lt; 5 KG.AMBALAJDA</t>
  </si>
  <si>
    <t>2014 kg</t>
  </si>
  <si>
    <t>2014 $</t>
  </si>
  <si>
    <t>2014 FOB$</t>
  </si>
  <si>
    <t>160431000000</t>
  </si>
  <si>
    <t>HAVYAR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</si>
  <si>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</si>
  <si>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</si>
  <si>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</si>
  <si>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</si>
  <si>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</si>
  <si>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</si>
  <si>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t>MACARİSTAN</t>
  </si>
  <si>
    <r>
      <t xml:space="preserve">ÖZEL GTIP ARALIĞI İSMİ: </t>
    </r>
    <r>
      <rPr>
        <sz val="10"/>
        <color indexed="8"/>
        <rFont val="Arial"/>
        <family val="2"/>
      </rPr>
      <t>LEVREK</t>
    </r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</si>
  <si>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</si>
  <si>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</si>
  <si>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</si>
  <si>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</si>
  <si>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040221910000</t>
  </si>
  <si>
    <t>SÜT. KREMA- TOZ.GRANÜL.DİĞER KATI ŞEKİL.. KATI YAĞ &gt; %27.AMBALAJLI =&lt; 2.5KG</t>
  </si>
  <si>
    <t>Tutar (€)</t>
  </si>
  <si>
    <t>2014 birim fiyat ($)</t>
  </si>
  <si>
    <t>Tutar  Değiş.% ($)</t>
  </si>
  <si>
    <t>2014 PAY ($)</t>
  </si>
  <si>
    <t>% Değ. ($)</t>
  </si>
  <si>
    <t>Tutar  Değiş.% (€)</t>
  </si>
  <si>
    <t>2014 birim fiyat (€)</t>
  </si>
  <si>
    <t>2014 Birim Fiyat ($)</t>
  </si>
  <si>
    <t>2014 Birim Fiyat (€)</t>
  </si>
  <si>
    <t>FOB € DEĞİŞİM %</t>
  </si>
  <si>
    <t>2014 €</t>
  </si>
  <si>
    <t>2014 FOB€</t>
  </si>
  <si>
    <t>2014 PAY (€)</t>
  </si>
  <si>
    <t>% Değ.(€)</t>
  </si>
  <si>
    <t>DİĞERLERİ, TÜTSÜLENMİŞ DİĞER BALIKLAR</t>
  </si>
  <si>
    <t>030819900000</t>
  </si>
  <si>
    <t>Diğerleri, deniz hıyarı</t>
  </si>
  <si>
    <t>2015 birim fiyat ($)</t>
  </si>
  <si>
    <t>2015 birim fiyat (€)</t>
  </si>
  <si>
    <t>2015 FOB$</t>
  </si>
  <si>
    <t>2015 FOB€</t>
  </si>
  <si>
    <t>2015 PAY ($)</t>
  </si>
  <si>
    <t>2015 PAY (€)</t>
  </si>
  <si>
    <t>2015 kg</t>
  </si>
  <si>
    <t>2015 $</t>
  </si>
  <si>
    <t>2015 €</t>
  </si>
  <si>
    <t>2015 Birim Fiyat ($)</t>
  </si>
  <si>
    <t>2015 Birim Fiyat (€)</t>
  </si>
  <si>
    <t>040299390000</t>
  </si>
  <si>
    <t>SÜT. KREMA - % 9.5 &lt; KATI YAĞ =&lt; % 45.DİĞER. TATLANDIRILMIŞ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</si>
  <si>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</si>
  <si>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</si>
  <si>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</si>
  <si>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</si>
  <si>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</si>
  <si>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</si>
  <si>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</si>
  <si>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USKUMRU BALIKLARI  (USKUMRU SCOMBER SCOMBRUS, AVUSTRALYA USKUMRUSU</t>
  </si>
  <si>
    <t>030499210000</t>
  </si>
  <si>
    <t>DİĞER TATLISU BALIKLARININ ETLERİ - DİĞER</t>
  </si>
  <si>
    <t>030499990000004</t>
  </si>
  <si>
    <t>DİĞER BALIK ETLERİ(KIYILMIŞ OLSUN OLMASIN)</t>
  </si>
  <si>
    <t>030624800000</t>
  </si>
  <si>
    <t>DİĞER YENGEÇLER</t>
  </si>
  <si>
    <t>030799170000</t>
  </si>
  <si>
    <t>DİĞERLERİ, DİĞER YUMUŞAKÇA UNLARI VB.</t>
  </si>
  <si>
    <t>030819300000</t>
  </si>
  <si>
    <t>DONDURULMUŞ, DENİZ HIYARI</t>
  </si>
  <si>
    <t>GAMBIYA</t>
  </si>
  <si>
    <t>LAOS (HALK CUM.)</t>
  </si>
  <si>
    <t>020727400000</t>
  </si>
  <si>
    <t>HİNDİ ETİ - SIRT. BOYUN. KANAT. KUYRUK UÇLARI. DONDURULMUŞ</t>
  </si>
  <si>
    <t>SUDAN</t>
  </si>
  <si>
    <t>040291990000</t>
  </si>
  <si>
    <t>KREMA- KATI YAĞ &gt; % 45. DİĞER</t>
  </si>
  <si>
    <t>040610300000</t>
  </si>
  <si>
    <t>MOZZARELLA</t>
  </si>
  <si>
    <t>SCHABZİGER - RENDELENMİŞ / TOZ HALİNE GETİRİLMİŞ</t>
  </si>
  <si>
    <t>040690230000</t>
  </si>
  <si>
    <t>EDAM</t>
  </si>
  <si>
    <t>040690990011</t>
  </si>
  <si>
    <t>CESTER. PARMEZAN. FELEMENK VE BENZERİ PEYNİRLER - KATI YAĞ &gt; % 40</t>
  </si>
  <si>
    <r>
      <t xml:space="preserve">ÖZEL GTIP ARALIĞI İSMİ: </t>
    </r>
    <r>
      <rPr>
        <sz val="10"/>
        <rFont val="Arial"/>
        <family val="2"/>
      </rPr>
      <t>DİĞERLERİ (KAYA LEVREĞİ)</t>
    </r>
  </si>
  <si>
    <t>030211200000</t>
  </si>
  <si>
    <t>ONCORHYNCHUS MYKISS TÜRÜNDEN HER.AĞ.1.2 KG.DAN FAZ BAŞLI SOLUN.ANCAK İÇ.TEM.HER.AĞ.1.KG.DAN FAZLA OLA</t>
  </si>
  <si>
    <t>030459900000</t>
  </si>
  <si>
    <t>030749590000</t>
  </si>
  <si>
    <t>AVRUPA KALAMARI (OMMASTREPHES SAGİTTATUS)</t>
  </si>
  <si>
    <t>GINE-BISSAU</t>
  </si>
  <si>
    <t>NIJER</t>
  </si>
  <si>
    <t>DUBAİ</t>
  </si>
  <si>
    <t>CEZAYİR</t>
  </si>
  <si>
    <t>040291100000</t>
  </si>
  <si>
    <t>İÇERDİĞİ KATI YAĞ ORANI AĞIRLIK İTİBARİYLE % 8'İ GEÇMEYENLER</t>
  </si>
  <si>
    <t>040520100000</t>
  </si>
  <si>
    <t>SÜRÜLEREK YENİLEN SÜT ÜRÜNLERİ - % 39 =&lt; KATI YAĞ &lt; % 60</t>
  </si>
  <si>
    <t>SIERRA LEONE</t>
  </si>
  <si>
    <t>030254110000</t>
  </si>
  <si>
    <t>SIĞ SU BERLAM BALIKLARI (MERLUCCİUS CAPENSİS) VE DERİNSU BERLAM</t>
  </si>
  <si>
    <t>030314200000</t>
  </si>
  <si>
    <t>ONCORHYNCHUS  MYKİSS  TÜRÜNDEN, HERBİRİNİN AĞIRLIĞI 1,2 KG.DAN FAZLA,</t>
  </si>
  <si>
    <t>CIBUTI</t>
  </si>
  <si>
    <t>040150990000</t>
  </si>
  <si>
    <t>DİĞERLERİ, (KATI YAĞ&gt;10), SÜT VE KREMA, KONSANTRE EDİLMEMİŞ</t>
  </si>
  <si>
    <t>040310531000</t>
  </si>
  <si>
    <t>YOĞURT -TOZ. GRANÜL.DİĞER KATI. % 1.5&lt;KATI SÜT YAĞ =&lt; % 27. İLAVE KAKAO İÇEREN</t>
  </si>
  <si>
    <t>160414280000</t>
  </si>
  <si>
    <t>030211100000</t>
  </si>
  <si>
    <t>ONCORHYNCHUS APACHE VEYA ONCORHYNCHUS CHRYSOGASTER TÜRÜNDEN OLANLAR</t>
  </si>
  <si>
    <t>MALTA</t>
  </si>
  <si>
    <t>030760900000</t>
  </si>
  <si>
    <t>DİĞERLERİ, SALYANGOZLAR</t>
  </si>
  <si>
    <t>030829300000</t>
  </si>
  <si>
    <t>Dondurulmuş, deniz kestanesi</t>
  </si>
  <si>
    <t>160414410000</t>
  </si>
  <si>
    <t>BİTKİSEL YAĞLARLA HAZIRLANMIŞ VEYA KONSERVE EDİLMİŞ OLANLAR</t>
  </si>
  <si>
    <t>040690920000</t>
  </si>
  <si>
    <t>YAĞSIZ MADDE ÜZERİNDEN HESAPLANDIĞINDA AĞIRLIK İTİBARİYLE SU ORANI % 62'Yİ GEÇEN FAKAT % 72'Yİ GEÇMEYENLER</t>
  </si>
  <si>
    <t>İSVEÇ</t>
  </si>
  <si>
    <t>MAURİTİUS</t>
  </si>
  <si>
    <t>040640900000</t>
  </si>
  <si>
    <t>DİĞER MAVİ DAMARLI PEYNİRLER</t>
  </si>
  <si>
    <t>SOMALI</t>
  </si>
  <si>
    <t>MALEZYA</t>
  </si>
  <si>
    <t>030314100000</t>
  </si>
  <si>
    <t>ONCORHYNCHUS APACHE VEYA  ONCORHYNCHUS CHRYSOGASTER TÜRÜNDEN OLANLAR</t>
  </si>
  <si>
    <t>030442100000</t>
  </si>
  <si>
    <t>ONCORHYNCHUS MYKİSS TÜRÜNDEN ADEDİNİN AĞIRLIĞI 400 GR.DAN FAZLA</t>
  </si>
  <si>
    <t>030485000000</t>
  </si>
  <si>
    <t>DİŞ BALIKLARI (DİSSOSTİCHUS SPP.)</t>
  </si>
  <si>
    <t>030627990000</t>
  </si>
  <si>
    <t>DİĞERLERİ, KARİDESLERİN DİĞERLERİ, DONDURULMAMIŞ</t>
  </si>
  <si>
    <t>030629100000</t>
  </si>
  <si>
    <t>TATLISU İSTOKOZU (KEREVİT). UN. EZME VE PELLETLERİ DONDURULMAMIŞ</t>
  </si>
  <si>
    <t>160419910000</t>
  </si>
  <si>
    <t>DİĞERLERİ-ÇİĞ FİLETOLAR (SADECE HAMUR VEYA EKMEK K IR.KAP.YAĞDA ÖN KIZ.YAPIL. OLSUN OLMASIN DON.)</t>
  </si>
  <si>
    <r>
      <t>GSEK:2 GBTARIHI:</t>
    </r>
    <r>
      <rPr>
        <b/>
        <sz val="8"/>
        <color indexed="8"/>
        <rFont val="serif"/>
        <family val="0"/>
      </rPr>
      <t>01/01/2015 - 31/07/2015</t>
    </r>
    <r>
      <rPr>
        <sz val="8"/>
        <color indexed="8"/>
        <rFont val="serif"/>
        <family val="0"/>
      </rPr>
      <t xml:space="preserve"> GTIP:0207 GTIPGRUPSINIF:MALGRUBU
</t>
    </r>
  </si>
  <si>
    <r>
      <t>GSEK:2 GBTARIHI:</t>
    </r>
    <r>
      <rPr>
        <b/>
        <sz val="8"/>
        <color indexed="8"/>
        <rFont val="serif"/>
        <family val="0"/>
      </rPr>
      <t>01/01/2015 -31/07/2015</t>
    </r>
    <r>
      <rPr>
        <sz val="8"/>
        <color indexed="8"/>
        <rFont val="serif"/>
        <family val="0"/>
      </rPr>
      <t xml:space="preserve"> GTIP:0401,0402,0403,0404,0405,0406 GTIPGRUPSINIF:MALGRUBU
</t>
    </r>
  </si>
  <si>
    <r>
      <t>GSEK:2 GBTARIHI:</t>
    </r>
    <r>
      <rPr>
        <b/>
        <sz val="8"/>
        <color indexed="8"/>
        <rFont val="serif"/>
        <family val="0"/>
      </rPr>
      <t>01/01/2015 -31/07/2015</t>
    </r>
    <r>
      <rPr>
        <sz val="8"/>
        <color indexed="8"/>
        <rFont val="serif"/>
        <family val="0"/>
      </rPr>
      <t xml:space="preserve"> GTIP:0407,0408 GTIPGRUPSINIF:MALGRUBU
</t>
    </r>
  </si>
  <si>
    <r>
      <t>GSEK:2 GBTARIHI:</t>
    </r>
    <r>
      <rPr>
        <b/>
        <sz val="10"/>
        <color indexed="8"/>
        <rFont val="serif"/>
        <family val="0"/>
      </rPr>
      <t>01/01/2015 - 31/07/2015</t>
    </r>
    <r>
      <rPr>
        <sz val="10"/>
        <color indexed="8"/>
        <rFont val="serif"/>
        <family val="0"/>
      </rPr>
      <t xml:space="preserve"> GTIP:0409 GTIPGRUPSINIF:MALGRUBU
</t>
    </r>
  </si>
  <si>
    <r>
      <t>GSEK:2 GBTARIHI:</t>
    </r>
    <r>
      <rPr>
        <b/>
        <sz val="8"/>
        <color indexed="8"/>
        <rFont val="serif"/>
        <family val="0"/>
      </rPr>
      <t>01/01/2015 - 31/07/2015</t>
    </r>
    <r>
      <rPr>
        <sz val="8"/>
        <color indexed="8"/>
        <rFont val="serif"/>
        <family val="0"/>
      </rPr>
      <t xml:space="preserve"> GTIP:03,1604,1605 GTIPGRUPSINIF:MALGRUBU
</t>
    </r>
  </si>
  <si>
    <r>
      <t xml:space="preserve">TARİH: </t>
    </r>
    <r>
      <rPr>
        <b/>
        <sz val="10"/>
        <color indexed="8"/>
        <rFont val="Arial"/>
        <family val="2"/>
      </rPr>
      <t>01/01/2015-31/07/2015</t>
    </r>
    <r>
      <rPr>
        <sz val="10"/>
        <color indexed="8"/>
        <rFont val="Arial"/>
        <family val="2"/>
      </rPr>
      <t xml:space="preserve"> arası ile 01/01/2014-31/07/2014 Karşılaştırması</t>
    </r>
  </si>
  <si>
    <t>01 Ocak - 31 Temmuz 2015 ve 01 Ocak - 31 Temmuz 2014 tarihleri arasında kayda alınan maddelerin ihracat değerleri</t>
  </si>
  <si>
    <t>VERİ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</si>
</sst>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</numFmts>
  <fonts count="73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b/>
      <sz val="8"/>
      <color indexed="8"/>
      <name val="serif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serif"/>
      <family val="0"/>
    </font>
    <font>
      <b/>
      <sz val="10"/>
      <color indexed="8"/>
      <name val="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sz val="10"/>
      <color indexed="10"/>
      <name val="Tahoma"/>
      <family val="2"/>
    </font>
    <font>
      <sz val="12"/>
      <color indexed="8"/>
      <name val="Tahom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sz val="8"/>
      <color rgb="FFFF0000"/>
      <name val="Arial"/>
      <family val="2"/>
    </font>
    <font>
      <sz val="8"/>
      <color theme="1"/>
      <name val="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n"/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20" xfId="0" applyFont="1" applyBorder="1" applyAlignment="1">
      <alignment wrapText="1"/>
    </xf>
    <xf numFmtId="3" fontId="62" fillId="0" borderId="0" xfId="0" applyNumberFormat="1" applyFont="1" applyAlignment="1">
      <alignment/>
    </xf>
    <xf numFmtId="0" fontId="62" fillId="0" borderId="0" xfId="0" applyFont="1" applyAlignment="1">
      <alignment/>
    </xf>
    <xf numFmtId="181" fontId="8" fillId="0" borderId="21" xfId="0" applyNumberFormat="1" applyFont="1" applyBorder="1" applyAlignment="1">
      <alignment horizontal="right" wrapText="1"/>
    </xf>
    <xf numFmtId="181" fontId="8" fillId="0" borderId="22" xfId="40" applyNumberFormat="1" applyFont="1" applyBorder="1" applyAlignment="1">
      <alignment horizontal="right" wrapText="1"/>
    </xf>
    <xf numFmtId="181" fontId="8" fillId="33" borderId="10" xfId="40" applyNumberFormat="1" applyFont="1" applyFill="1" applyBorder="1" applyAlignment="1">
      <alignment wrapText="1"/>
    </xf>
    <xf numFmtId="181" fontId="8" fillId="33" borderId="23" xfId="40" applyNumberFormat="1" applyFont="1" applyFill="1" applyBorder="1" applyAlignment="1">
      <alignment horizontal="right" wrapText="1"/>
    </xf>
    <xf numFmtId="181" fontId="8" fillId="33" borderId="21" xfId="40" applyNumberFormat="1" applyFont="1" applyFill="1" applyBorder="1" applyAlignment="1">
      <alignment horizontal="right" wrapText="1"/>
    </xf>
    <xf numFmtId="181" fontId="8" fillId="0" borderId="23" xfId="40" applyNumberFormat="1" applyFont="1" applyBorder="1" applyAlignment="1">
      <alignment horizontal="right" wrapText="1"/>
    </xf>
    <xf numFmtId="181" fontId="8" fillId="0" borderId="24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81" fontId="8" fillId="0" borderId="10" xfId="40" applyNumberFormat="1" applyFont="1" applyBorder="1" applyAlignment="1">
      <alignment horizontal="right" wrapText="1"/>
    </xf>
    <xf numFmtId="3" fontId="63" fillId="0" borderId="10" xfId="0" applyNumberFormat="1" applyFont="1" applyBorder="1" applyAlignment="1">
      <alignment horizontal="right" wrapText="1"/>
    </xf>
    <xf numFmtId="0" fontId="64" fillId="0" borderId="18" xfId="0" applyFont="1" applyBorder="1" applyAlignment="1">
      <alignment/>
    </xf>
    <xf numFmtId="0" fontId="63" fillId="0" borderId="11" xfId="0" applyFont="1" applyBorder="1" applyAlignment="1">
      <alignment wrapText="1"/>
    </xf>
    <xf numFmtId="0" fontId="63" fillId="0" borderId="15" xfId="0" applyFont="1" applyBorder="1" applyAlignment="1">
      <alignment wrapText="1"/>
    </xf>
    <xf numFmtId="3" fontId="63" fillId="0" borderId="16" xfId="0" applyNumberFormat="1" applyFont="1" applyBorder="1" applyAlignment="1">
      <alignment horizontal="right" wrapText="1"/>
    </xf>
    <xf numFmtId="0" fontId="62" fillId="0" borderId="0" xfId="0" applyFont="1" applyBorder="1" applyAlignment="1">
      <alignment/>
    </xf>
    <xf numFmtId="3" fontId="65" fillId="0" borderId="10" xfId="0" applyNumberFormat="1" applyFont="1" applyBorder="1" applyAlignment="1">
      <alignment wrapText="1"/>
    </xf>
    <xf numFmtId="3" fontId="65" fillId="0" borderId="10" xfId="0" applyNumberFormat="1" applyFont="1" applyBorder="1" applyAlignment="1">
      <alignment horizontal="right" wrapText="1"/>
    </xf>
    <xf numFmtId="0" fontId="11" fillId="0" borderId="25" xfId="0" applyNumberFormat="1" applyFont="1" applyFill="1" applyBorder="1" applyAlignment="1" applyProtection="1">
      <alignment horizontal="left" vertical="top" wrapText="1"/>
      <protection/>
    </xf>
    <xf numFmtId="0" fontId="10" fillId="34" borderId="26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0" fontId="10" fillId="0" borderId="26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27" xfId="0" applyNumberFormat="1" applyFont="1" applyFill="1" applyBorder="1" applyAlignment="1" applyProtection="1">
      <alignment horizontal="right" vertical="top" wrapText="1"/>
      <protection/>
    </xf>
    <xf numFmtId="0" fontId="11" fillId="0" borderId="28" xfId="0" applyNumberFormat="1" applyFont="1" applyFill="1" applyBorder="1" applyAlignment="1" applyProtection="1">
      <alignment horizontal="right" vertical="top" wrapText="1"/>
      <protection/>
    </xf>
    <xf numFmtId="3" fontId="11" fillId="0" borderId="28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3" fontId="65" fillId="0" borderId="19" xfId="0" applyNumberFormat="1" applyFont="1" applyBorder="1" applyAlignment="1">
      <alignment horizontal="right" wrapText="1"/>
    </xf>
    <xf numFmtId="0" fontId="13" fillId="0" borderId="0" xfId="0" applyFont="1" applyFill="1" applyAlignment="1">
      <alignment/>
    </xf>
    <xf numFmtId="3" fontId="0" fillId="0" borderId="0" xfId="0" applyNumberFormat="1" applyAlignment="1">
      <alignment/>
    </xf>
    <xf numFmtId="0" fontId="15" fillId="0" borderId="0" xfId="0" applyFont="1" applyFill="1" applyAlignment="1">
      <alignment/>
    </xf>
    <xf numFmtId="3" fontId="66" fillId="0" borderId="10" xfId="0" applyNumberFormat="1" applyFont="1" applyBorder="1" applyAlignment="1">
      <alignment horizontal="center" wrapText="1"/>
    </xf>
    <xf numFmtId="3" fontId="67" fillId="0" borderId="10" xfId="0" applyNumberFormat="1" applyFont="1" applyBorder="1" applyAlignment="1">
      <alignment/>
    </xf>
    <xf numFmtId="4" fontId="67" fillId="0" borderId="10" xfId="0" applyNumberFormat="1" applyFont="1" applyBorder="1" applyAlignment="1">
      <alignment/>
    </xf>
    <xf numFmtId="4" fontId="67" fillId="0" borderId="29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1" fillId="0" borderId="25" xfId="0" applyNumberFormat="1" applyFont="1" applyFill="1" applyBorder="1" applyAlignment="1" applyProtection="1">
      <alignment horizontal="left" vertical="top" wrapText="1"/>
      <protection/>
    </xf>
    <xf numFmtId="0" fontId="11" fillId="0" borderId="25" xfId="0" applyNumberFormat="1" applyFont="1" applyFill="1" applyBorder="1" applyAlignment="1" applyProtection="1">
      <alignment horizontal="right" vertical="top" wrapText="1"/>
      <protection/>
    </xf>
    <xf numFmtId="0" fontId="10" fillId="34" borderId="26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30" xfId="0" applyNumberFormat="1" applyFont="1" applyFill="1" applyBorder="1" applyAlignment="1" applyProtection="1">
      <alignment horizontal="right" vertical="top"/>
      <protection/>
    </xf>
    <xf numFmtId="0" fontId="10" fillId="0" borderId="26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30" xfId="0" applyNumberFormat="1" applyFont="1" applyFill="1" applyBorder="1" applyAlignment="1" applyProtection="1">
      <alignment horizontal="right" vertical="top"/>
      <protection/>
    </xf>
    <xf numFmtId="0" fontId="11" fillId="0" borderId="27" xfId="0" applyNumberFormat="1" applyFont="1" applyFill="1" applyBorder="1" applyAlignment="1" applyProtection="1">
      <alignment horizontal="right" vertical="top" wrapText="1"/>
      <protection/>
    </xf>
    <xf numFmtId="3" fontId="11" fillId="0" borderId="28" xfId="0" applyNumberFormat="1" applyFont="1" applyFill="1" applyBorder="1" applyAlignment="1" applyProtection="1">
      <alignment horizontal="right" vertical="top" wrapText="1"/>
      <protection/>
    </xf>
    <xf numFmtId="4" fontId="11" fillId="0" borderId="28" xfId="0" applyNumberFormat="1" applyFont="1" applyFill="1" applyBorder="1" applyAlignment="1" applyProtection="1">
      <alignment horizontal="right" vertical="top" wrapText="1"/>
      <protection/>
    </xf>
    <xf numFmtId="4" fontId="11" fillId="0" borderId="31" xfId="0" applyNumberFormat="1" applyFont="1" applyFill="1" applyBorder="1" applyAlignment="1" applyProtection="1">
      <alignment horizontal="right" vertical="top" wrapText="1"/>
      <protection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28" xfId="0" applyNumberFormat="1" applyFont="1" applyFill="1" applyBorder="1" applyAlignment="1" applyProtection="1">
      <alignment horizontal="right" vertical="top" wrapText="1"/>
      <protection/>
    </xf>
    <xf numFmtId="3" fontId="11" fillId="0" borderId="25" xfId="0" applyNumberFormat="1" applyFont="1" applyFill="1" applyBorder="1" applyAlignment="1" applyProtection="1">
      <alignment horizontal="right" vertical="top" wrapText="1"/>
      <protection/>
    </xf>
    <xf numFmtId="3" fontId="10" fillId="34" borderId="30" xfId="0" applyNumberFormat="1" applyFont="1" applyFill="1" applyBorder="1" applyAlignment="1" applyProtection="1">
      <alignment horizontal="right" vertical="top"/>
      <protection/>
    </xf>
    <xf numFmtId="3" fontId="10" fillId="0" borderId="30" xfId="0" applyNumberFormat="1" applyFont="1" applyFill="1" applyBorder="1" applyAlignment="1" applyProtection="1">
      <alignment horizontal="right" vertical="top"/>
      <protection/>
    </xf>
    <xf numFmtId="3" fontId="11" fillId="0" borderId="31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30" xfId="0" applyNumberFormat="1" applyFont="1" applyFill="1" applyBorder="1" applyAlignment="1" applyProtection="1">
      <alignment horizontal="left" vertical="top" wrapText="1"/>
      <protection/>
    </xf>
    <xf numFmtId="3" fontId="11" fillId="0" borderId="25" xfId="0" applyNumberFormat="1" applyFont="1" applyFill="1" applyBorder="1" applyAlignment="1" applyProtection="1">
      <alignment horizontal="right" vertical="top" wrapText="1"/>
      <protection/>
    </xf>
    <xf numFmtId="3" fontId="10" fillId="34" borderId="30" xfId="0" applyNumberFormat="1" applyFont="1" applyFill="1" applyBorder="1" applyAlignment="1" applyProtection="1">
      <alignment horizontal="right" vertical="top"/>
      <protection/>
    </xf>
    <xf numFmtId="3" fontId="10" fillId="0" borderId="30" xfId="0" applyNumberFormat="1" applyFont="1" applyFill="1" applyBorder="1" applyAlignment="1" applyProtection="1">
      <alignment horizontal="right" vertical="top"/>
      <protection/>
    </xf>
    <xf numFmtId="3" fontId="11" fillId="0" borderId="31" xfId="0" applyNumberFormat="1" applyFont="1" applyFill="1" applyBorder="1" applyAlignment="1" applyProtection="1">
      <alignment horizontal="right" vertical="top" wrapText="1"/>
      <protection/>
    </xf>
    <xf numFmtId="3" fontId="62" fillId="0" borderId="10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181" fontId="8" fillId="0" borderId="22" xfId="0" applyNumberFormat="1" applyFont="1" applyBorder="1" applyAlignment="1">
      <alignment horizontal="right" wrapText="1"/>
    </xf>
    <xf numFmtId="181" fontId="8" fillId="0" borderId="23" xfId="0" applyNumberFormat="1" applyFont="1" applyBorder="1" applyAlignment="1">
      <alignment horizontal="right" wrapText="1"/>
    </xf>
    <xf numFmtId="189" fontId="8" fillId="0" borderId="10" xfId="0" applyNumberFormat="1" applyFont="1" applyBorder="1" applyAlignment="1">
      <alignment horizontal="right" wrapText="1"/>
    </xf>
    <xf numFmtId="3" fontId="65" fillId="0" borderId="14" xfId="0" applyNumberFormat="1" applyFont="1" applyBorder="1" applyAlignment="1">
      <alignment horizontal="right" wrapText="1"/>
    </xf>
    <xf numFmtId="3" fontId="65" fillId="0" borderId="14" xfId="0" applyNumberFormat="1" applyFont="1" applyBorder="1" applyAlignment="1">
      <alignment wrapText="1"/>
    </xf>
    <xf numFmtId="0" fontId="2" fillId="0" borderId="32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7" fillId="0" borderId="33" xfId="0" applyFont="1" applyBorder="1" applyAlignment="1">
      <alignment wrapText="1"/>
    </xf>
    <xf numFmtId="0" fontId="1" fillId="0" borderId="33" xfId="0" applyFont="1" applyBorder="1" applyAlignment="1">
      <alignment wrapText="1"/>
    </xf>
    <xf numFmtId="181" fontId="8" fillId="0" borderId="33" xfId="40" applyNumberFormat="1" applyFont="1" applyBorder="1" applyAlignment="1">
      <alignment wrapText="1"/>
    </xf>
    <xf numFmtId="3" fontId="65" fillId="0" borderId="16" xfId="0" applyNumberFormat="1" applyFont="1" applyBorder="1" applyAlignment="1">
      <alignment horizontal="right" wrapText="1"/>
    </xf>
    <xf numFmtId="3" fontId="65" fillId="0" borderId="16" xfId="0" applyNumberFormat="1" applyFont="1" applyBorder="1" applyAlignment="1">
      <alignment wrapText="1"/>
    </xf>
    <xf numFmtId="189" fontId="8" fillId="0" borderId="19" xfId="0" applyNumberFormat="1" applyFont="1" applyBorder="1" applyAlignment="1">
      <alignment horizontal="right" wrapText="1"/>
    </xf>
    <xf numFmtId="189" fontId="8" fillId="0" borderId="34" xfId="0" applyNumberFormat="1" applyFont="1" applyBorder="1" applyAlignment="1">
      <alignment horizontal="right" wrapText="1"/>
    </xf>
    <xf numFmtId="189" fontId="8" fillId="0" borderId="21" xfId="0" applyNumberFormat="1" applyFont="1" applyBorder="1" applyAlignment="1">
      <alignment horizontal="right" wrapText="1"/>
    </xf>
    <xf numFmtId="3" fontId="67" fillId="0" borderId="0" xfId="0" applyNumberFormat="1" applyFont="1" applyAlignment="1">
      <alignment/>
    </xf>
    <xf numFmtId="0" fontId="67" fillId="0" borderId="0" xfId="0" applyFont="1" applyAlignment="1">
      <alignment/>
    </xf>
    <xf numFmtId="3" fontId="18" fillId="0" borderId="10" xfId="0" applyNumberFormat="1" applyFont="1" applyFill="1" applyBorder="1" applyAlignment="1" applyProtection="1">
      <alignment horizontal="right" vertical="top"/>
      <protection/>
    </xf>
    <xf numFmtId="3" fontId="15" fillId="0" borderId="0" xfId="0" applyNumberFormat="1" applyFont="1" applyFill="1" applyAlignment="1">
      <alignment/>
    </xf>
    <xf numFmtId="0" fontId="62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68" fillId="0" borderId="10" xfId="0" applyNumberFormat="1" applyFont="1" applyBorder="1" applyAlignment="1">
      <alignment horizontal="center" wrapText="1"/>
    </xf>
    <xf numFmtId="4" fontId="6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4" fontId="62" fillId="0" borderId="0" xfId="0" applyNumberFormat="1" applyFont="1" applyAlignment="1">
      <alignment/>
    </xf>
    <xf numFmtId="4" fontId="68" fillId="0" borderId="10" xfId="0" applyNumberFormat="1" applyFont="1" applyBorder="1" applyAlignment="1">
      <alignment horizontal="center" wrapText="1"/>
    </xf>
    <xf numFmtId="4" fontId="66" fillId="0" borderId="10" xfId="0" applyNumberFormat="1" applyFont="1" applyBorder="1" applyAlignment="1">
      <alignment horizontal="center" wrapText="1"/>
    </xf>
    <xf numFmtId="4" fontId="66" fillId="0" borderId="23" xfId="0" applyNumberFormat="1" applyFont="1" applyBorder="1" applyAlignment="1">
      <alignment horizontal="center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9" fillId="0" borderId="0" xfId="0" applyFont="1" applyAlignment="1">
      <alignment/>
    </xf>
    <xf numFmtId="49" fontId="70" fillId="0" borderId="11" xfId="0" applyNumberFormat="1" applyFont="1" applyBorder="1" applyAlignment="1">
      <alignment wrapText="1"/>
    </xf>
    <xf numFmtId="0" fontId="70" fillId="0" borderId="10" xfId="0" applyFont="1" applyBorder="1" applyAlignment="1">
      <alignment wrapText="1"/>
    </xf>
    <xf numFmtId="181" fontId="65" fillId="0" borderId="23" xfId="40" applyNumberFormat="1" applyFont="1" applyBorder="1" applyAlignment="1">
      <alignment horizontal="right" wrapText="1"/>
    </xf>
    <xf numFmtId="181" fontId="65" fillId="0" borderId="23" xfId="0" applyNumberFormat="1" applyFont="1" applyBorder="1" applyAlignment="1">
      <alignment horizontal="right" wrapText="1"/>
    </xf>
    <xf numFmtId="189" fontId="65" fillId="0" borderId="10" xfId="0" applyNumberFormat="1" applyFont="1" applyBorder="1" applyAlignment="1">
      <alignment horizontal="right" wrapText="1"/>
    </xf>
    <xf numFmtId="189" fontId="65" fillId="0" borderId="21" xfId="0" applyNumberFormat="1" applyFont="1" applyBorder="1" applyAlignment="1">
      <alignment horizontal="right" wrapText="1"/>
    </xf>
    <xf numFmtId="3" fontId="67" fillId="0" borderId="0" xfId="0" applyNumberFormat="1" applyFont="1" applyFill="1" applyAlignment="1">
      <alignment/>
    </xf>
    <xf numFmtId="0" fontId="66" fillId="0" borderId="10" xfId="0" applyNumberFormat="1" applyFont="1" applyFill="1" applyBorder="1" applyAlignment="1" applyProtection="1">
      <alignment horizontal="left" vertical="top" wrapText="1"/>
      <protection/>
    </xf>
    <xf numFmtId="3" fontId="66" fillId="0" borderId="10" xfId="0" applyNumberFormat="1" applyFont="1" applyFill="1" applyBorder="1" applyAlignment="1" applyProtection="1">
      <alignment horizontal="right" vertical="top" wrapText="1"/>
      <protection/>
    </xf>
    <xf numFmtId="0" fontId="67" fillId="0" borderId="0" xfId="0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0" fontId="67" fillId="0" borderId="10" xfId="0" applyNumberFormat="1" applyFont="1" applyFill="1" applyBorder="1" applyAlignment="1" applyProtection="1">
      <alignment horizontal="left" vertical="top"/>
      <protection/>
    </xf>
    <xf numFmtId="0" fontId="67" fillId="0" borderId="0" xfId="0" applyNumberFormat="1" applyFont="1" applyFill="1" applyBorder="1" applyAlignment="1" applyProtection="1">
      <alignment horizontal="left" vertical="top"/>
      <protection/>
    </xf>
    <xf numFmtId="3" fontId="67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3" fontId="67" fillId="0" borderId="0" xfId="0" applyNumberFormat="1" applyFont="1" applyBorder="1" applyAlignment="1">
      <alignment/>
    </xf>
    <xf numFmtId="4" fontId="67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/>
    </xf>
    <xf numFmtId="3" fontId="65" fillId="0" borderId="35" xfId="0" applyNumberFormat="1" applyFont="1" applyBorder="1" applyAlignment="1">
      <alignment wrapText="1"/>
    </xf>
    <xf numFmtId="3" fontId="65" fillId="0" borderId="22" xfId="0" applyNumberFormat="1" applyFont="1" applyBorder="1" applyAlignment="1">
      <alignment horizontal="right" wrapText="1"/>
    </xf>
    <xf numFmtId="181" fontId="8" fillId="33" borderId="23" xfId="40" applyNumberFormat="1" applyFont="1" applyFill="1" applyBorder="1" applyAlignment="1">
      <alignment wrapText="1"/>
    </xf>
    <xf numFmtId="3" fontId="65" fillId="0" borderId="23" xfId="0" applyNumberFormat="1" applyFont="1" applyBorder="1" applyAlignment="1">
      <alignment wrapText="1"/>
    </xf>
    <xf numFmtId="181" fontId="8" fillId="0" borderId="19" xfId="0" applyNumberFormat="1" applyFont="1" applyBorder="1" applyAlignment="1">
      <alignment horizontal="right" wrapText="1"/>
    </xf>
    <xf numFmtId="189" fontId="8" fillId="0" borderId="22" xfId="0" applyNumberFormat="1" applyFont="1" applyBorder="1" applyAlignment="1">
      <alignment horizontal="right" wrapText="1"/>
    </xf>
    <xf numFmtId="189" fontId="65" fillId="0" borderId="23" xfId="0" applyNumberFormat="1" applyFont="1" applyBorder="1" applyAlignment="1">
      <alignment horizontal="right" wrapText="1"/>
    </xf>
    <xf numFmtId="189" fontId="8" fillId="0" borderId="23" xfId="0" applyNumberFormat="1" applyFont="1" applyBorder="1" applyAlignment="1">
      <alignment horizontal="right" wrapText="1"/>
    </xf>
    <xf numFmtId="181" fontId="8" fillId="33" borderId="10" xfId="40" applyNumberFormat="1" applyFont="1" applyFill="1" applyBorder="1" applyAlignment="1">
      <alignment horizontal="right" wrapText="1"/>
    </xf>
    <xf numFmtId="181" fontId="65" fillId="0" borderId="10" xfId="0" applyNumberFormat="1" applyFont="1" applyBorder="1" applyAlignment="1">
      <alignment horizontal="right" wrapText="1"/>
    </xf>
    <xf numFmtId="181" fontId="8" fillId="0" borderId="10" xfId="0" applyNumberFormat="1" applyFont="1" applyBorder="1" applyAlignment="1">
      <alignment horizontal="right" wrapText="1"/>
    </xf>
    <xf numFmtId="3" fontId="65" fillId="0" borderId="36" xfId="0" applyNumberFormat="1" applyFont="1" applyBorder="1" applyAlignment="1">
      <alignment wrapText="1"/>
    </xf>
    <xf numFmtId="181" fontId="8" fillId="0" borderId="36" xfId="0" applyNumberFormat="1" applyFont="1" applyBorder="1" applyAlignment="1">
      <alignment horizontal="right" wrapText="1"/>
    </xf>
    <xf numFmtId="189" fontId="8" fillId="0" borderId="16" xfId="0" applyNumberFormat="1" applyFont="1" applyBorder="1" applyAlignment="1">
      <alignment horizontal="right" wrapText="1"/>
    </xf>
    <xf numFmtId="189" fontId="8" fillId="0" borderId="36" xfId="0" applyNumberFormat="1" applyFont="1" applyBorder="1" applyAlignment="1">
      <alignment horizontal="right" wrapText="1"/>
    </xf>
    <xf numFmtId="181" fontId="8" fillId="0" borderId="16" xfId="0" applyNumberFormat="1" applyFont="1" applyBorder="1" applyAlignment="1">
      <alignment horizontal="right" wrapText="1"/>
    </xf>
    <xf numFmtId="189" fontId="8" fillId="0" borderId="24" xfId="0" applyNumberFormat="1" applyFont="1" applyBorder="1" applyAlignment="1">
      <alignment horizontal="right" wrapText="1"/>
    </xf>
    <xf numFmtId="181" fontId="65" fillId="0" borderId="17" xfId="40" applyNumberFormat="1" applyFont="1" applyBorder="1" applyAlignment="1">
      <alignment wrapText="1"/>
    </xf>
    <xf numFmtId="49" fontId="66" fillId="0" borderId="10" xfId="0" applyNumberFormat="1" applyFont="1" applyFill="1" applyBorder="1" applyAlignment="1" applyProtection="1">
      <alignment horizontal="right" vertical="top" wrapText="1"/>
      <protection/>
    </xf>
    <xf numFmtId="4" fontId="62" fillId="0" borderId="29" xfId="0" applyNumberFormat="1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right" vertical="top" wrapText="1"/>
      <protection/>
    </xf>
    <xf numFmtId="3" fontId="62" fillId="0" borderId="0" xfId="0" applyNumberFormat="1" applyFont="1" applyFill="1" applyAlignment="1">
      <alignment/>
    </xf>
    <xf numFmtId="0" fontId="62" fillId="0" borderId="10" xfId="0" applyFont="1" applyFill="1" applyBorder="1" applyAlignment="1">
      <alignment/>
    </xf>
    <xf numFmtId="3" fontId="62" fillId="0" borderId="10" xfId="0" applyNumberFormat="1" applyFont="1" applyFill="1" applyBorder="1" applyAlignment="1">
      <alignment/>
    </xf>
    <xf numFmtId="3" fontId="62" fillId="0" borderId="37" xfId="0" applyNumberFormat="1" applyFont="1" applyBorder="1" applyAlignment="1">
      <alignment/>
    </xf>
    <xf numFmtId="4" fontId="62" fillId="0" borderId="37" xfId="0" applyNumberFormat="1" applyFont="1" applyBorder="1" applyAlignment="1">
      <alignment/>
    </xf>
    <xf numFmtId="3" fontId="62" fillId="0" borderId="38" xfId="0" applyNumberFormat="1" applyFont="1" applyBorder="1" applyAlignment="1">
      <alignment/>
    </xf>
    <xf numFmtId="3" fontId="62" fillId="0" borderId="38" xfId="0" applyNumberFormat="1" applyFont="1" applyFill="1" applyBorder="1" applyAlignment="1">
      <alignment/>
    </xf>
    <xf numFmtId="3" fontId="62" fillId="0" borderId="39" xfId="0" applyNumberFormat="1" applyFont="1" applyBorder="1" applyAlignment="1">
      <alignment/>
    </xf>
    <xf numFmtId="4" fontId="62" fillId="0" borderId="39" xfId="0" applyNumberFormat="1" applyFont="1" applyBorder="1" applyAlignment="1">
      <alignment/>
    </xf>
    <xf numFmtId="3" fontId="62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70" fillId="0" borderId="11" xfId="0" applyNumberFormat="1" applyFont="1" applyFill="1" applyBorder="1" applyAlignment="1">
      <alignment wrapText="1"/>
    </xf>
    <xf numFmtId="0" fontId="70" fillId="0" borderId="10" xfId="0" applyFont="1" applyFill="1" applyBorder="1" applyAlignment="1">
      <alignment wrapText="1"/>
    </xf>
    <xf numFmtId="3" fontId="65" fillId="0" borderId="10" xfId="0" applyNumberFormat="1" applyFont="1" applyFill="1" applyBorder="1" applyAlignment="1">
      <alignment horizontal="right" wrapText="1"/>
    </xf>
    <xf numFmtId="3" fontId="65" fillId="0" borderId="10" xfId="0" applyNumberFormat="1" applyFont="1" applyFill="1" applyBorder="1" applyAlignment="1">
      <alignment wrapText="1"/>
    </xf>
    <xf numFmtId="3" fontId="65" fillId="0" borderId="2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4" fillId="0" borderId="19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4" fontId="63" fillId="0" borderId="10" xfId="0" applyNumberFormat="1" applyFont="1" applyBorder="1" applyAlignment="1">
      <alignment horizontal="right" wrapText="1"/>
    </xf>
    <xf numFmtId="4" fontId="63" fillId="0" borderId="16" xfId="0" applyNumberFormat="1" applyFont="1" applyBorder="1" applyAlignment="1">
      <alignment horizontal="right" wrapText="1"/>
    </xf>
    <xf numFmtId="0" fontId="64" fillId="0" borderId="41" xfId="0" applyFont="1" applyBorder="1" applyAlignment="1">
      <alignment horizontal="center" wrapText="1"/>
    </xf>
    <xf numFmtId="3" fontId="63" fillId="0" borderId="41" xfId="0" applyNumberFormat="1" applyFont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68" fillId="0" borderId="39" xfId="0" applyFont="1" applyBorder="1" applyAlignment="1">
      <alignment wrapText="1"/>
    </xf>
    <xf numFmtId="0" fontId="3" fillId="35" borderId="0" xfId="0" applyFont="1" applyFill="1" applyAlignment="1">
      <alignment/>
    </xf>
    <xf numFmtId="3" fontId="62" fillId="0" borderId="42" xfId="0" applyNumberFormat="1" applyFont="1" applyBorder="1" applyAlignment="1">
      <alignment/>
    </xf>
    <xf numFmtId="0" fontId="68" fillId="0" borderId="35" xfId="0" applyFont="1" applyBorder="1" applyAlignment="1">
      <alignment wrapText="1"/>
    </xf>
    <xf numFmtId="0" fontId="62" fillId="0" borderId="43" xfId="0" applyFont="1" applyBorder="1" applyAlignment="1">
      <alignment/>
    </xf>
    <xf numFmtId="2" fontId="62" fillId="0" borderId="10" xfId="0" applyNumberFormat="1" applyFont="1" applyBorder="1" applyAlignment="1">
      <alignment/>
    </xf>
    <xf numFmtId="2" fontId="62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62" fillId="0" borderId="0" xfId="0" applyNumberFormat="1" applyFont="1" applyBorder="1" applyAlignment="1">
      <alignment/>
    </xf>
    <xf numFmtId="3" fontId="62" fillId="0" borderId="0" xfId="0" applyNumberFormat="1" applyFont="1" applyFill="1" applyBorder="1" applyAlignment="1">
      <alignment/>
    </xf>
    <xf numFmtId="2" fontId="62" fillId="0" borderId="0" xfId="0" applyNumberFormat="1" applyFont="1" applyBorder="1" applyAlignment="1">
      <alignment/>
    </xf>
    <xf numFmtId="2" fontId="62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62" fillId="0" borderId="38" xfId="0" applyNumberFormat="1" applyFont="1" applyBorder="1" applyAlignment="1">
      <alignment/>
    </xf>
    <xf numFmtId="2" fontId="62" fillId="0" borderId="38" xfId="0" applyNumberFormat="1" applyFont="1" applyFill="1" applyBorder="1" applyAlignment="1">
      <alignment/>
    </xf>
    <xf numFmtId="2" fontId="62" fillId="0" borderId="44" xfId="0" applyNumberFormat="1" applyFont="1" applyFill="1" applyBorder="1" applyAlignment="1">
      <alignment/>
    </xf>
    <xf numFmtId="2" fontId="62" fillId="0" borderId="39" xfId="0" applyNumberFormat="1" applyFont="1" applyBorder="1" applyAlignment="1">
      <alignment/>
    </xf>
    <xf numFmtId="2" fontId="62" fillId="0" borderId="39" xfId="0" applyNumberFormat="1" applyFont="1" applyFill="1" applyBorder="1" applyAlignment="1">
      <alignment/>
    </xf>
    <xf numFmtId="2" fontId="62" fillId="0" borderId="45" xfId="0" applyNumberFormat="1" applyFont="1" applyFill="1" applyBorder="1" applyAlignment="1">
      <alignment/>
    </xf>
    <xf numFmtId="0" fontId="0" fillId="0" borderId="45" xfId="0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181" fontId="8" fillId="0" borderId="16" xfId="4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3" fontId="10" fillId="0" borderId="10" xfId="0" applyNumberFormat="1" applyFont="1" applyFill="1" applyBorder="1" applyAlignment="1" applyProtection="1">
      <alignment horizontal="right" vertical="top"/>
      <protection/>
    </xf>
    <xf numFmtId="0" fontId="62" fillId="0" borderId="10" xfId="0" applyNumberFormat="1" applyFont="1" applyFill="1" applyBorder="1" applyAlignment="1" applyProtection="1">
      <alignment horizontal="left" vertical="top"/>
      <protection/>
    </xf>
    <xf numFmtId="3" fontId="0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right" vertical="top" wrapText="1"/>
      <protection/>
    </xf>
    <xf numFmtId="181" fontId="8" fillId="0" borderId="32" xfId="40" applyNumberFormat="1" applyFont="1" applyBorder="1" applyAlignment="1">
      <alignment wrapText="1"/>
    </xf>
    <xf numFmtId="181" fontId="8" fillId="0" borderId="32" xfId="0" applyNumberFormat="1" applyFont="1" applyBorder="1" applyAlignment="1">
      <alignment horizontal="right" wrapText="1"/>
    </xf>
    <xf numFmtId="181" fontId="65" fillId="0" borderId="46" xfId="40" applyNumberFormat="1" applyFont="1" applyBorder="1" applyAlignment="1">
      <alignment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181" fontId="8" fillId="0" borderId="19" xfId="40" applyNumberFormat="1" applyFont="1" applyBorder="1" applyAlignment="1">
      <alignment horizontal="right" wrapText="1"/>
    </xf>
    <xf numFmtId="181" fontId="8" fillId="0" borderId="42" xfId="40" applyNumberFormat="1" applyFont="1" applyBorder="1" applyAlignment="1">
      <alignment horizontal="right" wrapText="1"/>
    </xf>
    <xf numFmtId="181" fontId="8" fillId="0" borderId="42" xfId="0" applyNumberFormat="1" applyFont="1" applyBorder="1" applyAlignment="1">
      <alignment horizontal="right" wrapText="1"/>
    </xf>
    <xf numFmtId="189" fontId="8" fillId="0" borderId="42" xfId="0" applyNumberFormat="1" applyFont="1" applyBorder="1" applyAlignment="1">
      <alignment horizontal="right" wrapText="1"/>
    </xf>
    <xf numFmtId="181" fontId="8" fillId="0" borderId="17" xfId="40" applyNumberFormat="1" applyFont="1" applyBorder="1" applyAlignment="1">
      <alignment horizontal="right" wrapText="1"/>
    </xf>
    <xf numFmtId="181" fontId="8" fillId="0" borderId="17" xfId="0" applyNumberFormat="1" applyFont="1" applyBorder="1" applyAlignment="1">
      <alignment horizontal="right" wrapText="1"/>
    </xf>
    <xf numFmtId="189" fontId="8" fillId="0" borderId="17" xfId="0" applyNumberFormat="1" applyFont="1" applyBorder="1" applyAlignment="1">
      <alignment horizontal="right" wrapText="1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6" fillId="0" borderId="26" xfId="0" applyNumberFormat="1" applyFont="1" applyFill="1" applyBorder="1" applyAlignment="1" applyProtection="1">
      <alignment horizontal="center" vertical="top" wrapText="1"/>
      <protection/>
    </xf>
    <xf numFmtId="0" fontId="6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26" xfId="0" applyNumberFormat="1" applyFont="1" applyFill="1" applyBorder="1" applyAlignment="1" applyProtection="1">
      <alignment horizontal="left" vertical="top" wrapText="1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66" fillId="0" borderId="49" xfId="0" applyNumberFormat="1" applyFont="1" applyFill="1" applyBorder="1" applyAlignment="1" applyProtection="1">
      <alignment horizontal="left" vertical="top" wrapText="1"/>
      <protection/>
    </xf>
    <xf numFmtId="0" fontId="66" fillId="0" borderId="39" xfId="0" applyNumberFormat="1" applyFont="1" applyFill="1" applyBorder="1" applyAlignment="1" applyProtection="1">
      <alignment horizontal="left" vertical="top" wrapText="1"/>
      <protection/>
    </xf>
    <xf numFmtId="2" fontId="19" fillId="0" borderId="23" xfId="54" applyNumberFormat="1" applyFont="1" applyFill="1" applyBorder="1" applyAlignment="1">
      <alignment wrapText="1"/>
      <protection/>
    </xf>
    <xf numFmtId="2" fontId="19" fillId="0" borderId="37" xfId="54" applyNumberFormat="1" applyFont="1" applyFill="1" applyBorder="1" applyAlignment="1">
      <alignment wrapText="1"/>
      <protection/>
    </xf>
    <xf numFmtId="2" fontId="19" fillId="0" borderId="29" xfId="54" applyNumberFormat="1" applyFont="1" applyFill="1" applyBorder="1" applyAlignment="1">
      <alignment wrapText="1"/>
      <protection/>
    </xf>
    <xf numFmtId="0" fontId="68" fillId="0" borderId="0" xfId="0" applyFont="1" applyAlignment="1">
      <alignment wrapText="1"/>
    </xf>
    <xf numFmtId="0" fontId="68" fillId="0" borderId="23" xfId="0" applyFont="1" applyBorder="1" applyAlignment="1">
      <alignment/>
    </xf>
    <xf numFmtId="0" fontId="68" fillId="0" borderId="29" xfId="0" applyFont="1" applyBorder="1" applyAlignment="1">
      <alignment/>
    </xf>
    <xf numFmtId="0" fontId="68" fillId="0" borderId="23" xfId="0" applyFont="1" applyBorder="1" applyAlignment="1">
      <alignment wrapText="1"/>
    </xf>
    <xf numFmtId="0" fontId="68" fillId="0" borderId="29" xfId="0" applyFont="1" applyBorder="1" applyAlignment="1">
      <alignment wrapText="1"/>
    </xf>
    <xf numFmtId="0" fontId="68" fillId="0" borderId="37" xfId="0" applyFont="1" applyBorder="1" applyAlignment="1">
      <alignment wrapText="1"/>
    </xf>
    <xf numFmtId="0" fontId="14" fillId="0" borderId="26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left" vertical="top" wrapText="1"/>
      <protection/>
    </xf>
    <xf numFmtId="0" fontId="18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51" xfId="0" applyNumberFormat="1" applyFont="1" applyFill="1" applyBorder="1" applyAlignment="1" applyProtection="1">
      <alignment horizontal="center" vertical="top" wrapText="1"/>
      <protection/>
    </xf>
    <xf numFmtId="0" fontId="11" fillId="0" borderId="52" xfId="0" applyNumberFormat="1" applyFont="1" applyFill="1" applyBorder="1" applyAlignment="1" applyProtection="1">
      <alignment horizontal="center" vertical="top" wrapText="1"/>
      <protection/>
    </xf>
    <xf numFmtId="0" fontId="12" fillId="0" borderId="26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30" xfId="0" applyNumberFormat="1" applyFont="1" applyFill="1" applyBorder="1" applyAlignment="1" applyProtection="1">
      <alignment horizontal="left" vertical="top" wrapText="1"/>
      <protection/>
    </xf>
    <xf numFmtId="0" fontId="10" fillId="0" borderId="2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51" xfId="0" applyNumberFormat="1" applyFont="1" applyFill="1" applyBorder="1" applyAlignment="1" applyProtection="1">
      <alignment horizontal="center" vertical="top" wrapText="1"/>
      <protection/>
    </xf>
    <xf numFmtId="0" fontId="11" fillId="0" borderId="52" xfId="0" applyNumberFormat="1" applyFont="1" applyFill="1" applyBorder="1" applyAlignment="1" applyProtection="1">
      <alignment horizontal="center" vertical="top" wrapText="1"/>
      <protection/>
    </xf>
    <xf numFmtId="0" fontId="10" fillId="0" borderId="2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30" xfId="0" applyNumberFormat="1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3" xfId="53"/>
    <cellStyle name="Normal 4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75" zoomScaleSheetLayoutView="75" workbookViewId="0" topLeftCell="A1">
      <selection activeCell="P11" sqref="P11"/>
    </sheetView>
  </sheetViews>
  <sheetFormatPr defaultColWidth="9.140625" defaultRowHeight="12.75"/>
  <cols>
    <col min="1" max="1" width="10.28125" style="2" customWidth="1"/>
    <col min="2" max="2" width="55.28125" style="2" customWidth="1"/>
    <col min="3" max="3" width="16.140625" style="2" customWidth="1"/>
    <col min="4" max="5" width="15.57421875" style="2" customWidth="1"/>
    <col min="6" max="6" width="16.57421875" style="2" customWidth="1"/>
    <col min="7" max="7" width="16.00390625" style="2" customWidth="1"/>
    <col min="8" max="8" width="16.421875" style="2" customWidth="1"/>
    <col min="9" max="9" width="12.421875" style="16" customWidth="1"/>
    <col min="10" max="10" width="11.28125" style="16" customWidth="1"/>
    <col min="11" max="11" width="11.57421875" style="16" customWidth="1"/>
    <col min="12" max="12" width="11.28125" style="16" customWidth="1"/>
    <col min="13" max="13" width="11.28125" style="2" customWidth="1"/>
    <col min="14" max="14" width="11.00390625" style="16" customWidth="1"/>
    <col min="15" max="15" width="11.28125" style="2" customWidth="1"/>
    <col min="16" max="16384" width="9.140625" style="2" customWidth="1"/>
  </cols>
  <sheetData>
    <row r="1" spans="1:15" ht="15">
      <c r="A1" s="242" t="s">
        <v>89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5">
      <c r="A2" s="243" t="s">
        <v>807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thickBot="1">
      <c r="A3" s="89"/>
      <c r="B3" s="89"/>
      <c r="C3" s="241">
        <v>2014</v>
      </c>
      <c r="D3" s="241"/>
      <c r="E3" s="89"/>
      <c r="F3" s="241">
        <v>2015</v>
      </c>
      <c r="G3" s="241"/>
      <c r="H3" s="89"/>
      <c r="I3" s="95"/>
      <c r="J3" s="96"/>
      <c r="K3" s="96"/>
      <c r="L3" s="96"/>
      <c r="M3" s="97"/>
      <c r="N3" s="96"/>
      <c r="O3" s="97"/>
    </row>
    <row r="4" spans="1:15" ht="40.5" customHeight="1" thickBot="1" thickTop="1">
      <c r="A4" s="17" t="s">
        <v>75</v>
      </c>
      <c r="B4" s="4" t="s">
        <v>0</v>
      </c>
      <c r="C4" s="5" t="s">
        <v>1</v>
      </c>
      <c r="D4" s="5" t="s">
        <v>2</v>
      </c>
      <c r="E4" s="5" t="s">
        <v>685</v>
      </c>
      <c r="F4" s="5" t="s">
        <v>1</v>
      </c>
      <c r="G4" s="5" t="s">
        <v>2</v>
      </c>
      <c r="H4" s="5" t="s">
        <v>685</v>
      </c>
      <c r="I4" s="232" t="s">
        <v>81</v>
      </c>
      <c r="J4" s="232" t="s">
        <v>687</v>
      </c>
      <c r="K4" s="232" t="s">
        <v>690</v>
      </c>
      <c r="L4" s="232" t="s">
        <v>686</v>
      </c>
      <c r="M4" s="233" t="s">
        <v>702</v>
      </c>
      <c r="N4" s="232" t="s">
        <v>691</v>
      </c>
      <c r="O4" s="233" t="s">
        <v>703</v>
      </c>
    </row>
    <row r="5" spans="1:15" ht="15.75" thickTop="1">
      <c r="A5" s="6" t="s">
        <v>23</v>
      </c>
      <c r="B5" s="7" t="s">
        <v>12</v>
      </c>
      <c r="C5" s="93">
        <v>197808</v>
      </c>
      <c r="D5" s="93">
        <v>2582138.35</v>
      </c>
      <c r="E5" s="93">
        <v>1885298.07</v>
      </c>
      <c r="F5" s="94">
        <v>256870</v>
      </c>
      <c r="G5" s="94">
        <v>2941470.93</v>
      </c>
      <c r="H5" s="145">
        <v>2655743.45</v>
      </c>
      <c r="I5" s="234">
        <f>(F5-C5)*100/C5</f>
        <v>29.8582463803284</v>
      </c>
      <c r="J5" s="149">
        <f>(G5-D5)*100/D5</f>
        <v>13.916085480082819</v>
      </c>
      <c r="K5" s="149">
        <f>(H5-E5)*100/E5</f>
        <v>40.86597192559584</v>
      </c>
      <c r="L5" s="103">
        <f>D5/C5</f>
        <v>13.053760970233762</v>
      </c>
      <c r="M5" s="103">
        <f>G5/F5</f>
        <v>11.451204617121501</v>
      </c>
      <c r="N5" s="103">
        <f>E5/C5</f>
        <v>9.530949557146323</v>
      </c>
      <c r="O5" s="103">
        <f>H5/F5</f>
        <v>10.338861875656947</v>
      </c>
    </row>
    <row r="6" spans="1:15" ht="15" customHeight="1">
      <c r="A6" s="3" t="s">
        <v>11</v>
      </c>
      <c r="B6" s="1" t="s">
        <v>78</v>
      </c>
      <c r="C6" s="36">
        <v>44774956.51</v>
      </c>
      <c r="D6" s="36">
        <v>59259853.96</v>
      </c>
      <c r="E6" s="36">
        <v>43270082.21</v>
      </c>
      <c r="F6" s="35">
        <v>46610582.71</v>
      </c>
      <c r="G6" s="35">
        <v>50403968.39</v>
      </c>
      <c r="H6" s="145">
        <v>45410027.29</v>
      </c>
      <c r="I6" s="28">
        <f aca="true" t="shared" si="0" ref="I6:I13">(F6-C6)*100/C6</f>
        <v>4.099671653706768</v>
      </c>
      <c r="J6" s="155">
        <f aca="true" t="shared" si="1" ref="J6:J13">(G6-D6)*100/D6</f>
        <v>-14.944156926167356</v>
      </c>
      <c r="K6" s="155">
        <f aca="true" t="shared" si="2" ref="K6:K13">(H6-E6)*100/E6</f>
        <v>4.945553534227958</v>
      </c>
      <c r="L6" s="92">
        <f aca="true" t="shared" si="3" ref="L6:L13">D6/C6</f>
        <v>1.3235044448734408</v>
      </c>
      <c r="M6" s="92">
        <f aca="true" t="shared" si="4" ref="M6:M13">G6/F6</f>
        <v>1.0813846439895751</v>
      </c>
      <c r="N6" s="92">
        <f aca="true" t="shared" si="5" ref="N6:N13">E6/C6</f>
        <v>0.9663902677456784</v>
      </c>
      <c r="O6" s="92">
        <f aca="true" t="shared" si="6" ref="O6:O13">H6/F6</f>
        <v>0.9742428575186547</v>
      </c>
    </row>
    <row r="7" spans="1:15" ht="30">
      <c r="A7" s="3" t="s">
        <v>19</v>
      </c>
      <c r="B7" s="1" t="s">
        <v>37</v>
      </c>
      <c r="C7" s="36">
        <v>32903837.73</v>
      </c>
      <c r="D7" s="36">
        <v>242484418.96</v>
      </c>
      <c r="E7" s="36">
        <v>177175802.45</v>
      </c>
      <c r="F7" s="35">
        <v>43671666.52</v>
      </c>
      <c r="G7" s="35">
        <v>286634966.05</v>
      </c>
      <c r="H7" s="145">
        <v>257094281.39</v>
      </c>
      <c r="I7" s="28">
        <f t="shared" si="0"/>
        <v>32.72514555401681</v>
      </c>
      <c r="J7" s="155">
        <f t="shared" si="1"/>
        <v>18.207581039375164</v>
      </c>
      <c r="K7" s="155">
        <f t="shared" si="2"/>
        <v>45.106881320632624</v>
      </c>
      <c r="L7" s="92">
        <f t="shared" si="3"/>
        <v>7.369487442460713</v>
      </c>
      <c r="M7" s="92">
        <f t="shared" si="4"/>
        <v>6.563408014638778</v>
      </c>
      <c r="N7" s="92">
        <f t="shared" si="5"/>
        <v>5.384654638278268</v>
      </c>
      <c r="O7" s="92">
        <f t="shared" si="6"/>
        <v>5.886981236959674</v>
      </c>
    </row>
    <row r="8" spans="1:15" ht="30">
      <c r="A8" s="3" t="s">
        <v>4</v>
      </c>
      <c r="B8" s="1" t="s">
        <v>13</v>
      </c>
      <c r="C8" s="36">
        <v>94317905.95</v>
      </c>
      <c r="D8" s="36">
        <v>145627796.07</v>
      </c>
      <c r="E8" s="36">
        <v>106362091.79</v>
      </c>
      <c r="F8" s="35">
        <v>74556728.856</v>
      </c>
      <c r="G8" s="35">
        <v>105527240.01</v>
      </c>
      <c r="H8" s="145">
        <v>94630196.9</v>
      </c>
      <c r="I8" s="28">
        <f t="shared" si="0"/>
        <v>-20.951670729920394</v>
      </c>
      <c r="J8" s="155">
        <f t="shared" si="1"/>
        <v>-27.536333819626407</v>
      </c>
      <c r="K8" s="155">
        <f t="shared" si="2"/>
        <v>-11.030146824456319</v>
      </c>
      <c r="L8" s="92">
        <f t="shared" si="3"/>
        <v>1.5440100647187873</v>
      </c>
      <c r="M8" s="92">
        <f t="shared" si="4"/>
        <v>1.4153952517661674</v>
      </c>
      <c r="N8" s="92">
        <f t="shared" si="5"/>
        <v>1.1276977655375946</v>
      </c>
      <c r="O8" s="92">
        <f t="shared" si="6"/>
        <v>1.2692375101752411</v>
      </c>
    </row>
    <row r="9" spans="1:15" ht="30">
      <c r="A9" s="3" t="s">
        <v>8</v>
      </c>
      <c r="B9" s="1" t="s">
        <v>17</v>
      </c>
      <c r="C9" s="36">
        <v>469392.16</v>
      </c>
      <c r="D9" s="36">
        <v>876456.37</v>
      </c>
      <c r="E9" s="36">
        <v>641266.39</v>
      </c>
      <c r="F9" s="35">
        <v>716263.04</v>
      </c>
      <c r="G9" s="35">
        <v>960155.98</v>
      </c>
      <c r="H9" s="145">
        <v>862002.62</v>
      </c>
      <c r="I9" s="28">
        <f t="shared" si="0"/>
        <v>52.59373739859654</v>
      </c>
      <c r="J9" s="155">
        <f t="shared" si="1"/>
        <v>9.549774850743567</v>
      </c>
      <c r="K9" s="155">
        <f t="shared" si="2"/>
        <v>34.42192409304345</v>
      </c>
      <c r="L9" s="92">
        <f t="shared" si="3"/>
        <v>1.8672156134861733</v>
      </c>
      <c r="M9" s="92">
        <f t="shared" si="4"/>
        <v>1.340507504058844</v>
      </c>
      <c r="N9" s="92">
        <f t="shared" si="5"/>
        <v>1.366163401621365</v>
      </c>
      <c r="O9" s="92">
        <f t="shared" si="6"/>
        <v>1.2034721490026903</v>
      </c>
    </row>
    <row r="10" spans="1:15" ht="30" customHeight="1">
      <c r="A10" s="3" t="s">
        <v>20</v>
      </c>
      <c r="B10" s="1" t="s">
        <v>21</v>
      </c>
      <c r="C10" s="36">
        <v>208238.6</v>
      </c>
      <c r="D10" s="36">
        <v>175018.06</v>
      </c>
      <c r="E10" s="36">
        <v>128417.21</v>
      </c>
      <c r="F10" s="35">
        <v>2889</v>
      </c>
      <c r="G10" s="35">
        <v>18094.88</v>
      </c>
      <c r="H10" s="145">
        <v>16740.68</v>
      </c>
      <c r="I10" s="28">
        <f t="shared" si="0"/>
        <v>-98.61264914381867</v>
      </c>
      <c r="J10" s="155">
        <f t="shared" si="1"/>
        <v>-89.66113554224061</v>
      </c>
      <c r="K10" s="155">
        <f t="shared" si="2"/>
        <v>-86.96383452031078</v>
      </c>
      <c r="L10" s="92">
        <f t="shared" si="3"/>
        <v>0.8404688660027487</v>
      </c>
      <c r="M10" s="92">
        <f t="shared" si="4"/>
        <v>6.26337140879197</v>
      </c>
      <c r="N10" s="92">
        <f t="shared" si="5"/>
        <v>0.6166830261056307</v>
      </c>
      <c r="O10" s="92">
        <f t="shared" si="6"/>
        <v>5.794627898926964</v>
      </c>
    </row>
    <row r="11" spans="1:15" ht="30" customHeight="1">
      <c r="A11" s="3" t="s">
        <v>9</v>
      </c>
      <c r="B11" s="1" t="s">
        <v>22</v>
      </c>
      <c r="C11" s="36">
        <v>4960189.78</v>
      </c>
      <c r="D11" s="36">
        <v>12229234.38</v>
      </c>
      <c r="E11" s="36">
        <v>8941494.99</v>
      </c>
      <c r="F11" s="35">
        <v>2501995.2</v>
      </c>
      <c r="G11" s="35">
        <v>7000692.36</v>
      </c>
      <c r="H11" s="145">
        <v>6272062.57</v>
      </c>
      <c r="I11" s="28">
        <f t="shared" si="0"/>
        <v>-49.558478385478224</v>
      </c>
      <c r="J11" s="155">
        <f t="shared" si="1"/>
        <v>-42.754450994502896</v>
      </c>
      <c r="K11" s="155">
        <f t="shared" si="2"/>
        <v>-29.85443064035089</v>
      </c>
      <c r="L11" s="92">
        <f t="shared" si="3"/>
        <v>2.465477113256743</v>
      </c>
      <c r="M11" s="92">
        <f t="shared" si="4"/>
        <v>2.7980438811393404</v>
      </c>
      <c r="N11" s="92">
        <f t="shared" si="5"/>
        <v>1.8026517908756305</v>
      </c>
      <c r="O11" s="92">
        <f t="shared" si="6"/>
        <v>2.5068243815975344</v>
      </c>
    </row>
    <row r="12" spans="1:15" ht="30" customHeight="1" thickBot="1">
      <c r="A12" s="3" t="s">
        <v>112</v>
      </c>
      <c r="B12" s="1" t="s">
        <v>113</v>
      </c>
      <c r="C12" s="36">
        <v>80000</v>
      </c>
      <c r="D12" s="36">
        <v>136511.6</v>
      </c>
      <c r="E12" s="36">
        <v>100000</v>
      </c>
      <c r="F12" s="35">
        <v>110460</v>
      </c>
      <c r="G12" s="35">
        <v>175361.92</v>
      </c>
      <c r="H12" s="156">
        <v>149027.59</v>
      </c>
      <c r="I12" s="235">
        <f t="shared" si="0"/>
        <v>38.075</v>
      </c>
      <c r="J12" s="236">
        <f t="shared" si="1"/>
        <v>28.459354369885055</v>
      </c>
      <c r="K12" s="236">
        <f t="shared" si="2"/>
        <v>49.02759</v>
      </c>
      <c r="L12" s="237">
        <f t="shared" si="3"/>
        <v>1.706395</v>
      </c>
      <c r="M12" s="237">
        <f t="shared" si="4"/>
        <v>1.5875603838493573</v>
      </c>
      <c r="N12" s="237">
        <f t="shared" si="5"/>
        <v>1.25</v>
      </c>
      <c r="O12" s="237">
        <f t="shared" si="6"/>
        <v>1.3491543545174725</v>
      </c>
    </row>
    <row r="13" spans="1:15" ht="27" thickBot="1" thickTop="1">
      <c r="A13" s="17" t="s">
        <v>3</v>
      </c>
      <c r="B13" s="10"/>
      <c r="C13" s="162">
        <f aca="true" t="shared" si="7" ref="C13:H13">SUM(C5:C12)</f>
        <v>177912328.73</v>
      </c>
      <c r="D13" s="162">
        <f t="shared" si="7"/>
        <v>463371427.75</v>
      </c>
      <c r="E13" s="162">
        <f t="shared" si="7"/>
        <v>338504453.10999995</v>
      </c>
      <c r="F13" s="162">
        <f t="shared" si="7"/>
        <v>168427455.326</v>
      </c>
      <c r="G13" s="162">
        <f t="shared" si="7"/>
        <v>453661950.52000004</v>
      </c>
      <c r="H13" s="231">
        <f t="shared" si="7"/>
        <v>407090082.48999995</v>
      </c>
      <c r="I13" s="238">
        <f t="shared" si="0"/>
        <v>-5.331206370972886</v>
      </c>
      <c r="J13" s="239">
        <f t="shared" si="1"/>
        <v>-2.095398345371967</v>
      </c>
      <c r="K13" s="239">
        <f t="shared" si="2"/>
        <v>20.26136694801841</v>
      </c>
      <c r="L13" s="240">
        <f t="shared" si="3"/>
        <v>2.6044930728393374</v>
      </c>
      <c r="M13" s="240">
        <f t="shared" si="4"/>
        <v>2.6935154345347914</v>
      </c>
      <c r="N13" s="240">
        <f t="shared" si="5"/>
        <v>1.9026475316599043</v>
      </c>
      <c r="O13" s="240">
        <f t="shared" si="6"/>
        <v>2.4170054799085823</v>
      </c>
    </row>
    <row r="14" spans="1:15" ht="16.5" thickBot="1" thickTop="1">
      <c r="A14" s="98"/>
      <c r="B14" s="99"/>
      <c r="C14" s="100"/>
      <c r="D14" s="100"/>
      <c r="E14" s="100"/>
      <c r="F14" s="100"/>
      <c r="G14" s="100"/>
      <c r="H14" s="100"/>
      <c r="I14" s="229"/>
      <c r="J14" s="230"/>
      <c r="K14" s="230"/>
      <c r="L14" s="230"/>
      <c r="M14" s="97"/>
      <c r="N14" s="230"/>
      <c r="O14" s="97"/>
    </row>
    <row r="15" spans="1:15" ht="15.75" thickTop="1">
      <c r="A15" s="11" t="s">
        <v>40</v>
      </c>
      <c r="B15" s="12" t="s">
        <v>41</v>
      </c>
      <c r="C15" s="48">
        <v>44708481.36</v>
      </c>
      <c r="D15" s="48">
        <v>59149043.62</v>
      </c>
      <c r="E15" s="48">
        <v>43188907.92</v>
      </c>
      <c r="F15" s="48">
        <v>46543941.28</v>
      </c>
      <c r="G15" s="48">
        <v>50098600.84</v>
      </c>
      <c r="H15" s="146">
        <v>45140830.97</v>
      </c>
      <c r="I15" s="21">
        <f>(F15-C15)*100/C15</f>
        <v>4.1053953616106496</v>
      </c>
      <c r="J15" s="90">
        <f>(G15-D15)*100/D15</f>
        <v>-15.301080501223487</v>
      </c>
      <c r="K15" s="149">
        <f>(H15-E15)*100/E15</f>
        <v>4.519500825572153</v>
      </c>
      <c r="L15" s="103">
        <f>D15/C15</f>
        <v>1.322993799402897</v>
      </c>
      <c r="M15" s="150">
        <f>G15/F15</f>
        <v>1.0763721219613915</v>
      </c>
      <c r="N15" s="103">
        <f>E15/C15</f>
        <v>0.9660115174173745</v>
      </c>
      <c r="O15" s="104">
        <f>H15/F15</f>
        <v>0.9698540718423663</v>
      </c>
    </row>
    <row r="16" spans="1:15" ht="15">
      <c r="A16" s="13"/>
      <c r="B16" s="14"/>
      <c r="C16" s="22"/>
      <c r="D16" s="22"/>
      <c r="E16" s="22"/>
      <c r="F16" s="22"/>
      <c r="G16" s="22"/>
      <c r="H16" s="147"/>
      <c r="I16" s="23"/>
      <c r="J16" s="23"/>
      <c r="K16" s="153"/>
      <c r="L16" s="23"/>
      <c r="M16" s="23"/>
      <c r="N16" s="23"/>
      <c r="O16" s="24"/>
    </row>
    <row r="17" spans="1:15" s="126" customFormat="1" ht="15">
      <c r="A17" s="127" t="s">
        <v>24</v>
      </c>
      <c r="B17" s="128" t="s">
        <v>31</v>
      </c>
      <c r="C17" s="36">
        <v>41786.8</v>
      </c>
      <c r="D17" s="36">
        <v>2132004.55</v>
      </c>
      <c r="E17" s="218">
        <v>1552148.77</v>
      </c>
      <c r="F17" s="219">
        <v>63660</v>
      </c>
      <c r="G17" s="219">
        <v>2521814.18</v>
      </c>
      <c r="H17" s="220">
        <v>2307805</v>
      </c>
      <c r="I17" s="129">
        <f>(F17-C17)*100/C17</f>
        <v>52.34475958915254</v>
      </c>
      <c r="J17" s="130">
        <f>(G17-D17)*100/D17</f>
        <v>18.283714732222332</v>
      </c>
      <c r="K17" s="154">
        <f>(H17-E17)*100/E17</f>
        <v>48.68452332697464</v>
      </c>
      <c r="L17" s="131">
        <f>D17/C17</f>
        <v>51.02100543712368</v>
      </c>
      <c r="M17" s="151">
        <f>G17/F17</f>
        <v>39.61379484762803</v>
      </c>
      <c r="N17" s="131">
        <f>E17/C17</f>
        <v>37.144475528157216</v>
      </c>
      <c r="O17" s="132">
        <f>H17/F17</f>
        <v>36.25204209864907</v>
      </c>
    </row>
    <row r="18" spans="1:15" s="126" customFormat="1" ht="15">
      <c r="A18" s="127" t="s">
        <v>25</v>
      </c>
      <c r="B18" s="128" t="s">
        <v>32</v>
      </c>
      <c r="C18" s="36">
        <v>22648512.5</v>
      </c>
      <c r="D18" s="36">
        <v>142363758.36</v>
      </c>
      <c r="E18" s="218">
        <v>104063286.94</v>
      </c>
      <c r="F18" s="219">
        <v>29406251.19</v>
      </c>
      <c r="G18" s="219">
        <v>165836768.83</v>
      </c>
      <c r="H18" s="220">
        <v>148680213.56</v>
      </c>
      <c r="I18" s="129">
        <f aca="true" t="shared" si="8" ref="I18:I24">(F18-C18)*100/C18</f>
        <v>29.837450428587754</v>
      </c>
      <c r="J18" s="130">
        <f aca="true" t="shared" si="9" ref="J18:J24">(G18-D18)*100/D18</f>
        <v>16.488051973623097</v>
      </c>
      <c r="K18" s="154">
        <f aca="true" t="shared" si="10" ref="K18:K24">(H18-E18)*100/E18</f>
        <v>42.87480045265616</v>
      </c>
      <c r="L18" s="131">
        <f aca="true" t="shared" si="11" ref="L18:L24">D18/C18</f>
        <v>6.28578845343596</v>
      </c>
      <c r="M18" s="151">
        <f aca="true" t="shared" si="12" ref="M18:M24">G18/F18</f>
        <v>5.639507319667972</v>
      </c>
      <c r="N18" s="131">
        <f aca="true" t="shared" si="13" ref="N18:N24">E18/C18</f>
        <v>4.59470735395978</v>
      </c>
      <c r="O18" s="132">
        <f aca="true" t="shared" si="14" ref="O18:O24">H18/F18</f>
        <v>5.05607507054693</v>
      </c>
    </row>
    <row r="19" spans="1:15" s="186" customFormat="1" ht="15">
      <c r="A19" s="181" t="s">
        <v>26</v>
      </c>
      <c r="B19" s="182" t="s">
        <v>33</v>
      </c>
      <c r="C19" s="183">
        <v>2750241.16</v>
      </c>
      <c r="D19" s="183">
        <v>12562671.5</v>
      </c>
      <c r="E19" s="183">
        <v>9166857.6</v>
      </c>
      <c r="F19" s="184">
        <v>4389094.22</v>
      </c>
      <c r="G19" s="184">
        <v>17392729.06</v>
      </c>
      <c r="H19" s="185">
        <v>15685434.29</v>
      </c>
      <c r="I19" s="129">
        <f t="shared" si="8"/>
        <v>59.589431059202084</v>
      </c>
      <c r="J19" s="130">
        <f t="shared" si="9"/>
        <v>38.44769450510585</v>
      </c>
      <c r="K19" s="154">
        <f t="shared" si="10"/>
        <v>71.11026454692609</v>
      </c>
      <c r="L19" s="131">
        <f t="shared" si="11"/>
        <v>4.5678436068493715</v>
      </c>
      <c r="M19" s="151">
        <f t="shared" si="12"/>
        <v>3.962714899294187</v>
      </c>
      <c r="N19" s="131">
        <f t="shared" si="13"/>
        <v>3.3331104680289196</v>
      </c>
      <c r="O19" s="132">
        <f t="shared" si="14"/>
        <v>3.5737292260725266</v>
      </c>
    </row>
    <row r="20" spans="1:15" s="186" customFormat="1" ht="30">
      <c r="A20" s="187" t="s">
        <v>27</v>
      </c>
      <c r="B20" s="188" t="s">
        <v>34</v>
      </c>
      <c r="C20" s="183">
        <v>5123014.49</v>
      </c>
      <c r="D20" s="183">
        <v>63900868.44</v>
      </c>
      <c r="E20" s="183">
        <v>46673334.65</v>
      </c>
      <c r="F20" s="184">
        <v>7154220.97</v>
      </c>
      <c r="G20" s="184">
        <v>78244696.88</v>
      </c>
      <c r="H20" s="185">
        <v>70081240.95</v>
      </c>
      <c r="I20" s="129">
        <f t="shared" si="8"/>
        <v>39.648657718319264</v>
      </c>
      <c r="J20" s="130">
        <f t="shared" si="9"/>
        <v>22.44700078445444</v>
      </c>
      <c r="K20" s="154">
        <f t="shared" si="10"/>
        <v>50.152633137388236</v>
      </c>
      <c r="L20" s="131">
        <f t="shared" si="11"/>
        <v>12.473294495795969</v>
      </c>
      <c r="M20" s="151">
        <f t="shared" si="12"/>
        <v>10.936857724706257</v>
      </c>
      <c r="N20" s="131">
        <f t="shared" si="13"/>
        <v>9.110521694034873</v>
      </c>
      <c r="O20" s="132">
        <f t="shared" si="14"/>
        <v>9.795789261175141</v>
      </c>
    </row>
    <row r="21" spans="1:15" s="186" customFormat="1" ht="15">
      <c r="A21" s="187" t="s">
        <v>28</v>
      </c>
      <c r="B21" s="188" t="s">
        <v>35</v>
      </c>
      <c r="C21" s="183">
        <v>1625628.18</v>
      </c>
      <c r="D21" s="183">
        <v>16662271.46</v>
      </c>
      <c r="E21" s="183">
        <v>12164187.89</v>
      </c>
      <c r="F21" s="184">
        <v>2240398.94</v>
      </c>
      <c r="G21" s="184">
        <v>19768494.7</v>
      </c>
      <c r="H21" s="185">
        <v>17764825.51</v>
      </c>
      <c r="I21" s="129">
        <f t="shared" si="8"/>
        <v>37.81742759897285</v>
      </c>
      <c r="J21" s="130">
        <f t="shared" si="9"/>
        <v>18.64225563397464</v>
      </c>
      <c r="K21" s="154">
        <f t="shared" si="10"/>
        <v>46.04201834636411</v>
      </c>
      <c r="L21" s="131">
        <f t="shared" si="11"/>
        <v>10.249743246945929</v>
      </c>
      <c r="M21" s="151">
        <f t="shared" si="12"/>
        <v>8.823649372017647</v>
      </c>
      <c r="N21" s="131">
        <f t="shared" si="13"/>
        <v>7.4827614577891985</v>
      </c>
      <c r="O21" s="132">
        <f t="shared" si="14"/>
        <v>7.929313477536283</v>
      </c>
    </row>
    <row r="22" spans="1:15" s="186" customFormat="1" ht="15" customHeight="1">
      <c r="A22" s="187" t="s">
        <v>29</v>
      </c>
      <c r="B22" s="188" t="s">
        <v>77</v>
      </c>
      <c r="C22" s="183">
        <v>1487</v>
      </c>
      <c r="D22" s="183">
        <v>21161.49</v>
      </c>
      <c r="E22" s="183">
        <v>15550.54</v>
      </c>
      <c r="F22" s="184">
        <v>583.2</v>
      </c>
      <c r="G22" s="184">
        <v>9418.68</v>
      </c>
      <c r="H22" s="185">
        <v>8362.05</v>
      </c>
      <c r="I22" s="129">
        <f t="shared" si="8"/>
        <v>-60.78009414929388</v>
      </c>
      <c r="J22" s="130">
        <f t="shared" si="9"/>
        <v>-55.491413884372044</v>
      </c>
      <c r="K22" s="154">
        <f t="shared" si="10"/>
        <v>-46.226626213623454</v>
      </c>
      <c r="L22" s="131">
        <f t="shared" si="11"/>
        <v>14.230995292535306</v>
      </c>
      <c r="M22" s="151">
        <f t="shared" si="12"/>
        <v>16.15</v>
      </c>
      <c r="N22" s="131">
        <f t="shared" si="13"/>
        <v>10.457659717552119</v>
      </c>
      <c r="O22" s="132">
        <f t="shared" si="14"/>
        <v>14.338220164609051</v>
      </c>
    </row>
    <row r="23" spans="1:15" s="186" customFormat="1" ht="15" customHeight="1">
      <c r="A23" s="187" t="s">
        <v>30</v>
      </c>
      <c r="B23" s="188" t="s">
        <v>36</v>
      </c>
      <c r="C23" s="183">
        <v>689277.6</v>
      </c>
      <c r="D23" s="183">
        <v>4491846.16</v>
      </c>
      <c r="E23" s="183">
        <v>3287477.08</v>
      </c>
      <c r="F23" s="184">
        <v>375100</v>
      </c>
      <c r="G23" s="184">
        <v>1716635.72</v>
      </c>
      <c r="H23" s="185">
        <v>1536121.48</v>
      </c>
      <c r="I23" s="129">
        <f t="shared" si="8"/>
        <v>-45.58070652520842</v>
      </c>
      <c r="J23" s="130">
        <f t="shared" si="9"/>
        <v>-61.78329223991056</v>
      </c>
      <c r="K23" s="154">
        <f t="shared" si="10"/>
        <v>-53.273545560354144</v>
      </c>
      <c r="L23" s="131">
        <f t="shared" si="11"/>
        <v>6.516744719398977</v>
      </c>
      <c r="M23" s="151">
        <f t="shared" si="12"/>
        <v>4.576474860037323</v>
      </c>
      <c r="N23" s="131">
        <f t="shared" si="13"/>
        <v>4.76945294609893</v>
      </c>
      <c r="O23" s="132">
        <f t="shared" si="14"/>
        <v>4.095231884830712</v>
      </c>
    </row>
    <row r="24" spans="1:15" s="186" customFormat="1" ht="30">
      <c r="A24" s="187" t="s">
        <v>672</v>
      </c>
      <c r="B24" s="188" t="s">
        <v>673</v>
      </c>
      <c r="C24" s="183">
        <v>23890</v>
      </c>
      <c r="D24" s="183">
        <v>349837</v>
      </c>
      <c r="E24" s="183">
        <v>252958.98</v>
      </c>
      <c r="F24" s="184">
        <v>42358</v>
      </c>
      <c r="G24" s="184">
        <v>1144408</v>
      </c>
      <c r="H24" s="185">
        <v>1030278.55</v>
      </c>
      <c r="I24" s="129">
        <f t="shared" si="8"/>
        <v>77.30431142737547</v>
      </c>
      <c r="J24" s="130">
        <f t="shared" si="9"/>
        <v>227.12606156581495</v>
      </c>
      <c r="K24" s="154">
        <f t="shared" si="10"/>
        <v>307.2907591578682</v>
      </c>
      <c r="L24" s="131">
        <f t="shared" si="11"/>
        <v>14.64365843449142</v>
      </c>
      <c r="M24" s="151">
        <f t="shared" si="12"/>
        <v>27.017517352094057</v>
      </c>
      <c r="N24" s="131">
        <f t="shared" si="13"/>
        <v>10.588488070322311</v>
      </c>
      <c r="O24" s="132">
        <f t="shared" si="14"/>
        <v>24.323116058359698</v>
      </c>
    </row>
    <row r="25" spans="1:15" ht="15">
      <c r="A25" s="13"/>
      <c r="B25" s="14"/>
      <c r="C25" s="22" t="s">
        <v>129</v>
      </c>
      <c r="D25" s="22" t="s">
        <v>129</v>
      </c>
      <c r="E25" s="22"/>
      <c r="F25" s="22" t="s">
        <v>129</v>
      </c>
      <c r="G25" s="22" t="s">
        <v>129</v>
      </c>
      <c r="H25" s="147"/>
      <c r="I25" s="23"/>
      <c r="J25" s="23"/>
      <c r="K25" s="153"/>
      <c r="L25" s="23"/>
      <c r="M25" s="23"/>
      <c r="N25" s="23"/>
      <c r="O25" s="24"/>
    </row>
    <row r="26" spans="1:15" ht="30">
      <c r="A26" s="3" t="s">
        <v>97</v>
      </c>
      <c r="B26" s="1" t="s">
        <v>98</v>
      </c>
      <c r="C26" s="36">
        <v>5244282.66</v>
      </c>
      <c r="D26" s="36">
        <v>14559674.950000001</v>
      </c>
      <c r="E26" s="36">
        <v>10644488.459999999</v>
      </c>
      <c r="F26" s="35">
        <v>2916715.6760000004</v>
      </c>
      <c r="G26" s="35">
        <v>5768692.31</v>
      </c>
      <c r="H26" s="148">
        <v>5157131.09</v>
      </c>
      <c r="I26" s="25">
        <f aca="true" t="shared" si="15" ref="I26:K29">(F26-C26)*100/C26</f>
        <v>-44.382943004830324</v>
      </c>
      <c r="J26" s="91">
        <f t="shared" si="15"/>
        <v>-60.37897597432283</v>
      </c>
      <c r="K26" s="155">
        <f t="shared" si="15"/>
        <v>-51.55116087184897</v>
      </c>
      <c r="L26" s="92">
        <f>D26/C26</f>
        <v>2.7762948517347845</v>
      </c>
      <c r="M26" s="152">
        <f>G26/F26</f>
        <v>1.977804129990214</v>
      </c>
      <c r="N26" s="92">
        <f>E26/C26</f>
        <v>2.0297320243985473</v>
      </c>
      <c r="O26" s="105">
        <f>H26/F26</f>
        <v>1.7681295206231815</v>
      </c>
    </row>
    <row r="27" spans="1:15" ht="15">
      <c r="A27" s="3" t="s">
        <v>5</v>
      </c>
      <c r="B27" s="1" t="s">
        <v>14</v>
      </c>
      <c r="C27" s="36">
        <v>6745104.34</v>
      </c>
      <c r="D27" s="36">
        <v>23041001.54</v>
      </c>
      <c r="E27" s="36">
        <v>16842221.72</v>
      </c>
      <c r="F27" s="35">
        <v>8010273.61</v>
      </c>
      <c r="G27" s="35">
        <v>26981107.1</v>
      </c>
      <c r="H27" s="148">
        <v>24259979.83</v>
      </c>
      <c r="I27" s="25">
        <f t="shared" si="15"/>
        <v>18.756852469979737</v>
      </c>
      <c r="J27" s="91">
        <f t="shared" si="15"/>
        <v>17.10040925590773</v>
      </c>
      <c r="K27" s="155">
        <f t="shared" si="15"/>
        <v>44.042634239825226</v>
      </c>
      <c r="L27" s="92">
        <f>D27/C27</f>
        <v>3.4159592466734177</v>
      </c>
      <c r="M27" s="152">
        <f>G27/F27</f>
        <v>3.3683127959969896</v>
      </c>
      <c r="N27" s="92">
        <f>E27/C27</f>
        <v>2.4969549574084127</v>
      </c>
      <c r="O27" s="105">
        <f>H27/F27</f>
        <v>3.0286081363954804</v>
      </c>
    </row>
    <row r="28" spans="1:15" ht="15">
      <c r="A28" s="3" t="s">
        <v>6</v>
      </c>
      <c r="B28" s="1" t="s">
        <v>15</v>
      </c>
      <c r="C28" s="36">
        <v>81490818</v>
      </c>
      <c r="D28" s="36">
        <v>103580502.48</v>
      </c>
      <c r="E28" s="36">
        <v>75631040.36</v>
      </c>
      <c r="F28" s="35">
        <v>62729964.5</v>
      </c>
      <c r="G28" s="35">
        <v>68509035.84</v>
      </c>
      <c r="H28" s="148">
        <v>61368366.34</v>
      </c>
      <c r="I28" s="25">
        <f t="shared" si="15"/>
        <v>-23.022045870247617</v>
      </c>
      <c r="J28" s="91">
        <f t="shared" si="15"/>
        <v>-33.85913931704649</v>
      </c>
      <c r="K28" s="155">
        <f t="shared" si="15"/>
        <v>-18.858227986961932</v>
      </c>
      <c r="L28" s="92">
        <f>D28/C28</f>
        <v>1.27106961277527</v>
      </c>
      <c r="M28" s="152">
        <f>G28/F28</f>
        <v>1.0921261694640367</v>
      </c>
      <c r="N28" s="92">
        <f>E28/C28</f>
        <v>0.9280927866008167</v>
      </c>
      <c r="O28" s="105">
        <f>H28/F28</f>
        <v>0.9782942941088386</v>
      </c>
    </row>
    <row r="29" spans="1:15" s="198" customFormat="1" ht="15">
      <c r="A29" s="204" t="s">
        <v>7</v>
      </c>
      <c r="B29" s="188" t="s">
        <v>16</v>
      </c>
      <c r="C29" s="183">
        <v>831438.15</v>
      </c>
      <c r="D29" s="183">
        <v>4414011.79</v>
      </c>
      <c r="E29" s="183">
        <v>3220627.89</v>
      </c>
      <c r="F29" s="184">
        <v>899775.07</v>
      </c>
      <c r="G29" s="184">
        <v>4268404.76</v>
      </c>
      <c r="H29" s="185">
        <v>3844719.64</v>
      </c>
      <c r="I29" s="25">
        <f t="shared" si="15"/>
        <v>8.219122492755465</v>
      </c>
      <c r="J29" s="91">
        <f t="shared" si="15"/>
        <v>-3.2987458332094817</v>
      </c>
      <c r="K29" s="155">
        <f t="shared" si="15"/>
        <v>19.377952725858062</v>
      </c>
      <c r="L29" s="92">
        <f>D29/C29</f>
        <v>5.308887726645692</v>
      </c>
      <c r="M29" s="152">
        <f>G29/F29</f>
        <v>4.7438575509766014</v>
      </c>
      <c r="N29" s="92">
        <f>E29/C29</f>
        <v>3.8735628019955546</v>
      </c>
      <c r="O29" s="105">
        <f>H29/F29</f>
        <v>4.272978623424185</v>
      </c>
    </row>
    <row r="30" spans="1:15" ht="15">
      <c r="A30" s="15"/>
      <c r="B30" s="14"/>
      <c r="C30" s="22" t="s">
        <v>129</v>
      </c>
      <c r="D30" s="22" t="s">
        <v>129</v>
      </c>
      <c r="E30" s="22"/>
      <c r="F30" s="22" t="s">
        <v>129</v>
      </c>
      <c r="G30" s="22" t="s">
        <v>129</v>
      </c>
      <c r="H30" s="147"/>
      <c r="I30" s="23"/>
      <c r="J30" s="23"/>
      <c r="K30" s="153"/>
      <c r="L30" s="23"/>
      <c r="M30" s="23"/>
      <c r="N30" s="23"/>
      <c r="O30" s="24"/>
    </row>
    <row r="31" spans="1:15" ht="15" customHeight="1">
      <c r="A31" s="3" t="s">
        <v>10</v>
      </c>
      <c r="B31" s="1" t="s">
        <v>76</v>
      </c>
      <c r="C31" s="36">
        <v>3100809.36</v>
      </c>
      <c r="D31" s="36">
        <v>5429146.2</v>
      </c>
      <c r="E31" s="36">
        <v>3967079.11</v>
      </c>
      <c r="F31" s="35">
        <v>1415398.53</v>
      </c>
      <c r="G31" s="35">
        <v>2564426.37</v>
      </c>
      <c r="H31" s="35">
        <v>2309236.16</v>
      </c>
      <c r="I31" s="28">
        <f aca="true" t="shared" si="16" ref="I31:K33">(F31-C31)*100/C31</f>
        <v>-54.35390036361345</v>
      </c>
      <c r="J31" s="91">
        <f t="shared" si="16"/>
        <v>-52.765568000360716</v>
      </c>
      <c r="K31" s="155">
        <f t="shared" si="16"/>
        <v>-41.79001487066387</v>
      </c>
      <c r="L31" s="92">
        <f>D31/C31</f>
        <v>1.7508803572496958</v>
      </c>
      <c r="M31" s="152">
        <f>G31/F31</f>
        <v>1.8118051669871382</v>
      </c>
      <c r="N31" s="92">
        <f>E31/C31</f>
        <v>1.279368916120661</v>
      </c>
      <c r="O31" s="105">
        <f>H31/F31</f>
        <v>1.6315095084915767</v>
      </c>
    </row>
    <row r="32" spans="1:15" ht="15" customHeight="1">
      <c r="A32" s="3" t="s">
        <v>73</v>
      </c>
      <c r="B32" s="1" t="s">
        <v>74</v>
      </c>
      <c r="C32" s="36">
        <v>1525549.58</v>
      </c>
      <c r="D32" s="36">
        <v>3514021.7</v>
      </c>
      <c r="E32" s="36">
        <v>2566997.96</v>
      </c>
      <c r="F32" s="35">
        <v>814589.57</v>
      </c>
      <c r="G32" s="35">
        <v>1992602.13</v>
      </c>
      <c r="H32" s="35">
        <v>1790848.55</v>
      </c>
      <c r="I32" s="28">
        <f t="shared" si="16"/>
        <v>-46.60353352789754</v>
      </c>
      <c r="J32" s="91">
        <f t="shared" si="16"/>
        <v>-43.295679420534036</v>
      </c>
      <c r="K32" s="155">
        <f t="shared" si="16"/>
        <v>-30.235684721775154</v>
      </c>
      <c r="L32" s="92">
        <f>D32/C32</f>
        <v>2.303446407818486</v>
      </c>
      <c r="M32" s="152">
        <f>G32/F32</f>
        <v>2.4461424542914294</v>
      </c>
      <c r="N32" s="92">
        <f>E32/C32</f>
        <v>1.682670949311264</v>
      </c>
      <c r="O32" s="105">
        <f>H32/F32</f>
        <v>2.198467321402114</v>
      </c>
    </row>
    <row r="33" spans="1:15" ht="15" customHeight="1">
      <c r="A33" s="204" t="s">
        <v>72</v>
      </c>
      <c r="B33" s="1" t="s">
        <v>18</v>
      </c>
      <c r="C33" s="36">
        <v>333830.84</v>
      </c>
      <c r="D33" s="36">
        <v>3286066.48</v>
      </c>
      <c r="E33" s="36">
        <v>2407417.92</v>
      </c>
      <c r="F33" s="35">
        <v>272007.1</v>
      </c>
      <c r="G33" s="35">
        <v>2443663.86</v>
      </c>
      <c r="H33" s="35">
        <v>2171977.86</v>
      </c>
      <c r="I33" s="28">
        <f t="shared" si="16"/>
        <v>-18.51948130376452</v>
      </c>
      <c r="J33" s="91">
        <f t="shared" si="16"/>
        <v>-25.635592740655696</v>
      </c>
      <c r="K33" s="155">
        <f t="shared" si="16"/>
        <v>-9.77977517090178</v>
      </c>
      <c r="L33" s="92">
        <f>D33/C33</f>
        <v>9.84350780772681</v>
      </c>
      <c r="M33" s="152">
        <f>G33/F33</f>
        <v>8.983823804599218</v>
      </c>
      <c r="N33" s="92">
        <f>E33/C33</f>
        <v>7.2114904662493124</v>
      </c>
      <c r="O33" s="105">
        <f>H33/F33</f>
        <v>7.985004288490999</v>
      </c>
    </row>
    <row r="34" spans="1:15" ht="15" customHeight="1" hidden="1" thickBot="1">
      <c r="A34" s="8" t="s">
        <v>38</v>
      </c>
      <c r="B34" s="9" t="s">
        <v>39</v>
      </c>
      <c r="C34" s="101">
        <v>0</v>
      </c>
      <c r="D34" s="101">
        <v>0</v>
      </c>
      <c r="E34" s="101">
        <v>0</v>
      </c>
      <c r="F34" s="102">
        <v>0</v>
      </c>
      <c r="G34" s="102">
        <v>0</v>
      </c>
      <c r="H34" s="102">
        <v>0</v>
      </c>
      <c r="I34" s="221"/>
      <c r="J34" s="157"/>
      <c r="K34" s="160"/>
      <c r="L34" s="158"/>
      <c r="M34" s="159"/>
      <c r="N34" s="158"/>
      <c r="O34" s="161"/>
    </row>
    <row r="35" spans="2:8" ht="16.5" thickBot="1">
      <c r="B35" s="27"/>
      <c r="C35" t="s">
        <v>129</v>
      </c>
      <c r="D35" t="s">
        <v>129</v>
      </c>
      <c r="E35"/>
      <c r="F35" t="s">
        <v>129</v>
      </c>
      <c r="G35" t="s">
        <v>129</v>
      </c>
      <c r="H35"/>
    </row>
    <row r="36" spans="2:14" ht="13.5" thickTop="1">
      <c r="B36" s="30" t="s">
        <v>116</v>
      </c>
      <c r="C36" s="189" t="s">
        <v>668</v>
      </c>
      <c r="D36" s="189" t="s">
        <v>696</v>
      </c>
      <c r="E36" s="189" t="s">
        <v>704</v>
      </c>
      <c r="F36" s="189" t="s">
        <v>705</v>
      </c>
      <c r="G36" s="189" t="s">
        <v>688</v>
      </c>
      <c r="H36" s="189" t="s">
        <v>697</v>
      </c>
      <c r="I36" s="189" t="s">
        <v>706</v>
      </c>
      <c r="J36" s="189" t="s">
        <v>707</v>
      </c>
      <c r="K36" s="189" t="s">
        <v>689</v>
      </c>
      <c r="L36" s="190" t="s">
        <v>698</v>
      </c>
      <c r="M36" s="193"/>
      <c r="N36" s="2"/>
    </row>
    <row r="37" spans="2:14" ht="14.25">
      <c r="B37" s="31" t="s">
        <v>117</v>
      </c>
      <c r="C37" s="29">
        <f>D7+D33+D34</f>
        <v>245770485.44</v>
      </c>
      <c r="D37" s="29">
        <f>E7+E33+E34</f>
        <v>179583220.36999997</v>
      </c>
      <c r="E37" s="29">
        <f>G7+G33+G34</f>
        <v>289078629.91</v>
      </c>
      <c r="F37" s="29">
        <f>H7+H33+H34</f>
        <v>259266259.25</v>
      </c>
      <c r="G37" s="191">
        <f aca="true" t="shared" si="17" ref="G37:J43">C37*100/C$43</f>
        <v>53.03962884232885</v>
      </c>
      <c r="H37" s="191">
        <f t="shared" si="17"/>
        <v>53.051952114686905</v>
      </c>
      <c r="I37" s="191">
        <f t="shared" si="17"/>
        <v>63.72115395144998</v>
      </c>
      <c r="J37" s="191">
        <f t="shared" si="17"/>
        <v>63.68768741900481</v>
      </c>
      <c r="K37" s="155">
        <f aca="true" t="shared" si="18" ref="K37:L43">(E37-C37)*100/C37</f>
        <v>17.621377275007603</v>
      </c>
      <c r="L37" s="20">
        <f t="shared" si="18"/>
        <v>44.371093644398954</v>
      </c>
      <c r="M37" s="194"/>
      <c r="N37" s="2"/>
    </row>
    <row r="38" spans="2:14" ht="14.25">
      <c r="B38" s="31" t="s">
        <v>357</v>
      </c>
      <c r="C38" s="29">
        <f>D28</f>
        <v>103580502.48</v>
      </c>
      <c r="D38" s="29">
        <f>E28</f>
        <v>75631040.36</v>
      </c>
      <c r="E38" s="29">
        <f>G28</f>
        <v>68509035.84</v>
      </c>
      <c r="F38" s="29">
        <f>H28</f>
        <v>61368366.34</v>
      </c>
      <c r="G38" s="191">
        <f t="shared" si="17"/>
        <v>22.353666254943143</v>
      </c>
      <c r="H38" s="191">
        <f t="shared" si="17"/>
        <v>22.34270174738973</v>
      </c>
      <c r="I38" s="191">
        <f t="shared" si="17"/>
        <v>15.101340494055766</v>
      </c>
      <c r="J38" s="191">
        <f t="shared" si="17"/>
        <v>15.074886119709756</v>
      </c>
      <c r="K38" s="155">
        <f t="shared" si="18"/>
        <v>-33.85913931704649</v>
      </c>
      <c r="L38" s="20">
        <f t="shared" si="18"/>
        <v>-18.858227986961932</v>
      </c>
      <c r="M38" s="194"/>
      <c r="N38" s="2"/>
    </row>
    <row r="39" spans="2:14" ht="14.25">
      <c r="B39" s="31" t="s">
        <v>356</v>
      </c>
      <c r="C39" s="29">
        <f>D15</f>
        <v>59149043.62</v>
      </c>
      <c r="D39" s="29">
        <f>E15</f>
        <v>43188907.92</v>
      </c>
      <c r="E39" s="29">
        <f>G15</f>
        <v>50098600.84</v>
      </c>
      <c r="F39" s="29">
        <f>H15</f>
        <v>45140830.97</v>
      </c>
      <c r="G39" s="191">
        <f t="shared" si="17"/>
        <v>12.764931128190392</v>
      </c>
      <c r="H39" s="191">
        <f t="shared" si="17"/>
        <v>12.75874143551234</v>
      </c>
      <c r="I39" s="191">
        <f t="shared" si="17"/>
        <v>11.043156866599807</v>
      </c>
      <c r="J39" s="191">
        <f t="shared" si="17"/>
        <v>11.088658975402298</v>
      </c>
      <c r="K39" s="155">
        <f t="shared" si="18"/>
        <v>-15.301080501223487</v>
      </c>
      <c r="L39" s="20">
        <f t="shared" si="18"/>
        <v>4.519500825572153</v>
      </c>
      <c r="M39" s="194"/>
      <c r="N39" s="2"/>
    </row>
    <row r="40" spans="2:14" ht="14.25">
      <c r="B40" s="31" t="s">
        <v>118</v>
      </c>
      <c r="C40" s="29">
        <f>D26+D27</f>
        <v>37600676.49</v>
      </c>
      <c r="D40" s="29">
        <f>E26+E27</f>
        <v>27486710.18</v>
      </c>
      <c r="E40" s="29">
        <f>G26+G27</f>
        <v>32749799.41</v>
      </c>
      <c r="F40" s="29">
        <f>H26+H27</f>
        <v>29417110.919999998</v>
      </c>
      <c r="G40" s="191">
        <f t="shared" si="17"/>
        <v>8.114586752268737</v>
      </c>
      <c r="H40" s="191">
        <f t="shared" si="17"/>
        <v>8.120043895277194</v>
      </c>
      <c r="I40" s="191">
        <f t="shared" si="17"/>
        <v>7.218987480096416</v>
      </c>
      <c r="J40" s="191">
        <f t="shared" si="17"/>
        <v>7.22619198681231</v>
      </c>
      <c r="K40" s="155">
        <f t="shared" si="18"/>
        <v>-12.901036717491253</v>
      </c>
      <c r="L40" s="20">
        <f t="shared" si="18"/>
        <v>7.0230330489117785</v>
      </c>
      <c r="M40" s="194"/>
      <c r="N40" s="2"/>
    </row>
    <row r="41" spans="2:14" ht="14.25">
      <c r="B41" s="31" t="s">
        <v>119</v>
      </c>
      <c r="C41" s="29">
        <f>D29</f>
        <v>4414011.79</v>
      </c>
      <c r="D41" s="29">
        <f>E29</f>
        <v>3220627.89</v>
      </c>
      <c r="E41" s="29">
        <f>G29</f>
        <v>4268404.76</v>
      </c>
      <c r="F41" s="29">
        <f>H29</f>
        <v>3844719.64</v>
      </c>
      <c r="G41" s="191">
        <f t="shared" si="17"/>
        <v>0.9525860952267141</v>
      </c>
      <c r="H41" s="191">
        <f t="shared" si="17"/>
        <v>0.9514285145765657</v>
      </c>
      <c r="I41" s="191">
        <f t="shared" si="17"/>
        <v>0.9408778397896131</v>
      </c>
      <c r="J41" s="191">
        <f t="shared" si="17"/>
        <v>0.9444395246583892</v>
      </c>
      <c r="K41" s="155">
        <f t="shared" si="18"/>
        <v>-3.2987458332094817</v>
      </c>
      <c r="L41" s="20">
        <f t="shared" si="18"/>
        <v>19.377952725858062</v>
      </c>
      <c r="M41" s="194"/>
      <c r="N41" s="2"/>
    </row>
    <row r="42" spans="2:14" ht="14.25">
      <c r="B42" s="31" t="s">
        <v>120</v>
      </c>
      <c r="C42" s="29">
        <f>C43-SUM(C37:C41)</f>
        <v>12856707.929999948</v>
      </c>
      <c r="D42" s="29">
        <f>D43-SUM(D37:D41)</f>
        <v>9393946.389999986</v>
      </c>
      <c r="E42" s="29">
        <f>E43-SUM(E37:E41)</f>
        <v>8957479.75999999</v>
      </c>
      <c r="F42" s="29">
        <f>F43-SUM(F37:F41)</f>
        <v>8052795.369999886</v>
      </c>
      <c r="G42" s="191">
        <f t="shared" si="17"/>
        <v>2.77460092704215</v>
      </c>
      <c r="H42" s="191">
        <f t="shared" si="17"/>
        <v>2.7751322925572683</v>
      </c>
      <c r="I42" s="191">
        <f t="shared" si="17"/>
        <v>1.9744833680084204</v>
      </c>
      <c r="J42" s="191">
        <f t="shared" si="17"/>
        <v>1.97813597441242</v>
      </c>
      <c r="K42" s="155">
        <f t="shared" si="18"/>
        <v>-30.328356148633244</v>
      </c>
      <c r="L42" s="20">
        <f t="shared" si="18"/>
        <v>-14.276758290081132</v>
      </c>
      <c r="M42" s="194"/>
      <c r="N42" s="2"/>
    </row>
    <row r="43" spans="2:14" ht="15" thickBot="1">
      <c r="B43" s="32" t="s">
        <v>122</v>
      </c>
      <c r="C43" s="33">
        <f>D13</f>
        <v>463371427.75</v>
      </c>
      <c r="D43" s="33">
        <f>E13</f>
        <v>338504453.10999995</v>
      </c>
      <c r="E43" s="33">
        <f>G13</f>
        <v>453661950.52000004</v>
      </c>
      <c r="F43" s="33">
        <f>H13</f>
        <v>407090082.48999995</v>
      </c>
      <c r="G43" s="192">
        <f>C43*100/C$43</f>
        <v>100</v>
      </c>
      <c r="H43" s="192">
        <f t="shared" si="17"/>
        <v>100</v>
      </c>
      <c r="I43" s="192">
        <f t="shared" si="17"/>
        <v>100.00000000000001</v>
      </c>
      <c r="J43" s="192">
        <f t="shared" si="17"/>
        <v>100</v>
      </c>
      <c r="K43" s="160">
        <f>(E43-C43)*100/C43</f>
        <v>-2.095398345371967</v>
      </c>
      <c r="L43" s="26">
        <f t="shared" si="18"/>
        <v>20.26136694801841</v>
      </c>
      <c r="M43" s="194"/>
      <c r="N43" s="2"/>
    </row>
    <row r="44" ht="13.5" thickTop="1"/>
  </sheetData>
  <sheetProtection/>
  <mergeCells count="4">
    <mergeCell ref="C3:D3"/>
    <mergeCell ref="F3:G3"/>
    <mergeCell ref="A1:O1"/>
    <mergeCell ref="A2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50" bestFit="1" customWidth="1"/>
    <col min="3" max="3" width="13.8515625" style="50" bestFit="1" customWidth="1"/>
    <col min="4" max="4" width="10.140625" style="50" bestFit="1" customWidth="1"/>
    <col min="5" max="5" width="13.8515625" style="50" bestFit="1" customWidth="1"/>
  </cols>
  <sheetData>
    <row r="1" spans="1:5" ht="13.5" customHeight="1" thickTop="1">
      <c r="A1" s="277" t="s">
        <v>265</v>
      </c>
      <c r="B1" s="278"/>
      <c r="C1" s="278"/>
      <c r="D1" s="278"/>
      <c r="E1" s="279"/>
    </row>
    <row r="2" spans="1:5" ht="15" customHeight="1">
      <c r="A2" s="271" t="s">
        <v>604</v>
      </c>
      <c r="B2" s="272"/>
      <c r="C2" s="272"/>
      <c r="D2" s="272"/>
      <c r="E2" s="273"/>
    </row>
    <row r="3" spans="1:5" ht="13.5" thickBot="1">
      <c r="A3" s="280" t="s">
        <v>129</v>
      </c>
      <c r="B3" s="281"/>
      <c r="C3" s="281"/>
      <c r="D3" s="281"/>
      <c r="E3" s="282"/>
    </row>
    <row r="4" spans="1:5" ht="52.5" thickBot="1" thickTop="1">
      <c r="A4" s="59" t="s">
        <v>266</v>
      </c>
      <c r="B4" s="60" t="s">
        <v>267</v>
      </c>
      <c r="C4" s="60" t="s">
        <v>268</v>
      </c>
      <c r="D4" s="60" t="s">
        <v>269</v>
      </c>
      <c r="E4" s="60" t="s">
        <v>134</v>
      </c>
    </row>
    <row r="5" spans="1:5" ht="13.5" thickTop="1">
      <c r="A5" s="61" t="s">
        <v>23</v>
      </c>
      <c r="B5" s="62">
        <v>1240</v>
      </c>
      <c r="C5" s="63">
        <v>65215.85</v>
      </c>
      <c r="D5" s="62">
        <v>3498</v>
      </c>
      <c r="E5" s="64">
        <v>121363.15</v>
      </c>
    </row>
    <row r="6" spans="1:5" ht="12.75">
      <c r="A6" s="65" t="s">
        <v>11</v>
      </c>
      <c r="B6" s="66">
        <v>19124596.07</v>
      </c>
      <c r="C6" s="67">
        <v>25042886.78</v>
      </c>
      <c r="D6" s="66">
        <v>22622090.64</v>
      </c>
      <c r="E6" s="68">
        <v>27586086.23</v>
      </c>
    </row>
    <row r="7" spans="1:5" ht="12.75">
      <c r="A7" s="61" t="s">
        <v>19</v>
      </c>
      <c r="B7" s="62">
        <v>12611122.94</v>
      </c>
      <c r="C7" s="63">
        <v>95073805.51</v>
      </c>
      <c r="D7" s="62">
        <v>14538873.5</v>
      </c>
      <c r="E7" s="64">
        <v>107392887.74</v>
      </c>
    </row>
    <row r="8" spans="1:5" ht="12.75">
      <c r="A8" s="65" t="s">
        <v>4</v>
      </c>
      <c r="B8" s="66">
        <v>34223940.7</v>
      </c>
      <c r="C8" s="67">
        <v>45300351.21</v>
      </c>
      <c r="D8" s="66">
        <v>41256253.576</v>
      </c>
      <c r="E8" s="68">
        <v>68767748.26</v>
      </c>
    </row>
    <row r="9" spans="1:5" ht="12.75">
      <c r="A9" s="61" t="s">
        <v>8</v>
      </c>
      <c r="B9" s="62">
        <v>69934.81</v>
      </c>
      <c r="C9" s="63">
        <v>523993.66</v>
      </c>
      <c r="D9" s="62">
        <v>80718.55</v>
      </c>
      <c r="E9" s="64">
        <v>492070.45</v>
      </c>
    </row>
    <row r="10" spans="1:5" ht="12.75">
      <c r="A10" s="65" t="s">
        <v>20</v>
      </c>
      <c r="B10" s="66">
        <v>111720</v>
      </c>
      <c r="C10" s="67">
        <v>75411</v>
      </c>
      <c r="D10" s="66">
        <v>85363.47</v>
      </c>
      <c r="E10" s="68">
        <v>78916.6</v>
      </c>
    </row>
    <row r="11" spans="1:5" ht="12.75">
      <c r="A11" s="61" t="s">
        <v>9</v>
      </c>
      <c r="B11" s="62">
        <v>1432614.75</v>
      </c>
      <c r="C11" s="63">
        <v>3308276.14</v>
      </c>
      <c r="D11" s="62">
        <v>3558852.83</v>
      </c>
      <c r="E11" s="64">
        <v>6452297.99</v>
      </c>
    </row>
    <row r="12" spans="1:5" ht="13.5" thickBot="1">
      <c r="A12" s="69" t="s">
        <v>168</v>
      </c>
      <c r="B12" s="70">
        <v>67575169.27</v>
      </c>
      <c r="C12" s="71">
        <v>169389940.15</v>
      </c>
      <c r="D12" s="70">
        <v>82145650.566</v>
      </c>
      <c r="E12" s="72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54"/>
  <sheetViews>
    <sheetView view="pageBreakPreview" zoomScale="93" zoomScaleSheetLayoutView="93" workbookViewId="0" topLeftCell="A1">
      <selection activeCell="G19" sqref="G19"/>
    </sheetView>
  </sheetViews>
  <sheetFormatPr defaultColWidth="9.140625" defaultRowHeight="12.75"/>
  <cols>
    <col min="1" max="1" width="14.140625" style="125" customWidth="1"/>
    <col min="2" max="2" width="35.7109375" style="125" customWidth="1"/>
    <col min="3" max="3" width="13.8515625" style="125" customWidth="1"/>
    <col min="4" max="4" width="9.421875" style="133" bestFit="1" customWidth="1"/>
    <col min="5" max="6" width="10.28125" style="133" bestFit="1" customWidth="1"/>
    <col min="7" max="7" width="9.421875" style="133" bestFit="1" customWidth="1"/>
    <col min="8" max="9" width="10.28125" style="133" bestFit="1" customWidth="1"/>
    <col min="10" max="10" width="9.7109375" style="133" bestFit="1" customWidth="1"/>
    <col min="11" max="12" width="9.421875" style="133" bestFit="1" customWidth="1"/>
    <col min="13" max="15" width="9.140625" style="133" bestFit="1" customWidth="1"/>
    <col min="16" max="16" width="9.57421875" style="133" customWidth="1"/>
    <col min="17" max="16384" width="9.140625" style="125" customWidth="1"/>
  </cols>
  <sheetData>
    <row r="1" spans="1:16" ht="12.75" customHeight="1">
      <c r="A1" s="244" t="s">
        <v>130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2.75" customHeight="1">
      <c r="A2" s="246" t="s">
        <v>805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ht="12.75" customHeight="1">
      <c r="A3" s="248" t="s">
        <v>638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45" ht="22.5">
      <c r="A4" s="134" t="s">
        <v>131</v>
      </c>
      <c r="B4" s="134" t="s">
        <v>132</v>
      </c>
      <c r="C4" s="134" t="s">
        <v>133</v>
      </c>
      <c r="D4" s="135" t="s">
        <v>666</v>
      </c>
      <c r="E4" s="135" t="s">
        <v>667</v>
      </c>
      <c r="F4" s="163" t="s">
        <v>695</v>
      </c>
      <c r="G4" s="135" t="s">
        <v>708</v>
      </c>
      <c r="H4" s="135" t="s">
        <v>709</v>
      </c>
      <c r="I4" s="163" t="s">
        <v>710</v>
      </c>
      <c r="J4" s="52" t="s">
        <v>79</v>
      </c>
      <c r="K4" s="52" t="s">
        <v>80</v>
      </c>
      <c r="L4" s="52" t="s">
        <v>694</v>
      </c>
      <c r="M4" s="121" t="s">
        <v>692</v>
      </c>
      <c r="N4" s="122" t="s">
        <v>711</v>
      </c>
      <c r="O4" s="121" t="s">
        <v>693</v>
      </c>
      <c r="P4" s="122" t="s">
        <v>712</v>
      </c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</row>
    <row r="5" spans="1:16" ht="11.25" customHeight="1">
      <c r="A5" s="53" t="s">
        <v>608</v>
      </c>
      <c r="B5" s="53" t="s">
        <v>609</v>
      </c>
      <c r="C5" s="53" t="s">
        <v>42</v>
      </c>
      <c r="D5" s="53">
        <v>495</v>
      </c>
      <c r="E5" s="53">
        <v>43808.2</v>
      </c>
      <c r="F5" s="53">
        <v>31950</v>
      </c>
      <c r="G5" s="53">
        <v>200</v>
      </c>
      <c r="H5" s="53">
        <v>9236.48</v>
      </c>
      <c r="I5" s="53">
        <v>8220</v>
      </c>
      <c r="J5" s="53">
        <v>-59.5959595959596</v>
      </c>
      <c r="K5" s="53">
        <v>-78.91609333412467</v>
      </c>
      <c r="L5" s="53">
        <v>-74.27230046948357</v>
      </c>
      <c r="M5" s="54">
        <v>88.50141414141413</v>
      </c>
      <c r="N5" s="55">
        <v>46.1824</v>
      </c>
      <c r="O5" s="54">
        <v>64.54545454545455</v>
      </c>
      <c r="P5" s="55">
        <v>41.1</v>
      </c>
    </row>
    <row r="6" spans="1:16" ht="11.25" customHeight="1">
      <c r="A6" s="53" t="s">
        <v>608</v>
      </c>
      <c r="B6" s="53" t="s">
        <v>609</v>
      </c>
      <c r="C6" s="53" t="s">
        <v>67</v>
      </c>
      <c r="D6" s="53"/>
      <c r="E6" s="53"/>
      <c r="F6" s="53"/>
      <c r="G6" s="53">
        <v>250</v>
      </c>
      <c r="H6" s="53">
        <v>31751.86</v>
      </c>
      <c r="I6" s="53">
        <v>28185</v>
      </c>
      <c r="J6" s="53"/>
      <c r="K6" s="53"/>
      <c r="L6" s="53"/>
      <c r="M6" s="54"/>
      <c r="N6" s="55">
        <v>127.00744</v>
      </c>
      <c r="O6" s="54"/>
      <c r="P6" s="55">
        <v>112.74</v>
      </c>
    </row>
    <row r="7" spans="1:16" ht="11.25" customHeight="1">
      <c r="A7" s="53" t="s">
        <v>521</v>
      </c>
      <c r="B7" s="53" t="s">
        <v>522</v>
      </c>
      <c r="C7" s="53" t="s">
        <v>157</v>
      </c>
      <c r="D7" s="53">
        <v>16.8</v>
      </c>
      <c r="E7" s="53">
        <v>272.23</v>
      </c>
      <c r="F7" s="53">
        <v>198.77</v>
      </c>
      <c r="G7" s="53"/>
      <c r="H7" s="53"/>
      <c r="I7" s="53"/>
      <c r="J7" s="53">
        <v>-100</v>
      </c>
      <c r="K7" s="53">
        <v>-100</v>
      </c>
      <c r="L7" s="53">
        <v>-100</v>
      </c>
      <c r="M7" s="54">
        <v>16.204166666666666</v>
      </c>
      <c r="N7" s="55"/>
      <c r="O7" s="54">
        <v>11.831547619047619</v>
      </c>
      <c r="P7" s="55"/>
    </row>
    <row r="8" spans="1:16" ht="11.25" customHeight="1">
      <c r="A8" s="53" t="s">
        <v>521</v>
      </c>
      <c r="B8" s="53" t="s">
        <v>522</v>
      </c>
      <c r="C8" s="53" t="s">
        <v>610</v>
      </c>
      <c r="D8" s="53">
        <v>22030</v>
      </c>
      <c r="E8" s="53">
        <v>987680.83</v>
      </c>
      <c r="F8" s="53">
        <v>720897.94</v>
      </c>
      <c r="G8" s="53">
        <v>39620</v>
      </c>
      <c r="H8" s="53">
        <v>1456175.15</v>
      </c>
      <c r="I8" s="53">
        <v>1334236.95</v>
      </c>
      <c r="J8" s="53">
        <v>79.84566500226963</v>
      </c>
      <c r="K8" s="53">
        <v>47.4337767596441</v>
      </c>
      <c r="L8" s="53">
        <v>85.07986720006441</v>
      </c>
      <c r="M8" s="54">
        <v>44.83344666364049</v>
      </c>
      <c r="N8" s="55">
        <v>36.75353735487128</v>
      </c>
      <c r="O8" s="54">
        <v>32.72346527462551</v>
      </c>
      <c r="P8" s="55">
        <v>33.675844270570416</v>
      </c>
    </row>
    <row r="9" spans="1:16" ht="11.25" customHeight="1">
      <c r="A9" s="53" t="s">
        <v>524</v>
      </c>
      <c r="B9" s="53" t="s">
        <v>525</v>
      </c>
      <c r="C9" s="53" t="s">
        <v>610</v>
      </c>
      <c r="D9" s="53">
        <v>19245</v>
      </c>
      <c r="E9" s="53">
        <v>1100243.29</v>
      </c>
      <c r="F9" s="53">
        <v>799102.06</v>
      </c>
      <c r="G9" s="53">
        <v>23590</v>
      </c>
      <c r="H9" s="53">
        <v>1024650.69</v>
      </c>
      <c r="I9" s="53">
        <v>937163.05</v>
      </c>
      <c r="J9" s="53">
        <v>22.577292803325538</v>
      </c>
      <c r="K9" s="53">
        <v>-6.870534970497306</v>
      </c>
      <c r="L9" s="53">
        <v>17.277015904576693</v>
      </c>
      <c r="M9" s="54">
        <v>57.17034502468174</v>
      </c>
      <c r="N9" s="55">
        <v>43.43580712166172</v>
      </c>
      <c r="O9" s="54">
        <v>41.52258041049623</v>
      </c>
      <c r="P9" s="55">
        <v>39.72713225943196</v>
      </c>
    </row>
    <row r="10" spans="1:16" ht="11.25" customHeight="1">
      <c r="A10" s="53" t="s">
        <v>772</v>
      </c>
      <c r="B10" s="53" t="s">
        <v>773</v>
      </c>
      <c r="C10" s="53" t="s">
        <v>48</v>
      </c>
      <c r="D10" s="53">
        <v>100</v>
      </c>
      <c r="E10" s="53">
        <v>379.63</v>
      </c>
      <c r="F10" s="53">
        <v>280</v>
      </c>
      <c r="G10" s="53"/>
      <c r="H10" s="53"/>
      <c r="I10" s="53"/>
      <c r="J10" s="53">
        <v>-100</v>
      </c>
      <c r="K10" s="53">
        <v>-100</v>
      </c>
      <c r="L10" s="53">
        <v>-100</v>
      </c>
      <c r="M10" s="54">
        <v>3.7963</v>
      </c>
      <c r="N10" s="55"/>
      <c r="O10" s="54">
        <v>2.8</v>
      </c>
      <c r="P10" s="55"/>
    </row>
    <row r="11" spans="1:16" ht="11.25" customHeight="1">
      <c r="A11" s="53" t="s">
        <v>748</v>
      </c>
      <c r="B11" s="53" t="s">
        <v>749</v>
      </c>
      <c r="C11" s="53" t="s">
        <v>67</v>
      </c>
      <c r="D11" s="53"/>
      <c r="E11" s="53"/>
      <c r="F11" s="53"/>
      <c r="G11" s="53">
        <v>9006</v>
      </c>
      <c r="H11" s="53">
        <v>23513.69</v>
      </c>
      <c r="I11" s="53">
        <v>21864.58</v>
      </c>
      <c r="J11" s="53"/>
      <c r="K11" s="53"/>
      <c r="L11" s="53"/>
      <c r="M11" s="54"/>
      <c r="N11" s="55">
        <v>2.6108916278036864</v>
      </c>
      <c r="O11" s="54"/>
      <c r="P11" s="55">
        <v>2.4277792582722633</v>
      </c>
    </row>
    <row r="12" spans="1:16" ht="11.25" customHeight="1">
      <c r="A12" s="53" t="s">
        <v>285</v>
      </c>
      <c r="B12" s="53" t="s">
        <v>453</v>
      </c>
      <c r="C12" s="53" t="s">
        <v>48</v>
      </c>
      <c r="D12" s="53">
        <v>3</v>
      </c>
      <c r="E12" s="53">
        <v>10.8</v>
      </c>
      <c r="F12" s="53">
        <v>8</v>
      </c>
      <c r="G12" s="53"/>
      <c r="H12" s="53"/>
      <c r="I12" s="53"/>
      <c r="J12" s="53">
        <v>-100</v>
      </c>
      <c r="K12" s="53">
        <v>-100</v>
      </c>
      <c r="L12" s="53">
        <v>-100</v>
      </c>
      <c r="M12" s="54">
        <v>3.6</v>
      </c>
      <c r="N12" s="55"/>
      <c r="O12" s="54">
        <v>2.6666666666666665</v>
      </c>
      <c r="P12" s="55"/>
    </row>
    <row r="13" spans="1:16" ht="11.25" customHeight="1">
      <c r="A13" s="53" t="s">
        <v>285</v>
      </c>
      <c r="B13" s="53" t="s">
        <v>453</v>
      </c>
      <c r="C13" s="53" t="s">
        <v>140</v>
      </c>
      <c r="D13" s="53">
        <v>6</v>
      </c>
      <c r="E13" s="53">
        <v>2.31</v>
      </c>
      <c r="F13" s="53">
        <v>1.68</v>
      </c>
      <c r="G13" s="53">
        <v>30</v>
      </c>
      <c r="H13" s="53">
        <v>124.5</v>
      </c>
      <c r="I13" s="53">
        <v>109.53</v>
      </c>
      <c r="J13" s="53">
        <v>400</v>
      </c>
      <c r="K13" s="53">
        <v>5289.61038961039</v>
      </c>
      <c r="L13" s="53">
        <v>6419.642857142858</v>
      </c>
      <c r="M13" s="54">
        <v>0.385</v>
      </c>
      <c r="N13" s="55">
        <v>4.15</v>
      </c>
      <c r="O13" s="54">
        <v>0.27999999999999997</v>
      </c>
      <c r="P13" s="55">
        <v>3.6510000000000002</v>
      </c>
    </row>
    <row r="14" spans="1:16" ht="11.25" customHeight="1">
      <c r="A14" s="53" t="s">
        <v>285</v>
      </c>
      <c r="B14" s="53" t="s">
        <v>453</v>
      </c>
      <c r="C14" s="53" t="s">
        <v>63</v>
      </c>
      <c r="D14" s="53">
        <v>122</v>
      </c>
      <c r="E14" s="53">
        <v>487.32</v>
      </c>
      <c r="F14" s="53">
        <v>356.33</v>
      </c>
      <c r="G14" s="53"/>
      <c r="H14" s="53"/>
      <c r="I14" s="53"/>
      <c r="J14" s="53">
        <v>-100</v>
      </c>
      <c r="K14" s="53">
        <v>-100</v>
      </c>
      <c r="L14" s="53">
        <v>-100</v>
      </c>
      <c r="M14" s="54">
        <v>3.9944262295081967</v>
      </c>
      <c r="N14" s="55"/>
      <c r="O14" s="54">
        <v>2.9207377049180328</v>
      </c>
      <c r="P14" s="55"/>
    </row>
    <row r="15" spans="1:16" ht="11.25" customHeight="1">
      <c r="A15" s="53" t="s">
        <v>285</v>
      </c>
      <c r="B15" s="53" t="s">
        <v>453</v>
      </c>
      <c r="C15" s="53" t="s">
        <v>57</v>
      </c>
      <c r="D15" s="53"/>
      <c r="E15" s="53"/>
      <c r="F15" s="53"/>
      <c r="G15" s="53">
        <v>1720</v>
      </c>
      <c r="H15" s="53">
        <v>6428.39</v>
      </c>
      <c r="I15" s="53">
        <v>5653.29</v>
      </c>
      <c r="J15" s="53"/>
      <c r="K15" s="53"/>
      <c r="L15" s="53"/>
      <c r="M15" s="54"/>
      <c r="N15" s="55">
        <v>3.737436046511628</v>
      </c>
      <c r="O15" s="54"/>
      <c r="P15" s="55">
        <v>3.286796511627907</v>
      </c>
    </row>
    <row r="16" spans="1:16" ht="11.25" customHeight="1">
      <c r="A16" s="53" t="s">
        <v>285</v>
      </c>
      <c r="B16" s="53" t="s">
        <v>453</v>
      </c>
      <c r="C16" s="53" t="s">
        <v>43</v>
      </c>
      <c r="D16" s="53">
        <v>4260</v>
      </c>
      <c r="E16" s="53">
        <v>16492.49</v>
      </c>
      <c r="F16" s="53">
        <v>12098.81</v>
      </c>
      <c r="G16" s="53"/>
      <c r="H16" s="53"/>
      <c r="I16" s="53"/>
      <c r="J16" s="53">
        <v>-100</v>
      </c>
      <c r="K16" s="53">
        <v>-100</v>
      </c>
      <c r="L16" s="53">
        <v>-100</v>
      </c>
      <c r="M16" s="54">
        <v>3.8714765258215964</v>
      </c>
      <c r="N16" s="55"/>
      <c r="O16" s="54">
        <v>2.8400962441314554</v>
      </c>
      <c r="P16" s="55"/>
    </row>
    <row r="17" spans="1:16" ht="11.25" customHeight="1">
      <c r="A17" s="53" t="s">
        <v>285</v>
      </c>
      <c r="B17" s="53" t="s">
        <v>453</v>
      </c>
      <c r="C17" s="53" t="s">
        <v>96</v>
      </c>
      <c r="D17" s="53">
        <v>12000</v>
      </c>
      <c r="E17" s="53">
        <v>47516.44</v>
      </c>
      <c r="F17" s="53">
        <v>34250</v>
      </c>
      <c r="G17" s="53">
        <v>15600</v>
      </c>
      <c r="H17" s="53">
        <v>46227.51</v>
      </c>
      <c r="I17" s="53">
        <v>41184</v>
      </c>
      <c r="J17" s="53">
        <v>30</v>
      </c>
      <c r="K17" s="53">
        <v>-2.7125979976614416</v>
      </c>
      <c r="L17" s="53">
        <v>20.245255474452556</v>
      </c>
      <c r="M17" s="54">
        <v>3.9597033333333336</v>
      </c>
      <c r="N17" s="55">
        <v>2.9633019230769233</v>
      </c>
      <c r="O17" s="54">
        <v>2.8541666666666665</v>
      </c>
      <c r="P17" s="55">
        <v>2.64</v>
      </c>
    </row>
    <row r="18" spans="1:16" ht="11.25" customHeight="1">
      <c r="A18" s="53" t="s">
        <v>285</v>
      </c>
      <c r="B18" s="53" t="s">
        <v>453</v>
      </c>
      <c r="C18" s="53" t="s">
        <v>71</v>
      </c>
      <c r="D18" s="53">
        <v>343783</v>
      </c>
      <c r="E18" s="53">
        <v>1314203.3</v>
      </c>
      <c r="F18" s="53">
        <v>957457.82</v>
      </c>
      <c r="G18" s="53">
        <v>82749</v>
      </c>
      <c r="H18" s="53">
        <v>259019.29</v>
      </c>
      <c r="I18" s="53">
        <v>235501.62</v>
      </c>
      <c r="J18" s="53">
        <v>-75.92987436842427</v>
      </c>
      <c r="K18" s="53">
        <v>-80.29077464651017</v>
      </c>
      <c r="L18" s="53">
        <v>-75.40344701555627</v>
      </c>
      <c r="M18" s="54">
        <v>3.822769886818138</v>
      </c>
      <c r="N18" s="55">
        <v>3.1301803042937077</v>
      </c>
      <c r="O18" s="54">
        <v>2.785064473810514</v>
      </c>
      <c r="P18" s="55">
        <v>2.8459754196425333</v>
      </c>
    </row>
    <row r="19" spans="1:16" ht="11.25" customHeight="1">
      <c r="A19" s="53" t="s">
        <v>285</v>
      </c>
      <c r="B19" s="53" t="s">
        <v>453</v>
      </c>
      <c r="C19" s="53" t="s">
        <v>67</v>
      </c>
      <c r="D19" s="53">
        <v>268726</v>
      </c>
      <c r="E19" s="53">
        <v>1014517.93</v>
      </c>
      <c r="F19" s="53">
        <v>738877.35</v>
      </c>
      <c r="G19" s="53">
        <v>527018</v>
      </c>
      <c r="H19" s="53">
        <v>2120582.87</v>
      </c>
      <c r="I19" s="53">
        <v>1905764.83</v>
      </c>
      <c r="J19" s="53">
        <v>96.11723465537388</v>
      </c>
      <c r="K19" s="53">
        <v>109.02369561866688</v>
      </c>
      <c r="L19" s="53">
        <v>157.92708762827823</v>
      </c>
      <c r="M19" s="54">
        <v>3.775287579169861</v>
      </c>
      <c r="N19" s="55">
        <v>4.023738980452281</v>
      </c>
      <c r="O19" s="54">
        <v>2.7495566115671726</v>
      </c>
      <c r="P19" s="55">
        <v>3.616128538304195</v>
      </c>
    </row>
    <row r="20" spans="1:16" ht="11.25" customHeight="1">
      <c r="A20" s="53" t="s">
        <v>285</v>
      </c>
      <c r="B20" s="53" t="s">
        <v>453</v>
      </c>
      <c r="C20" s="53" t="s">
        <v>358</v>
      </c>
      <c r="D20" s="53"/>
      <c r="E20" s="53"/>
      <c r="F20" s="53"/>
      <c r="G20" s="53">
        <v>15950</v>
      </c>
      <c r="H20" s="53">
        <v>47541.08</v>
      </c>
      <c r="I20" s="53">
        <v>43283.41</v>
      </c>
      <c r="J20" s="53"/>
      <c r="K20" s="53"/>
      <c r="L20" s="53"/>
      <c r="M20" s="54"/>
      <c r="N20" s="55">
        <v>2.9806319749216303</v>
      </c>
      <c r="O20" s="54"/>
      <c r="P20" s="55">
        <v>2.7136934169279</v>
      </c>
    </row>
    <row r="21" spans="1:16" ht="11.25" customHeight="1">
      <c r="A21" s="53" t="s">
        <v>285</v>
      </c>
      <c r="B21" s="53" t="s">
        <v>453</v>
      </c>
      <c r="C21" s="53" t="s">
        <v>351</v>
      </c>
      <c r="D21" s="53">
        <v>17256</v>
      </c>
      <c r="E21" s="53">
        <v>66692.33</v>
      </c>
      <c r="F21" s="53">
        <v>48919.21</v>
      </c>
      <c r="G21" s="53">
        <v>1574</v>
      </c>
      <c r="H21" s="53">
        <v>5576.98</v>
      </c>
      <c r="I21" s="53">
        <v>4787.11</v>
      </c>
      <c r="J21" s="53">
        <v>-90.87853500231803</v>
      </c>
      <c r="K21" s="53">
        <v>-91.63774904850379</v>
      </c>
      <c r="L21" s="53">
        <v>-90.21425325552069</v>
      </c>
      <c r="M21" s="54">
        <v>3.8648777236903107</v>
      </c>
      <c r="N21" s="55">
        <v>3.5431893265565435</v>
      </c>
      <c r="O21" s="54">
        <v>2.8349101761706073</v>
      </c>
      <c r="P21" s="55">
        <v>3.0413659466327827</v>
      </c>
    </row>
    <row r="22" spans="1:16" ht="11.25" customHeight="1">
      <c r="A22" s="53" t="s">
        <v>285</v>
      </c>
      <c r="B22" s="53" t="s">
        <v>453</v>
      </c>
      <c r="C22" s="53" t="s">
        <v>66</v>
      </c>
      <c r="D22" s="53"/>
      <c r="E22" s="53"/>
      <c r="F22" s="53"/>
      <c r="G22" s="53">
        <v>720</v>
      </c>
      <c r="H22" s="53">
        <v>2895.59</v>
      </c>
      <c r="I22" s="53">
        <v>2538.59</v>
      </c>
      <c r="J22" s="53"/>
      <c r="K22" s="53"/>
      <c r="L22" s="53"/>
      <c r="M22" s="54"/>
      <c r="N22" s="55">
        <v>4.021652777777778</v>
      </c>
      <c r="O22" s="54"/>
      <c r="P22" s="55">
        <v>3.5258194444444446</v>
      </c>
    </row>
    <row r="23" spans="1:16" ht="11.25" customHeight="1">
      <c r="A23" s="53" t="s">
        <v>285</v>
      </c>
      <c r="B23" s="53" t="s">
        <v>453</v>
      </c>
      <c r="C23" s="53" t="s">
        <v>44</v>
      </c>
      <c r="D23" s="53">
        <v>2010</v>
      </c>
      <c r="E23" s="53">
        <v>4628.97</v>
      </c>
      <c r="F23" s="53">
        <v>3360</v>
      </c>
      <c r="G23" s="53"/>
      <c r="H23" s="53"/>
      <c r="I23" s="53"/>
      <c r="J23" s="53">
        <v>-100</v>
      </c>
      <c r="K23" s="53">
        <v>-100</v>
      </c>
      <c r="L23" s="53">
        <v>-100</v>
      </c>
      <c r="M23" s="54">
        <v>2.3029701492537313</v>
      </c>
      <c r="N23" s="55"/>
      <c r="O23" s="54">
        <v>1.671641791044776</v>
      </c>
      <c r="P23" s="55"/>
    </row>
    <row r="24" spans="1:16" ht="11.25" customHeight="1">
      <c r="A24" s="53" t="s">
        <v>287</v>
      </c>
      <c r="B24" s="53" t="s">
        <v>288</v>
      </c>
      <c r="C24" s="53" t="s">
        <v>48</v>
      </c>
      <c r="D24" s="53">
        <v>68</v>
      </c>
      <c r="E24" s="53">
        <v>252.63</v>
      </c>
      <c r="F24" s="53">
        <v>185.65</v>
      </c>
      <c r="G24" s="53">
        <v>130</v>
      </c>
      <c r="H24" s="53">
        <v>413.71</v>
      </c>
      <c r="I24" s="53">
        <v>372.47</v>
      </c>
      <c r="J24" s="53">
        <v>91.17647058823529</v>
      </c>
      <c r="K24" s="53">
        <v>63.761231841032334</v>
      </c>
      <c r="L24" s="53">
        <v>100.6302181524374</v>
      </c>
      <c r="M24" s="54">
        <v>3.715147058823529</v>
      </c>
      <c r="N24" s="55">
        <v>3.182384615384615</v>
      </c>
      <c r="O24" s="54">
        <v>2.7301470588235297</v>
      </c>
      <c r="P24" s="55">
        <v>2.8651538461538464</v>
      </c>
    </row>
    <row r="25" spans="1:16" ht="11.25" customHeight="1">
      <c r="A25" s="53" t="s">
        <v>287</v>
      </c>
      <c r="B25" s="53" t="s">
        <v>288</v>
      </c>
      <c r="C25" s="53" t="s">
        <v>61</v>
      </c>
      <c r="D25" s="53"/>
      <c r="E25" s="53"/>
      <c r="F25" s="53"/>
      <c r="G25" s="53">
        <v>15000</v>
      </c>
      <c r="H25" s="53">
        <v>96563.16</v>
      </c>
      <c r="I25" s="53">
        <v>85450</v>
      </c>
      <c r="J25" s="53"/>
      <c r="K25" s="53"/>
      <c r="L25" s="53"/>
      <c r="M25" s="54"/>
      <c r="N25" s="55">
        <v>6.437544</v>
      </c>
      <c r="O25" s="54"/>
      <c r="P25" s="55">
        <v>5.696666666666666</v>
      </c>
    </row>
    <row r="26" spans="1:16" ht="11.25" customHeight="1">
      <c r="A26" s="53" t="s">
        <v>287</v>
      </c>
      <c r="B26" s="53" t="s">
        <v>288</v>
      </c>
      <c r="C26" s="53" t="s">
        <v>43</v>
      </c>
      <c r="D26" s="53">
        <v>45</v>
      </c>
      <c r="E26" s="53">
        <v>173.75</v>
      </c>
      <c r="F26" s="53">
        <v>127.52</v>
      </c>
      <c r="G26" s="53"/>
      <c r="H26" s="53"/>
      <c r="I26" s="53"/>
      <c r="J26" s="53">
        <v>-100</v>
      </c>
      <c r="K26" s="53">
        <v>-100</v>
      </c>
      <c r="L26" s="53">
        <v>-100</v>
      </c>
      <c r="M26" s="54">
        <v>3.861111111111111</v>
      </c>
      <c r="N26" s="55"/>
      <c r="O26" s="54">
        <v>2.8337777777777777</v>
      </c>
      <c r="P26" s="55"/>
    </row>
    <row r="27" spans="1:16" ht="11.25" customHeight="1">
      <c r="A27" s="53" t="s">
        <v>287</v>
      </c>
      <c r="B27" s="53" t="s">
        <v>288</v>
      </c>
      <c r="C27" s="53" t="s">
        <v>96</v>
      </c>
      <c r="D27" s="53"/>
      <c r="E27" s="53"/>
      <c r="F27" s="53"/>
      <c r="G27" s="53">
        <v>20</v>
      </c>
      <c r="H27" s="53">
        <v>72.63</v>
      </c>
      <c r="I27" s="53">
        <v>61.72</v>
      </c>
      <c r="J27" s="53"/>
      <c r="K27" s="53"/>
      <c r="L27" s="53"/>
      <c r="M27" s="54"/>
      <c r="N27" s="55">
        <v>3.6315</v>
      </c>
      <c r="O27" s="54"/>
      <c r="P27" s="55">
        <v>3.086</v>
      </c>
    </row>
    <row r="28" spans="1:16" ht="11.25" customHeight="1">
      <c r="A28" s="53" t="s">
        <v>287</v>
      </c>
      <c r="B28" s="53" t="s">
        <v>288</v>
      </c>
      <c r="C28" s="53" t="s">
        <v>71</v>
      </c>
      <c r="D28" s="53">
        <v>107055</v>
      </c>
      <c r="E28" s="53">
        <v>413099.48</v>
      </c>
      <c r="F28" s="53">
        <v>304014.47</v>
      </c>
      <c r="G28" s="53">
        <v>302995</v>
      </c>
      <c r="H28" s="53">
        <v>975163.08</v>
      </c>
      <c r="I28" s="53">
        <v>872051.54</v>
      </c>
      <c r="J28" s="53">
        <v>183.02741581430107</v>
      </c>
      <c r="K28" s="53">
        <v>136.06010833032278</v>
      </c>
      <c r="L28" s="53">
        <v>186.84540574664098</v>
      </c>
      <c r="M28" s="54">
        <v>3.8587593293167064</v>
      </c>
      <c r="N28" s="55">
        <v>3.218413109127213</v>
      </c>
      <c r="O28" s="54">
        <v>2.8397970202232496</v>
      </c>
      <c r="P28" s="55">
        <v>2.878105381276919</v>
      </c>
    </row>
    <row r="29" spans="1:16" ht="11.25" customHeight="1">
      <c r="A29" s="53" t="s">
        <v>287</v>
      </c>
      <c r="B29" s="53" t="s">
        <v>288</v>
      </c>
      <c r="C29" s="53" t="s">
        <v>67</v>
      </c>
      <c r="D29" s="53">
        <v>356170.8</v>
      </c>
      <c r="E29" s="53">
        <v>1166685.38</v>
      </c>
      <c r="F29" s="53">
        <v>858602.54</v>
      </c>
      <c r="G29" s="53">
        <v>455114</v>
      </c>
      <c r="H29" s="53">
        <v>1678011.96</v>
      </c>
      <c r="I29" s="53">
        <v>1523907.51</v>
      </c>
      <c r="J29" s="53">
        <v>27.77970569176362</v>
      </c>
      <c r="K29" s="53">
        <v>43.82728958170369</v>
      </c>
      <c r="L29" s="53">
        <v>77.48695572226003</v>
      </c>
      <c r="M29" s="54">
        <v>3.275634555106707</v>
      </c>
      <c r="N29" s="55">
        <v>3.6870145941456425</v>
      </c>
      <c r="O29" s="54">
        <v>2.410648318166453</v>
      </c>
      <c r="P29" s="55">
        <v>3.3484083328572622</v>
      </c>
    </row>
    <row r="30" spans="1:16" ht="11.25" customHeight="1">
      <c r="A30" s="53" t="s">
        <v>287</v>
      </c>
      <c r="B30" s="53" t="s">
        <v>288</v>
      </c>
      <c r="C30" s="53" t="s">
        <v>351</v>
      </c>
      <c r="D30" s="53">
        <v>15338</v>
      </c>
      <c r="E30" s="53">
        <v>52096.17</v>
      </c>
      <c r="F30" s="53">
        <v>38415.3</v>
      </c>
      <c r="G30" s="53">
        <v>18650</v>
      </c>
      <c r="H30" s="53">
        <v>60277.87</v>
      </c>
      <c r="I30" s="53">
        <v>54431.4</v>
      </c>
      <c r="J30" s="53">
        <v>21.593428087103923</v>
      </c>
      <c r="K30" s="53">
        <v>15.70499328453513</v>
      </c>
      <c r="L30" s="53">
        <v>41.691982100881674</v>
      </c>
      <c r="M30" s="54">
        <v>3.3965425739992177</v>
      </c>
      <c r="N30" s="55">
        <v>3.2320573726541557</v>
      </c>
      <c r="O30" s="54">
        <v>2.504583387664624</v>
      </c>
      <c r="P30" s="55">
        <v>2.9185737265415552</v>
      </c>
    </row>
    <row r="31" spans="1:16" ht="11.25" customHeight="1">
      <c r="A31" s="53" t="s">
        <v>289</v>
      </c>
      <c r="B31" s="53" t="s">
        <v>642</v>
      </c>
      <c r="C31" s="53" t="s">
        <v>63</v>
      </c>
      <c r="D31" s="53"/>
      <c r="E31" s="53"/>
      <c r="F31" s="53"/>
      <c r="G31" s="53">
        <v>9.5</v>
      </c>
      <c r="H31" s="53">
        <v>171</v>
      </c>
      <c r="I31" s="53">
        <v>152.56</v>
      </c>
      <c r="J31" s="53"/>
      <c r="K31" s="53"/>
      <c r="L31" s="53"/>
      <c r="M31" s="54"/>
      <c r="N31" s="55">
        <v>18</v>
      </c>
      <c r="O31" s="54"/>
      <c r="P31" s="55">
        <v>16.05894736842105</v>
      </c>
    </row>
    <row r="32" spans="1:16" ht="11.25" customHeight="1">
      <c r="A32" s="53" t="s">
        <v>289</v>
      </c>
      <c r="B32" s="53" t="s">
        <v>642</v>
      </c>
      <c r="C32" s="53" t="s">
        <v>104</v>
      </c>
      <c r="D32" s="53">
        <v>3</v>
      </c>
      <c r="E32" s="53">
        <v>41.09</v>
      </c>
      <c r="F32" s="53">
        <v>30</v>
      </c>
      <c r="G32" s="53">
        <v>10</v>
      </c>
      <c r="H32" s="53">
        <v>228.32</v>
      </c>
      <c r="I32" s="53">
        <v>200</v>
      </c>
      <c r="J32" s="53">
        <v>233.33333333333334</v>
      </c>
      <c r="K32" s="53">
        <v>455.65831102458014</v>
      </c>
      <c r="L32" s="53">
        <v>566.6666666666666</v>
      </c>
      <c r="M32" s="54">
        <v>13.696666666666667</v>
      </c>
      <c r="N32" s="55">
        <v>22.832</v>
      </c>
      <c r="O32" s="54">
        <v>10</v>
      </c>
      <c r="P32" s="55">
        <v>20</v>
      </c>
    </row>
    <row r="33" spans="1:16" ht="11.25" customHeight="1">
      <c r="A33" s="53" t="s">
        <v>289</v>
      </c>
      <c r="B33" s="53" t="s">
        <v>642</v>
      </c>
      <c r="C33" s="53" t="s">
        <v>44</v>
      </c>
      <c r="D33" s="53">
        <v>12844</v>
      </c>
      <c r="E33" s="53">
        <v>104673.33</v>
      </c>
      <c r="F33" s="53">
        <v>76493</v>
      </c>
      <c r="G33" s="53">
        <v>12510</v>
      </c>
      <c r="H33" s="53">
        <v>81766.39</v>
      </c>
      <c r="I33" s="53">
        <v>72429</v>
      </c>
      <c r="J33" s="53">
        <v>-2.600436001245718</v>
      </c>
      <c r="K33" s="53">
        <v>-21.884218262665378</v>
      </c>
      <c r="L33" s="53">
        <v>-5.31290444877309</v>
      </c>
      <c r="M33" s="54">
        <v>8.149589691684833</v>
      </c>
      <c r="N33" s="55">
        <v>6.5360823341326935</v>
      </c>
      <c r="O33" s="54">
        <v>5.955543444409841</v>
      </c>
      <c r="P33" s="55">
        <v>5.78968824940048</v>
      </c>
    </row>
    <row r="34" spans="1:16" ht="11.25" customHeight="1">
      <c r="A34" s="53" t="s">
        <v>528</v>
      </c>
      <c r="B34" s="53" t="s">
        <v>286</v>
      </c>
      <c r="C34" s="53" t="s">
        <v>44</v>
      </c>
      <c r="D34" s="53"/>
      <c r="E34" s="53"/>
      <c r="F34" s="53"/>
      <c r="G34" s="53">
        <v>1200</v>
      </c>
      <c r="H34" s="53">
        <v>5008.2</v>
      </c>
      <c r="I34" s="53">
        <v>4387.04</v>
      </c>
      <c r="J34" s="53"/>
      <c r="K34" s="53"/>
      <c r="L34" s="53"/>
      <c r="M34" s="54"/>
      <c r="N34" s="55">
        <v>4.1735</v>
      </c>
      <c r="O34" s="54"/>
      <c r="P34" s="55">
        <v>3.655866666666667</v>
      </c>
    </row>
    <row r="35" spans="1:16" ht="11.25" customHeight="1">
      <c r="A35" s="53" t="s">
        <v>399</v>
      </c>
      <c r="B35" s="53" t="s">
        <v>629</v>
      </c>
      <c r="C35" s="53" t="s">
        <v>47</v>
      </c>
      <c r="D35" s="53">
        <v>593000</v>
      </c>
      <c r="E35" s="53">
        <v>12316789.74</v>
      </c>
      <c r="F35" s="53">
        <v>9054216.94</v>
      </c>
      <c r="G35" s="53">
        <v>614000</v>
      </c>
      <c r="H35" s="53">
        <v>11750685.55</v>
      </c>
      <c r="I35" s="53">
        <v>10246256.39</v>
      </c>
      <c r="J35" s="53">
        <v>3.5413153456998314</v>
      </c>
      <c r="K35" s="53">
        <v>-4.596199187857529</v>
      </c>
      <c r="L35" s="53">
        <v>13.165571996997029</v>
      </c>
      <c r="M35" s="54">
        <v>20.77030310286678</v>
      </c>
      <c r="N35" s="55">
        <v>19.137924348534202</v>
      </c>
      <c r="O35" s="54">
        <v>15.268493996627317</v>
      </c>
      <c r="P35" s="55">
        <v>16.687713990228016</v>
      </c>
    </row>
    <row r="36" spans="1:16" ht="11.25" customHeight="1">
      <c r="A36" s="53" t="s">
        <v>401</v>
      </c>
      <c r="B36" s="53" t="s">
        <v>402</v>
      </c>
      <c r="C36" s="53" t="s">
        <v>63</v>
      </c>
      <c r="D36" s="53">
        <v>210</v>
      </c>
      <c r="E36" s="53">
        <v>1909.73</v>
      </c>
      <c r="F36" s="53">
        <v>1397.13</v>
      </c>
      <c r="G36" s="53">
        <v>171</v>
      </c>
      <c r="H36" s="53">
        <v>2302</v>
      </c>
      <c r="I36" s="53">
        <v>2018.47</v>
      </c>
      <c r="J36" s="53">
        <v>-18.571428571428573</v>
      </c>
      <c r="K36" s="53">
        <v>20.5405999801019</v>
      </c>
      <c r="L36" s="53">
        <v>44.47259739609055</v>
      </c>
      <c r="M36" s="54">
        <v>9.09395238095238</v>
      </c>
      <c r="N36" s="55">
        <v>13.461988304093568</v>
      </c>
      <c r="O36" s="54">
        <v>6.6530000000000005</v>
      </c>
      <c r="P36" s="55">
        <v>11.80391812865497</v>
      </c>
    </row>
    <row r="37" spans="1:16" ht="11.25" customHeight="1">
      <c r="A37" s="53" t="s">
        <v>401</v>
      </c>
      <c r="B37" s="53" t="s">
        <v>402</v>
      </c>
      <c r="C37" s="53" t="s">
        <v>44</v>
      </c>
      <c r="D37" s="53">
        <v>40700</v>
      </c>
      <c r="E37" s="53">
        <v>76663.49</v>
      </c>
      <c r="F37" s="53">
        <v>56154</v>
      </c>
      <c r="G37" s="53"/>
      <c r="H37" s="53"/>
      <c r="I37" s="53"/>
      <c r="J37" s="53">
        <v>-100</v>
      </c>
      <c r="K37" s="53">
        <v>-100</v>
      </c>
      <c r="L37" s="53">
        <v>-100</v>
      </c>
      <c r="M37" s="54">
        <v>1.883623832923833</v>
      </c>
      <c r="N37" s="55"/>
      <c r="O37" s="54">
        <v>1.3797051597051597</v>
      </c>
      <c r="P37" s="55"/>
    </row>
    <row r="38" spans="1:16" ht="11.25" customHeight="1">
      <c r="A38" s="53" t="s">
        <v>403</v>
      </c>
      <c r="B38" s="53" t="s">
        <v>404</v>
      </c>
      <c r="C38" s="53" t="s">
        <v>63</v>
      </c>
      <c r="D38" s="53">
        <v>55.5</v>
      </c>
      <c r="E38" s="53">
        <v>371.37</v>
      </c>
      <c r="F38" s="53">
        <v>272.42</v>
      </c>
      <c r="G38" s="53">
        <v>45</v>
      </c>
      <c r="H38" s="53">
        <v>600</v>
      </c>
      <c r="I38" s="53">
        <v>529.99</v>
      </c>
      <c r="J38" s="53">
        <v>-18.91891891891892</v>
      </c>
      <c r="K38" s="53">
        <v>61.563938928831085</v>
      </c>
      <c r="L38" s="53">
        <v>94.54885838044196</v>
      </c>
      <c r="M38" s="54">
        <v>6.691351351351352</v>
      </c>
      <c r="N38" s="55">
        <v>13.333333333333334</v>
      </c>
      <c r="O38" s="54">
        <v>4.9084684684684685</v>
      </c>
      <c r="P38" s="55">
        <v>11.777555555555555</v>
      </c>
    </row>
    <row r="39" spans="1:16" ht="11.25" customHeight="1">
      <c r="A39" s="53" t="s">
        <v>403</v>
      </c>
      <c r="B39" s="53" t="s">
        <v>404</v>
      </c>
      <c r="C39" s="53" t="s">
        <v>44</v>
      </c>
      <c r="D39" s="53">
        <v>197240</v>
      </c>
      <c r="E39" s="53">
        <v>376797.37</v>
      </c>
      <c r="F39" s="53">
        <v>276296</v>
      </c>
      <c r="G39" s="53">
        <v>20418</v>
      </c>
      <c r="H39" s="53">
        <v>27278.08</v>
      </c>
      <c r="I39" s="53">
        <v>23452.8</v>
      </c>
      <c r="J39" s="53">
        <v>-89.64814439261814</v>
      </c>
      <c r="K39" s="53">
        <v>-92.76054394965655</v>
      </c>
      <c r="L39" s="53">
        <v>-91.51171207690304</v>
      </c>
      <c r="M39" s="54">
        <v>1.9103496755222065</v>
      </c>
      <c r="N39" s="55">
        <v>1.3359819766872367</v>
      </c>
      <c r="O39" s="54">
        <v>1.4008111944838775</v>
      </c>
      <c r="P39" s="55">
        <v>1.148633558624743</v>
      </c>
    </row>
    <row r="40" spans="1:16" ht="11.25" customHeight="1">
      <c r="A40" s="53" t="s">
        <v>405</v>
      </c>
      <c r="B40" s="53" t="s">
        <v>722</v>
      </c>
      <c r="C40" s="53" t="s">
        <v>44</v>
      </c>
      <c r="D40" s="53">
        <v>1591</v>
      </c>
      <c r="E40" s="53">
        <v>3757.19</v>
      </c>
      <c r="F40" s="53">
        <v>2732</v>
      </c>
      <c r="G40" s="53"/>
      <c r="H40" s="53"/>
      <c r="I40" s="53"/>
      <c r="J40" s="53">
        <v>-100</v>
      </c>
      <c r="K40" s="53">
        <v>-100</v>
      </c>
      <c r="L40" s="53">
        <v>-100</v>
      </c>
      <c r="M40" s="54">
        <v>2.3615273412947833</v>
      </c>
      <c r="N40" s="55"/>
      <c r="O40" s="54">
        <v>1.717159019484601</v>
      </c>
      <c r="P40" s="55"/>
    </row>
    <row r="41" spans="1:16" ht="11.25" customHeight="1">
      <c r="A41" s="53" t="s">
        <v>406</v>
      </c>
      <c r="B41" s="53" t="s">
        <v>407</v>
      </c>
      <c r="C41" s="53" t="s">
        <v>63</v>
      </c>
      <c r="D41" s="53">
        <v>46</v>
      </c>
      <c r="E41" s="53">
        <v>396.68</v>
      </c>
      <c r="F41" s="53">
        <v>291.16</v>
      </c>
      <c r="G41" s="53">
        <v>82</v>
      </c>
      <c r="H41" s="53">
        <v>3142</v>
      </c>
      <c r="I41" s="53">
        <v>2739.14</v>
      </c>
      <c r="J41" s="53">
        <v>78.26086956521739</v>
      </c>
      <c r="K41" s="53">
        <v>692.0742159927397</v>
      </c>
      <c r="L41" s="53">
        <v>840.7679626322297</v>
      </c>
      <c r="M41" s="54">
        <v>8.623478260869565</v>
      </c>
      <c r="N41" s="55">
        <v>38.31707317073171</v>
      </c>
      <c r="O41" s="54">
        <v>6.329565217391305</v>
      </c>
      <c r="P41" s="55">
        <v>33.40414634146342</v>
      </c>
    </row>
    <row r="42" spans="1:16" ht="11.25" customHeight="1">
      <c r="A42" s="53" t="s">
        <v>406</v>
      </c>
      <c r="B42" s="53" t="s">
        <v>407</v>
      </c>
      <c r="C42" s="53" t="s">
        <v>104</v>
      </c>
      <c r="D42" s="53">
        <v>10</v>
      </c>
      <c r="E42" s="53">
        <v>136.96</v>
      </c>
      <c r="F42" s="53">
        <v>100</v>
      </c>
      <c r="G42" s="53"/>
      <c r="H42" s="53"/>
      <c r="I42" s="53"/>
      <c r="J42" s="53">
        <v>-100</v>
      </c>
      <c r="K42" s="53">
        <v>-100</v>
      </c>
      <c r="L42" s="53">
        <v>-100</v>
      </c>
      <c r="M42" s="54">
        <v>13.696000000000002</v>
      </c>
      <c r="N42" s="55"/>
      <c r="O42" s="54">
        <v>10</v>
      </c>
      <c r="P42" s="55"/>
    </row>
    <row r="43" spans="1:16" ht="11.25" customHeight="1">
      <c r="A43" s="53" t="s">
        <v>762</v>
      </c>
      <c r="B43" s="53" t="s">
        <v>763</v>
      </c>
      <c r="C43" s="53" t="s">
        <v>42</v>
      </c>
      <c r="D43" s="53"/>
      <c r="E43" s="53"/>
      <c r="F43" s="53"/>
      <c r="G43" s="53">
        <v>6512</v>
      </c>
      <c r="H43" s="53">
        <v>40562.39</v>
      </c>
      <c r="I43" s="53">
        <v>37001.04</v>
      </c>
      <c r="J43" s="53"/>
      <c r="K43" s="53"/>
      <c r="L43" s="53"/>
      <c r="M43" s="54"/>
      <c r="N43" s="55">
        <v>6.228868243243243</v>
      </c>
      <c r="O43" s="54"/>
      <c r="P43" s="55">
        <v>5.681977886977887</v>
      </c>
    </row>
    <row r="44" spans="1:16" ht="11.25" customHeight="1">
      <c r="A44" s="53" t="s">
        <v>408</v>
      </c>
      <c r="B44" s="53" t="s">
        <v>409</v>
      </c>
      <c r="C44" s="53" t="s">
        <v>63</v>
      </c>
      <c r="D44" s="53"/>
      <c r="E44" s="53"/>
      <c r="F44" s="53"/>
      <c r="G44" s="53">
        <v>8</v>
      </c>
      <c r="H44" s="53">
        <v>160</v>
      </c>
      <c r="I44" s="53">
        <v>138.02</v>
      </c>
      <c r="J44" s="53"/>
      <c r="K44" s="53"/>
      <c r="L44" s="53"/>
      <c r="M44" s="54"/>
      <c r="N44" s="55">
        <v>20</v>
      </c>
      <c r="O44" s="54"/>
      <c r="P44" s="55">
        <v>17.2525</v>
      </c>
    </row>
    <row r="45" spans="1:16" ht="11.25" customHeight="1">
      <c r="A45" s="53" t="s">
        <v>408</v>
      </c>
      <c r="B45" s="53" t="s">
        <v>409</v>
      </c>
      <c r="C45" s="53" t="s">
        <v>44</v>
      </c>
      <c r="D45" s="53">
        <v>13554</v>
      </c>
      <c r="E45" s="53">
        <v>90620.58</v>
      </c>
      <c r="F45" s="53">
        <v>66426.85</v>
      </c>
      <c r="G45" s="53">
        <v>3402</v>
      </c>
      <c r="H45" s="53">
        <v>15354.5</v>
      </c>
      <c r="I45" s="53">
        <v>13908</v>
      </c>
      <c r="J45" s="53">
        <v>-74.9003984063745</v>
      </c>
      <c r="K45" s="53">
        <v>-83.05627706200953</v>
      </c>
      <c r="L45" s="53">
        <v>-79.0626832372753</v>
      </c>
      <c r="M45" s="54">
        <v>6.685891987605135</v>
      </c>
      <c r="N45" s="55">
        <v>4.5133744855967075</v>
      </c>
      <c r="O45" s="54">
        <v>4.900903792238454</v>
      </c>
      <c r="P45" s="55">
        <v>4.088183421516755</v>
      </c>
    </row>
    <row r="46" spans="1:16" ht="11.25" customHeight="1">
      <c r="A46" s="53" t="s">
        <v>411</v>
      </c>
      <c r="B46" s="53" t="s">
        <v>412</v>
      </c>
      <c r="C46" s="53" t="s">
        <v>46</v>
      </c>
      <c r="D46" s="53">
        <v>18720</v>
      </c>
      <c r="E46" s="53">
        <v>13104</v>
      </c>
      <c r="F46" s="53">
        <v>9568.07</v>
      </c>
      <c r="G46" s="53"/>
      <c r="H46" s="53"/>
      <c r="I46" s="53"/>
      <c r="J46" s="53">
        <v>-100</v>
      </c>
      <c r="K46" s="53">
        <v>-100</v>
      </c>
      <c r="L46" s="53">
        <v>-100</v>
      </c>
      <c r="M46" s="54">
        <v>0.7</v>
      </c>
      <c r="N46" s="55"/>
      <c r="O46" s="54">
        <v>0.5111148504273504</v>
      </c>
      <c r="P46" s="55"/>
    </row>
    <row r="47" spans="1:16" ht="11.25" customHeight="1">
      <c r="A47" s="53" t="s">
        <v>413</v>
      </c>
      <c r="B47" s="53" t="s">
        <v>414</v>
      </c>
      <c r="C47" s="53" t="s">
        <v>140</v>
      </c>
      <c r="D47" s="53"/>
      <c r="E47" s="53"/>
      <c r="F47" s="53"/>
      <c r="G47" s="53">
        <v>350</v>
      </c>
      <c r="H47" s="53">
        <v>2213.5</v>
      </c>
      <c r="I47" s="53">
        <v>2033.5</v>
      </c>
      <c r="J47" s="53"/>
      <c r="K47" s="53"/>
      <c r="L47" s="53"/>
      <c r="M47" s="54"/>
      <c r="N47" s="55">
        <v>6.324285714285714</v>
      </c>
      <c r="O47" s="54"/>
      <c r="P47" s="55">
        <v>5.81</v>
      </c>
    </row>
    <row r="48" spans="1:16" s="141" customFormat="1" ht="11.25" customHeight="1">
      <c r="A48" s="53" t="s">
        <v>413</v>
      </c>
      <c r="B48" s="53" t="s">
        <v>414</v>
      </c>
      <c r="C48" s="53" t="s">
        <v>44</v>
      </c>
      <c r="D48" s="53">
        <v>80</v>
      </c>
      <c r="E48" s="53">
        <v>162.49</v>
      </c>
      <c r="F48" s="53">
        <v>120</v>
      </c>
      <c r="G48" s="53"/>
      <c r="H48" s="53"/>
      <c r="I48" s="53"/>
      <c r="J48" s="53">
        <v>-100</v>
      </c>
      <c r="K48" s="53">
        <v>-100</v>
      </c>
      <c r="L48" s="53">
        <v>-100</v>
      </c>
      <c r="M48" s="54">
        <v>2.0311250000000003</v>
      </c>
      <c r="N48" s="55"/>
      <c r="O48" s="54">
        <v>1.5</v>
      </c>
      <c r="P48" s="55"/>
    </row>
    <row r="49" spans="1:16" ht="11.25" customHeight="1">
      <c r="A49" s="53" t="s">
        <v>415</v>
      </c>
      <c r="B49" s="53" t="s">
        <v>639</v>
      </c>
      <c r="C49" s="53" t="s">
        <v>44</v>
      </c>
      <c r="D49" s="53"/>
      <c r="E49" s="53"/>
      <c r="F49" s="53"/>
      <c r="G49" s="53">
        <v>150</v>
      </c>
      <c r="H49" s="53">
        <v>708.6</v>
      </c>
      <c r="I49" s="53">
        <v>600</v>
      </c>
      <c r="J49" s="53"/>
      <c r="K49" s="53"/>
      <c r="L49" s="53"/>
      <c r="M49" s="54"/>
      <c r="N49" s="55">
        <v>4.724</v>
      </c>
      <c r="O49" s="54"/>
      <c r="P49" s="55">
        <v>4</v>
      </c>
    </row>
    <row r="50" spans="1:16" ht="11.25" customHeight="1">
      <c r="A50" s="53" t="s">
        <v>418</v>
      </c>
      <c r="B50" s="53" t="s">
        <v>419</v>
      </c>
      <c r="C50" s="53" t="s">
        <v>48</v>
      </c>
      <c r="D50" s="53">
        <v>89963</v>
      </c>
      <c r="E50" s="53">
        <v>573577.1</v>
      </c>
      <c r="F50" s="53">
        <v>418636.46</v>
      </c>
      <c r="G50" s="53">
        <v>145748</v>
      </c>
      <c r="H50" s="53">
        <v>770825.61</v>
      </c>
      <c r="I50" s="53">
        <v>693060.15</v>
      </c>
      <c r="J50" s="53">
        <v>62.00882585062748</v>
      </c>
      <c r="K50" s="53">
        <v>34.38918848050245</v>
      </c>
      <c r="L50" s="53">
        <v>65.5517892540941</v>
      </c>
      <c r="M50" s="54">
        <v>6.375700010004112</v>
      </c>
      <c r="N50" s="55">
        <v>5.288756003512913</v>
      </c>
      <c r="O50" s="54">
        <v>4.653429298711693</v>
      </c>
      <c r="P50" s="55">
        <v>4.755194925487828</v>
      </c>
    </row>
    <row r="51" spans="1:16" ht="11.25" customHeight="1">
      <c r="A51" s="53" t="s">
        <v>418</v>
      </c>
      <c r="B51" s="53" t="s">
        <v>419</v>
      </c>
      <c r="C51" s="53" t="s">
        <v>87</v>
      </c>
      <c r="D51" s="53"/>
      <c r="E51" s="53"/>
      <c r="F51" s="53"/>
      <c r="G51" s="53">
        <v>102912</v>
      </c>
      <c r="H51" s="53">
        <v>627008.36</v>
      </c>
      <c r="I51" s="53">
        <v>563496.71</v>
      </c>
      <c r="J51" s="53"/>
      <c r="K51" s="53"/>
      <c r="L51" s="53"/>
      <c r="M51" s="54"/>
      <c r="N51" s="55">
        <v>6.092665189676617</v>
      </c>
      <c r="O51" s="54"/>
      <c r="P51" s="55">
        <v>5.475519958799751</v>
      </c>
    </row>
    <row r="52" spans="1:16" ht="11.25" customHeight="1">
      <c r="A52" s="53" t="s">
        <v>418</v>
      </c>
      <c r="B52" s="53" t="s">
        <v>419</v>
      </c>
      <c r="C52" s="53" t="s">
        <v>139</v>
      </c>
      <c r="D52" s="53">
        <v>30</v>
      </c>
      <c r="E52" s="53">
        <v>214.75</v>
      </c>
      <c r="F52" s="53">
        <v>158.75</v>
      </c>
      <c r="G52" s="53"/>
      <c r="H52" s="53"/>
      <c r="I52" s="53"/>
      <c r="J52" s="53">
        <v>-100</v>
      </c>
      <c r="K52" s="53">
        <v>-100</v>
      </c>
      <c r="L52" s="53">
        <v>-100</v>
      </c>
      <c r="M52" s="54">
        <v>7.158333333333333</v>
      </c>
      <c r="N52" s="55"/>
      <c r="O52" s="54">
        <v>5.291666666666667</v>
      </c>
      <c r="P52" s="55"/>
    </row>
    <row r="53" spans="1:16" ht="11.25" customHeight="1">
      <c r="A53" s="53" t="s">
        <v>418</v>
      </c>
      <c r="B53" s="53" t="s">
        <v>419</v>
      </c>
      <c r="C53" s="53" t="s">
        <v>60</v>
      </c>
      <c r="D53" s="53">
        <v>250</v>
      </c>
      <c r="E53" s="53">
        <v>1576.68</v>
      </c>
      <c r="F53" s="53">
        <v>1162.68</v>
      </c>
      <c r="G53" s="53">
        <v>1450</v>
      </c>
      <c r="H53" s="53">
        <v>7228.16</v>
      </c>
      <c r="I53" s="53">
        <v>6539</v>
      </c>
      <c r="J53" s="53">
        <v>480</v>
      </c>
      <c r="K53" s="53">
        <v>358.44178907577947</v>
      </c>
      <c r="L53" s="53">
        <v>462.407541197922</v>
      </c>
      <c r="M53" s="54">
        <v>6.30672</v>
      </c>
      <c r="N53" s="55">
        <v>4.984937931034483</v>
      </c>
      <c r="O53" s="54">
        <v>4.650720000000001</v>
      </c>
      <c r="P53" s="55">
        <v>4.509655172413793</v>
      </c>
    </row>
    <row r="54" spans="1:16" ht="11.25" customHeight="1">
      <c r="A54" s="53" t="s">
        <v>418</v>
      </c>
      <c r="B54" s="53" t="s">
        <v>419</v>
      </c>
      <c r="C54" s="53" t="s">
        <v>140</v>
      </c>
      <c r="D54" s="53">
        <v>132830</v>
      </c>
      <c r="E54" s="53">
        <v>962297.58</v>
      </c>
      <c r="F54" s="53">
        <v>702566.56</v>
      </c>
      <c r="G54" s="53">
        <v>275980</v>
      </c>
      <c r="H54" s="53">
        <v>1764676.25</v>
      </c>
      <c r="I54" s="53">
        <v>1584112.79</v>
      </c>
      <c r="J54" s="53">
        <v>107.76932921779718</v>
      </c>
      <c r="K54" s="53">
        <v>83.38155334444465</v>
      </c>
      <c r="L54" s="53">
        <v>125.47511939651667</v>
      </c>
      <c r="M54" s="54">
        <v>7.244580140028607</v>
      </c>
      <c r="N54" s="55">
        <v>6.394217878107109</v>
      </c>
      <c r="O54" s="54">
        <v>5.289215990363623</v>
      </c>
      <c r="P54" s="55">
        <v>5.739955032973404</v>
      </c>
    </row>
    <row r="55" spans="1:16" ht="11.25" customHeight="1">
      <c r="A55" s="53" t="s">
        <v>418</v>
      </c>
      <c r="B55" s="53" t="s">
        <v>419</v>
      </c>
      <c r="C55" s="53" t="s">
        <v>63</v>
      </c>
      <c r="D55" s="53">
        <v>918786</v>
      </c>
      <c r="E55" s="53">
        <v>6304045.86</v>
      </c>
      <c r="F55" s="53">
        <v>4606795.45</v>
      </c>
      <c r="G55" s="53">
        <v>1262797.41</v>
      </c>
      <c r="H55" s="53">
        <v>8205836.11</v>
      </c>
      <c r="I55" s="53">
        <v>7372656.88</v>
      </c>
      <c r="J55" s="53">
        <v>37.4419516623022</v>
      </c>
      <c r="K55" s="53">
        <v>30.16777308152387</v>
      </c>
      <c r="L55" s="53">
        <v>60.03872887388564</v>
      </c>
      <c r="M55" s="54">
        <v>6.861277664222137</v>
      </c>
      <c r="N55" s="55">
        <v>6.49814138437297</v>
      </c>
      <c r="O55" s="54">
        <v>5.01400266220861</v>
      </c>
      <c r="P55" s="55">
        <v>5.838352867701875</v>
      </c>
    </row>
    <row r="56" spans="1:16" ht="11.25" customHeight="1">
      <c r="A56" s="53" t="s">
        <v>418</v>
      </c>
      <c r="B56" s="53" t="s">
        <v>419</v>
      </c>
      <c r="C56" s="53" t="s">
        <v>54</v>
      </c>
      <c r="D56" s="53">
        <v>1231748.4</v>
      </c>
      <c r="E56" s="53">
        <v>7762706.66</v>
      </c>
      <c r="F56" s="53">
        <v>5669211.85</v>
      </c>
      <c r="G56" s="53">
        <v>1308905.36</v>
      </c>
      <c r="H56" s="53">
        <v>7053852.29</v>
      </c>
      <c r="I56" s="53">
        <v>6338850.24</v>
      </c>
      <c r="J56" s="53">
        <v>6.264019502684168</v>
      </c>
      <c r="K56" s="53">
        <v>-9.1315362160033</v>
      </c>
      <c r="L56" s="53">
        <v>11.811842769643555</v>
      </c>
      <c r="M56" s="54">
        <v>6.30218530017981</v>
      </c>
      <c r="N56" s="55">
        <v>5.3891232365340755</v>
      </c>
      <c r="O56" s="54">
        <v>4.602572936161313</v>
      </c>
      <c r="P56" s="55">
        <v>4.842863688784955</v>
      </c>
    </row>
    <row r="57" spans="1:16" ht="11.25" customHeight="1">
      <c r="A57" s="53" t="s">
        <v>418</v>
      </c>
      <c r="B57" s="53" t="s">
        <v>419</v>
      </c>
      <c r="C57" s="53" t="s">
        <v>56</v>
      </c>
      <c r="D57" s="53">
        <v>34040</v>
      </c>
      <c r="E57" s="53">
        <v>214016.37</v>
      </c>
      <c r="F57" s="53">
        <v>157113.93</v>
      </c>
      <c r="G57" s="53">
        <v>22196</v>
      </c>
      <c r="H57" s="53">
        <v>140068.68</v>
      </c>
      <c r="I57" s="53">
        <v>124241.02</v>
      </c>
      <c r="J57" s="53">
        <v>-34.794359576968276</v>
      </c>
      <c r="K57" s="53">
        <v>-34.552352233616524</v>
      </c>
      <c r="L57" s="53">
        <v>-20.922976084934028</v>
      </c>
      <c r="M57" s="54">
        <v>6.2872024089306695</v>
      </c>
      <c r="N57" s="55">
        <v>6.310537033699766</v>
      </c>
      <c r="O57" s="54">
        <v>4.6155678613396</v>
      </c>
      <c r="P57" s="55">
        <v>5.597450892052622</v>
      </c>
    </row>
    <row r="58" spans="1:16" ht="11.25" customHeight="1">
      <c r="A58" s="53" t="s">
        <v>418</v>
      </c>
      <c r="B58" s="53" t="s">
        <v>419</v>
      </c>
      <c r="C58" s="53" t="s">
        <v>238</v>
      </c>
      <c r="D58" s="53">
        <v>100</v>
      </c>
      <c r="E58" s="53">
        <v>250</v>
      </c>
      <c r="F58" s="53">
        <v>184.36</v>
      </c>
      <c r="G58" s="53"/>
      <c r="H58" s="53"/>
      <c r="I58" s="53"/>
      <c r="J58" s="53">
        <v>-100</v>
      </c>
      <c r="K58" s="53">
        <v>-100</v>
      </c>
      <c r="L58" s="53">
        <v>-99.99999999999999</v>
      </c>
      <c r="M58" s="54">
        <v>2.5</v>
      </c>
      <c r="N58" s="55"/>
      <c r="O58" s="54">
        <v>1.8436000000000001</v>
      </c>
      <c r="P58" s="55"/>
    </row>
    <row r="59" spans="1:16" ht="11.25" customHeight="1">
      <c r="A59" s="53" t="s">
        <v>418</v>
      </c>
      <c r="B59" s="53" t="s">
        <v>419</v>
      </c>
      <c r="C59" s="53" t="s">
        <v>42</v>
      </c>
      <c r="D59" s="53">
        <v>2382726</v>
      </c>
      <c r="E59" s="53">
        <v>15892501.43</v>
      </c>
      <c r="F59" s="53">
        <v>11613075.95</v>
      </c>
      <c r="G59" s="53">
        <v>3315318</v>
      </c>
      <c r="H59" s="53">
        <v>18935659.45</v>
      </c>
      <c r="I59" s="53">
        <v>17001182.75</v>
      </c>
      <c r="J59" s="53">
        <v>39.139708048680376</v>
      </c>
      <c r="K59" s="53">
        <v>19.14838915323602</v>
      </c>
      <c r="L59" s="53">
        <v>46.39689625038577</v>
      </c>
      <c r="M59" s="54">
        <v>6.6698820720468905</v>
      </c>
      <c r="N59" s="55">
        <v>5.711566567671638</v>
      </c>
      <c r="O59" s="54">
        <v>4.873861262268511</v>
      </c>
      <c r="P59" s="55">
        <v>5.128069992079191</v>
      </c>
    </row>
    <row r="60" spans="1:16" ht="11.25" customHeight="1">
      <c r="A60" s="53" t="s">
        <v>418</v>
      </c>
      <c r="B60" s="53" t="s">
        <v>419</v>
      </c>
      <c r="C60" s="53" t="s">
        <v>93</v>
      </c>
      <c r="D60" s="53"/>
      <c r="E60" s="53"/>
      <c r="F60" s="53"/>
      <c r="G60" s="53">
        <v>97</v>
      </c>
      <c r="H60" s="53">
        <v>582</v>
      </c>
      <c r="I60" s="53">
        <v>541.08</v>
      </c>
      <c r="J60" s="53"/>
      <c r="K60" s="53"/>
      <c r="L60" s="53"/>
      <c r="M60" s="54"/>
      <c r="N60" s="55">
        <v>6</v>
      </c>
      <c r="O60" s="54"/>
      <c r="P60" s="55">
        <v>5.578144329896908</v>
      </c>
    </row>
    <row r="61" spans="1:16" ht="11.25" customHeight="1">
      <c r="A61" s="53" t="s">
        <v>418</v>
      </c>
      <c r="B61" s="53" t="s">
        <v>419</v>
      </c>
      <c r="C61" s="53" t="s">
        <v>45</v>
      </c>
      <c r="D61" s="53">
        <v>1508006.4</v>
      </c>
      <c r="E61" s="53">
        <v>9067869.45</v>
      </c>
      <c r="F61" s="53">
        <v>6625991.42</v>
      </c>
      <c r="G61" s="53">
        <v>1391088.4</v>
      </c>
      <c r="H61" s="53">
        <v>7114213.23</v>
      </c>
      <c r="I61" s="53">
        <v>6384744.94</v>
      </c>
      <c r="J61" s="53">
        <v>-7.753150119256789</v>
      </c>
      <c r="K61" s="53">
        <v>-21.544820762720608</v>
      </c>
      <c r="L61" s="53">
        <v>-3.64091144567162</v>
      </c>
      <c r="M61" s="54">
        <v>6.0131505078493035</v>
      </c>
      <c r="N61" s="55">
        <v>5.114134536669273</v>
      </c>
      <c r="O61" s="54">
        <v>4.393874866844067</v>
      </c>
      <c r="P61" s="55">
        <v>4.589747811857248</v>
      </c>
    </row>
    <row r="62" spans="1:16" ht="11.25" customHeight="1">
      <c r="A62" s="53" t="s">
        <v>418</v>
      </c>
      <c r="B62" s="53" t="s">
        <v>419</v>
      </c>
      <c r="C62" s="53" t="s">
        <v>57</v>
      </c>
      <c r="D62" s="53">
        <v>10450</v>
      </c>
      <c r="E62" s="53">
        <v>67798.5</v>
      </c>
      <c r="F62" s="53">
        <v>49620.77</v>
      </c>
      <c r="G62" s="53">
        <v>211024</v>
      </c>
      <c r="H62" s="53">
        <v>1185905.91</v>
      </c>
      <c r="I62" s="53">
        <v>1070723.2</v>
      </c>
      <c r="J62" s="53">
        <v>1919.3684210526317</v>
      </c>
      <c r="K62" s="53">
        <v>1649.1624593464455</v>
      </c>
      <c r="L62" s="53">
        <v>2057.812545029027</v>
      </c>
      <c r="M62" s="54">
        <v>6.487894736842105</v>
      </c>
      <c r="N62" s="55">
        <v>5.619767941087269</v>
      </c>
      <c r="O62" s="54">
        <v>4.748399043062201</v>
      </c>
      <c r="P62" s="55">
        <v>5.0739404048828565</v>
      </c>
    </row>
    <row r="63" spans="1:16" ht="11.25" customHeight="1">
      <c r="A63" s="53" t="s">
        <v>418</v>
      </c>
      <c r="B63" s="53" t="s">
        <v>419</v>
      </c>
      <c r="C63" s="53" t="s">
        <v>61</v>
      </c>
      <c r="D63" s="53"/>
      <c r="E63" s="53"/>
      <c r="F63" s="53"/>
      <c r="G63" s="53">
        <v>26000</v>
      </c>
      <c r="H63" s="53">
        <v>155908.82</v>
      </c>
      <c r="I63" s="53">
        <v>141608</v>
      </c>
      <c r="J63" s="53"/>
      <c r="K63" s="53"/>
      <c r="L63" s="53"/>
      <c r="M63" s="54"/>
      <c r="N63" s="55">
        <v>5.996493076923077</v>
      </c>
      <c r="O63" s="54"/>
      <c r="P63" s="55">
        <v>5.446461538461539</v>
      </c>
    </row>
    <row r="64" spans="1:16" ht="11.25" customHeight="1">
      <c r="A64" s="53" t="s">
        <v>418</v>
      </c>
      <c r="B64" s="53" t="s">
        <v>419</v>
      </c>
      <c r="C64" s="53" t="s">
        <v>43</v>
      </c>
      <c r="D64" s="53">
        <v>2194707</v>
      </c>
      <c r="E64" s="53">
        <v>13053819</v>
      </c>
      <c r="F64" s="53">
        <v>9539826.04</v>
      </c>
      <c r="G64" s="53">
        <v>2770335</v>
      </c>
      <c r="H64" s="53">
        <v>14379907.9</v>
      </c>
      <c r="I64" s="53">
        <v>12927925.44</v>
      </c>
      <c r="J64" s="53">
        <v>26.228011301736405</v>
      </c>
      <c r="K64" s="53">
        <v>10.158627908047448</v>
      </c>
      <c r="L64" s="53">
        <v>35.5153163778236</v>
      </c>
      <c r="M64" s="54">
        <v>5.9478641112458295</v>
      </c>
      <c r="N64" s="55">
        <v>5.19067473789271</v>
      </c>
      <c r="O64" s="54">
        <v>4.346742430766384</v>
      </c>
      <c r="P64" s="55">
        <v>4.666556730503712</v>
      </c>
    </row>
    <row r="65" spans="1:16" ht="11.25" customHeight="1">
      <c r="A65" s="53" t="s">
        <v>418</v>
      </c>
      <c r="B65" s="53" t="s">
        <v>419</v>
      </c>
      <c r="C65" s="53" t="s">
        <v>100</v>
      </c>
      <c r="D65" s="53">
        <v>19830</v>
      </c>
      <c r="E65" s="53">
        <v>126464.56</v>
      </c>
      <c r="F65" s="53">
        <v>92394.3</v>
      </c>
      <c r="G65" s="53">
        <v>78680</v>
      </c>
      <c r="H65" s="53">
        <v>477792.35</v>
      </c>
      <c r="I65" s="53">
        <v>429520.3</v>
      </c>
      <c r="J65" s="53">
        <v>296.7725668179526</v>
      </c>
      <c r="K65" s="53">
        <v>277.80730822927785</v>
      </c>
      <c r="L65" s="53">
        <v>364.87748703112635</v>
      </c>
      <c r="M65" s="54">
        <v>6.377436207766011</v>
      </c>
      <c r="N65" s="55">
        <v>6.072602313167259</v>
      </c>
      <c r="O65" s="54">
        <v>4.659319213313162</v>
      </c>
      <c r="P65" s="55">
        <v>5.459078546009151</v>
      </c>
    </row>
    <row r="66" spans="1:16" ht="11.25" customHeight="1">
      <c r="A66" s="53" t="s">
        <v>418</v>
      </c>
      <c r="B66" s="53" t="s">
        <v>419</v>
      </c>
      <c r="C66" s="53" t="s">
        <v>62</v>
      </c>
      <c r="D66" s="53">
        <v>38074</v>
      </c>
      <c r="E66" s="53">
        <v>251582.63</v>
      </c>
      <c r="F66" s="53">
        <v>183680.65</v>
      </c>
      <c r="G66" s="53">
        <v>63566</v>
      </c>
      <c r="H66" s="53">
        <v>364624.83</v>
      </c>
      <c r="I66" s="53">
        <v>327698.79</v>
      </c>
      <c r="J66" s="53">
        <v>66.95382675841782</v>
      </c>
      <c r="K66" s="53">
        <v>44.93243432585152</v>
      </c>
      <c r="L66" s="53">
        <v>78.40681095150741</v>
      </c>
      <c r="M66" s="54">
        <v>6.607727845774019</v>
      </c>
      <c r="N66" s="55">
        <v>5.736161312651418</v>
      </c>
      <c r="O66" s="54">
        <v>4.824306613436991</v>
      </c>
      <c r="P66" s="55">
        <v>5.155252650788157</v>
      </c>
    </row>
    <row r="67" spans="1:16" ht="11.25" customHeight="1">
      <c r="A67" s="53" t="s">
        <v>418</v>
      </c>
      <c r="B67" s="53" t="s">
        <v>419</v>
      </c>
      <c r="C67" s="53" t="s">
        <v>104</v>
      </c>
      <c r="D67" s="53">
        <v>4214</v>
      </c>
      <c r="E67" s="53">
        <v>33817.8</v>
      </c>
      <c r="F67" s="53">
        <v>24638.34</v>
      </c>
      <c r="G67" s="53">
        <v>420</v>
      </c>
      <c r="H67" s="53">
        <v>4868.44</v>
      </c>
      <c r="I67" s="53">
        <v>4300</v>
      </c>
      <c r="J67" s="53">
        <v>-90.03322259136213</v>
      </c>
      <c r="K67" s="53">
        <v>-85.60391273234806</v>
      </c>
      <c r="L67" s="53">
        <v>-82.54752552322924</v>
      </c>
      <c r="M67" s="54">
        <v>8.025106786900807</v>
      </c>
      <c r="N67" s="55">
        <v>11.591523809523808</v>
      </c>
      <c r="O67" s="54">
        <v>5.846782154722354</v>
      </c>
      <c r="P67" s="55">
        <v>10.238095238095237</v>
      </c>
    </row>
    <row r="68" spans="1:16" ht="11.25" customHeight="1">
      <c r="A68" s="53" t="s">
        <v>418</v>
      </c>
      <c r="B68" s="53" t="s">
        <v>419</v>
      </c>
      <c r="C68" s="53" t="s">
        <v>50</v>
      </c>
      <c r="D68" s="53">
        <v>34800</v>
      </c>
      <c r="E68" s="53">
        <v>241322.42</v>
      </c>
      <c r="F68" s="53">
        <v>176198.17</v>
      </c>
      <c r="G68" s="53">
        <v>186540</v>
      </c>
      <c r="H68" s="53">
        <v>1234160.54</v>
      </c>
      <c r="I68" s="53">
        <v>1115205.86</v>
      </c>
      <c r="J68" s="53">
        <v>436.0344827586207</v>
      </c>
      <c r="K68" s="53">
        <v>411.4156156730071</v>
      </c>
      <c r="L68" s="53">
        <v>532.9270389130602</v>
      </c>
      <c r="M68" s="54">
        <v>6.9345522988505754</v>
      </c>
      <c r="N68" s="55">
        <v>6.616063793288303</v>
      </c>
      <c r="O68" s="54">
        <v>5.063165804597702</v>
      </c>
      <c r="P68" s="55">
        <v>5.978373860834138</v>
      </c>
    </row>
    <row r="69" spans="1:16" ht="11.25" customHeight="1">
      <c r="A69" s="53" t="s">
        <v>418</v>
      </c>
      <c r="B69" s="53" t="s">
        <v>419</v>
      </c>
      <c r="C69" s="53" t="s">
        <v>101</v>
      </c>
      <c r="D69" s="53">
        <v>19300</v>
      </c>
      <c r="E69" s="53">
        <v>85775.75</v>
      </c>
      <c r="F69" s="53">
        <v>62458.97</v>
      </c>
      <c r="G69" s="53">
        <v>8500</v>
      </c>
      <c r="H69" s="53">
        <v>40576.66</v>
      </c>
      <c r="I69" s="53">
        <v>36323.19</v>
      </c>
      <c r="J69" s="53">
        <v>-55.95854922279793</v>
      </c>
      <c r="K69" s="53">
        <v>-52.69448532947832</v>
      </c>
      <c r="L69" s="53">
        <v>-41.84471822061747</v>
      </c>
      <c r="M69" s="54">
        <v>4.444339378238342</v>
      </c>
      <c r="N69" s="55">
        <v>4.773724705882353</v>
      </c>
      <c r="O69" s="54">
        <v>3.2362160621761658</v>
      </c>
      <c r="P69" s="55">
        <v>4.273316470588235</v>
      </c>
    </row>
    <row r="70" spans="1:16" ht="11.25" customHeight="1">
      <c r="A70" s="53" t="s">
        <v>418</v>
      </c>
      <c r="B70" s="53" t="s">
        <v>419</v>
      </c>
      <c r="C70" s="53" t="s">
        <v>96</v>
      </c>
      <c r="D70" s="53"/>
      <c r="E70" s="53"/>
      <c r="F70" s="53"/>
      <c r="G70" s="53">
        <v>81980</v>
      </c>
      <c r="H70" s="53">
        <v>379843.38</v>
      </c>
      <c r="I70" s="53">
        <v>340297.57</v>
      </c>
      <c r="J70" s="53"/>
      <c r="K70" s="53"/>
      <c r="L70" s="53"/>
      <c r="M70" s="54"/>
      <c r="N70" s="55">
        <v>4.63336643083679</v>
      </c>
      <c r="O70" s="54"/>
      <c r="P70" s="55">
        <v>4.150982800683093</v>
      </c>
    </row>
    <row r="71" spans="1:16" ht="11.25" customHeight="1">
      <c r="A71" s="53" t="s">
        <v>418</v>
      </c>
      <c r="B71" s="53" t="s">
        <v>419</v>
      </c>
      <c r="C71" s="53" t="s">
        <v>70</v>
      </c>
      <c r="D71" s="53">
        <v>281088</v>
      </c>
      <c r="E71" s="53">
        <v>1543862.59</v>
      </c>
      <c r="F71" s="53">
        <v>1126620.66</v>
      </c>
      <c r="G71" s="53">
        <v>86418</v>
      </c>
      <c r="H71" s="53">
        <v>434947.14</v>
      </c>
      <c r="I71" s="53">
        <v>393410.69</v>
      </c>
      <c r="J71" s="53">
        <v>-69.25589139344262</v>
      </c>
      <c r="K71" s="53">
        <v>-71.82734118844088</v>
      </c>
      <c r="L71" s="53">
        <v>-65.08046550468904</v>
      </c>
      <c r="M71" s="54">
        <v>5.49245286173725</v>
      </c>
      <c r="N71" s="55">
        <v>5.03306186211206</v>
      </c>
      <c r="O71" s="54">
        <v>4.008070995560109</v>
      </c>
      <c r="P71" s="55">
        <v>4.552416047582679</v>
      </c>
    </row>
    <row r="72" spans="1:16" ht="11.25" customHeight="1">
      <c r="A72" s="53" t="s">
        <v>418</v>
      </c>
      <c r="B72" s="53" t="s">
        <v>419</v>
      </c>
      <c r="C72" s="53" t="s">
        <v>71</v>
      </c>
      <c r="D72" s="53">
        <v>24384</v>
      </c>
      <c r="E72" s="53">
        <v>158649.8</v>
      </c>
      <c r="F72" s="53">
        <v>116019.81</v>
      </c>
      <c r="G72" s="53">
        <v>33182</v>
      </c>
      <c r="H72" s="53">
        <v>188329.51</v>
      </c>
      <c r="I72" s="53">
        <v>169317.57</v>
      </c>
      <c r="J72" s="53">
        <v>36.08103674540683</v>
      </c>
      <c r="K72" s="53">
        <v>18.70768825425561</v>
      </c>
      <c r="L72" s="53">
        <v>45.93849964070792</v>
      </c>
      <c r="M72" s="54">
        <v>6.5063074146981625</v>
      </c>
      <c r="N72" s="55">
        <v>5.675652763546501</v>
      </c>
      <c r="O72" s="54">
        <v>4.758030265748031</v>
      </c>
      <c r="P72" s="55">
        <v>5.102693327707794</v>
      </c>
    </row>
    <row r="73" spans="1:16" ht="11.25" customHeight="1">
      <c r="A73" s="53" t="s">
        <v>418</v>
      </c>
      <c r="B73" s="53" t="s">
        <v>419</v>
      </c>
      <c r="C73" s="53" t="s">
        <v>67</v>
      </c>
      <c r="D73" s="53">
        <v>1484350</v>
      </c>
      <c r="E73" s="53">
        <v>8507468.85</v>
      </c>
      <c r="F73" s="53">
        <v>6215310.05</v>
      </c>
      <c r="G73" s="53">
        <v>1538730</v>
      </c>
      <c r="H73" s="53">
        <v>8089707.37</v>
      </c>
      <c r="I73" s="53">
        <v>7270277.84</v>
      </c>
      <c r="J73" s="53">
        <v>3.6635564388452857</v>
      </c>
      <c r="K73" s="53">
        <v>-4.910526119646028</v>
      </c>
      <c r="L73" s="53">
        <v>16.97369530261809</v>
      </c>
      <c r="M73" s="54">
        <v>5.731443965372048</v>
      </c>
      <c r="N73" s="55">
        <v>5.25739237553047</v>
      </c>
      <c r="O73" s="54">
        <v>4.187226765924478</v>
      </c>
      <c r="P73" s="55">
        <v>4.724856108609048</v>
      </c>
    </row>
    <row r="74" spans="1:16" ht="11.25" customHeight="1">
      <c r="A74" s="137" t="s">
        <v>418</v>
      </c>
      <c r="B74" s="137" t="s">
        <v>419</v>
      </c>
      <c r="C74" s="137" t="s">
        <v>49</v>
      </c>
      <c r="D74" s="137">
        <v>15400</v>
      </c>
      <c r="E74" s="137">
        <v>100156.8</v>
      </c>
      <c r="F74" s="137">
        <v>73148.31</v>
      </c>
      <c r="G74" s="137">
        <v>21490</v>
      </c>
      <c r="H74" s="137">
        <v>137495.2</v>
      </c>
      <c r="I74" s="137">
        <v>123350.14</v>
      </c>
      <c r="J74" s="53">
        <v>39.54545454545455</v>
      </c>
      <c r="K74" s="53">
        <v>37.27994504616762</v>
      </c>
      <c r="L74" s="53">
        <v>68.6301980182454</v>
      </c>
      <c r="M74" s="54">
        <v>6.503688311688312</v>
      </c>
      <c r="N74" s="55">
        <v>6.39810144253141</v>
      </c>
      <c r="O74" s="54">
        <v>4.749890259740259</v>
      </c>
      <c r="P74" s="55">
        <v>5.739885528152629</v>
      </c>
    </row>
    <row r="75" spans="1:16" ht="11.25" customHeight="1">
      <c r="A75" s="137" t="s">
        <v>418</v>
      </c>
      <c r="B75" s="137" t="s">
        <v>419</v>
      </c>
      <c r="C75" s="137" t="s">
        <v>351</v>
      </c>
      <c r="D75" s="137">
        <v>132986</v>
      </c>
      <c r="E75" s="137">
        <v>804802.16</v>
      </c>
      <c r="F75" s="137">
        <v>588416.99</v>
      </c>
      <c r="G75" s="137">
        <v>111750</v>
      </c>
      <c r="H75" s="137">
        <v>579578.38</v>
      </c>
      <c r="I75" s="137">
        <v>519069.8</v>
      </c>
      <c r="J75" s="53">
        <v>-15.968598198306589</v>
      </c>
      <c r="K75" s="53">
        <v>-27.98498701842451</v>
      </c>
      <c r="L75" s="53">
        <v>-11.785381995852974</v>
      </c>
      <c r="M75" s="54">
        <v>6.051781089738769</v>
      </c>
      <c r="N75" s="55">
        <v>5.186383713646532</v>
      </c>
      <c r="O75" s="54">
        <v>4.424653647752395</v>
      </c>
      <c r="P75" s="55">
        <v>4.644919910514541</v>
      </c>
    </row>
    <row r="76" spans="1:16" ht="11.25" customHeight="1">
      <c r="A76" s="53" t="s">
        <v>418</v>
      </c>
      <c r="B76" s="53" t="s">
        <v>419</v>
      </c>
      <c r="C76" s="53" t="s">
        <v>66</v>
      </c>
      <c r="D76" s="53">
        <v>24780</v>
      </c>
      <c r="E76" s="53">
        <v>156260.67</v>
      </c>
      <c r="F76" s="53">
        <v>114039.84</v>
      </c>
      <c r="G76" s="53">
        <v>39560</v>
      </c>
      <c r="H76" s="53">
        <v>240037.66</v>
      </c>
      <c r="I76" s="53">
        <v>216314.78</v>
      </c>
      <c r="J76" s="53">
        <v>59.64487489911219</v>
      </c>
      <c r="K76" s="53">
        <v>53.613612433634124</v>
      </c>
      <c r="L76" s="53">
        <v>89.68351761980726</v>
      </c>
      <c r="M76" s="54">
        <v>6.305918886198548</v>
      </c>
      <c r="N76" s="55">
        <v>6.067686046511628</v>
      </c>
      <c r="O76" s="54">
        <v>4.60209200968523</v>
      </c>
      <c r="P76" s="55">
        <v>5.468017694641052</v>
      </c>
    </row>
    <row r="77" spans="1:16" ht="11.25" customHeight="1">
      <c r="A77" s="53" t="s">
        <v>418</v>
      </c>
      <c r="B77" s="53" t="s">
        <v>419</v>
      </c>
      <c r="C77" s="53" t="s">
        <v>44</v>
      </c>
      <c r="D77" s="53">
        <v>36190</v>
      </c>
      <c r="E77" s="53">
        <v>209089.53</v>
      </c>
      <c r="F77" s="53">
        <v>153554.88</v>
      </c>
      <c r="G77" s="53">
        <v>47143</v>
      </c>
      <c r="H77" s="53">
        <v>279565.33</v>
      </c>
      <c r="I77" s="53">
        <v>251263.59</v>
      </c>
      <c r="J77" s="53">
        <v>30.265266648245372</v>
      </c>
      <c r="K77" s="53">
        <v>33.70603970461841</v>
      </c>
      <c r="L77" s="53">
        <v>63.6311330515839</v>
      </c>
      <c r="M77" s="54">
        <v>5.777549875656258</v>
      </c>
      <c r="N77" s="55">
        <v>5.93015569649789</v>
      </c>
      <c r="O77" s="54">
        <v>4.2430196186791935</v>
      </c>
      <c r="P77" s="55">
        <v>5.329817576310375</v>
      </c>
    </row>
    <row r="78" spans="1:16" ht="11.25" customHeight="1">
      <c r="A78" s="53" t="s">
        <v>420</v>
      </c>
      <c r="B78" s="53" t="s">
        <v>624</v>
      </c>
      <c r="C78" s="53" t="s">
        <v>48</v>
      </c>
      <c r="D78" s="53">
        <v>150</v>
      </c>
      <c r="E78" s="53">
        <v>1067.72</v>
      </c>
      <c r="F78" s="53">
        <v>787.5</v>
      </c>
      <c r="G78" s="53"/>
      <c r="H78" s="53"/>
      <c r="I78" s="53"/>
      <c r="J78" s="53">
        <v>-100</v>
      </c>
      <c r="K78" s="53">
        <v>-100</v>
      </c>
      <c r="L78" s="53">
        <v>-100</v>
      </c>
      <c r="M78" s="54">
        <v>7.118133333333334</v>
      </c>
      <c r="N78" s="55"/>
      <c r="O78" s="54">
        <v>5.25</v>
      </c>
      <c r="P78" s="55"/>
    </row>
    <row r="79" spans="1:16" ht="11.25" customHeight="1">
      <c r="A79" s="53" t="s">
        <v>420</v>
      </c>
      <c r="B79" s="53" t="s">
        <v>624</v>
      </c>
      <c r="C79" s="53" t="s">
        <v>87</v>
      </c>
      <c r="D79" s="53"/>
      <c r="E79" s="53"/>
      <c r="F79" s="53"/>
      <c r="G79" s="53">
        <v>400</v>
      </c>
      <c r="H79" s="53">
        <v>1781.7</v>
      </c>
      <c r="I79" s="53">
        <v>1582</v>
      </c>
      <c r="J79" s="53"/>
      <c r="K79" s="53"/>
      <c r="L79" s="53"/>
      <c r="M79" s="54"/>
      <c r="N79" s="55">
        <v>4.45425</v>
      </c>
      <c r="O79" s="54"/>
      <c r="P79" s="55">
        <v>3.955</v>
      </c>
    </row>
    <row r="80" spans="1:16" ht="11.25" customHeight="1">
      <c r="A80" s="137" t="s">
        <v>420</v>
      </c>
      <c r="B80" s="137" t="s">
        <v>624</v>
      </c>
      <c r="C80" s="137" t="s">
        <v>56</v>
      </c>
      <c r="D80" s="137"/>
      <c r="E80" s="137"/>
      <c r="F80" s="137"/>
      <c r="G80" s="137">
        <v>6720</v>
      </c>
      <c r="H80" s="137">
        <v>40350.79</v>
      </c>
      <c r="I80" s="137">
        <v>36416.6</v>
      </c>
      <c r="J80" s="53"/>
      <c r="K80" s="53"/>
      <c r="L80" s="53"/>
      <c r="M80" s="54"/>
      <c r="N80" s="55">
        <v>6.0045818452380955</v>
      </c>
      <c r="O80" s="54"/>
      <c r="P80" s="55">
        <v>5.4191369047619045</v>
      </c>
    </row>
    <row r="81" spans="1:16" ht="11.25" customHeight="1">
      <c r="A81" s="137" t="s">
        <v>420</v>
      </c>
      <c r="B81" s="137" t="s">
        <v>624</v>
      </c>
      <c r="C81" s="137" t="s">
        <v>42</v>
      </c>
      <c r="D81" s="137"/>
      <c r="E81" s="137"/>
      <c r="F81" s="137"/>
      <c r="G81" s="137">
        <v>12500</v>
      </c>
      <c r="H81" s="137">
        <v>58924.22</v>
      </c>
      <c r="I81" s="137">
        <v>53315.04</v>
      </c>
      <c r="J81" s="53"/>
      <c r="K81" s="53"/>
      <c r="L81" s="53"/>
      <c r="M81" s="54"/>
      <c r="N81" s="55">
        <v>4.7139376</v>
      </c>
      <c r="O81" s="54"/>
      <c r="P81" s="55">
        <v>4.2652032</v>
      </c>
    </row>
    <row r="82" spans="1:16" ht="11.25" customHeight="1">
      <c r="A82" s="53" t="s">
        <v>420</v>
      </c>
      <c r="B82" s="53" t="s">
        <v>624</v>
      </c>
      <c r="C82" s="53" t="s">
        <v>43</v>
      </c>
      <c r="D82" s="53"/>
      <c r="E82" s="53"/>
      <c r="F82" s="53"/>
      <c r="G82" s="53">
        <v>49160</v>
      </c>
      <c r="H82" s="53">
        <v>233849.79</v>
      </c>
      <c r="I82" s="53">
        <v>211175.51</v>
      </c>
      <c r="J82" s="53"/>
      <c r="K82" s="53"/>
      <c r="L82" s="53"/>
      <c r="M82" s="54"/>
      <c r="N82" s="55">
        <v>4.756911920260374</v>
      </c>
      <c r="O82" s="54"/>
      <c r="P82" s="55">
        <v>4.295677583401139</v>
      </c>
    </row>
    <row r="83" spans="1:16" ht="11.25" customHeight="1">
      <c r="A83" s="53" t="s">
        <v>420</v>
      </c>
      <c r="B83" s="53" t="s">
        <v>624</v>
      </c>
      <c r="C83" s="53" t="s">
        <v>50</v>
      </c>
      <c r="D83" s="53"/>
      <c r="E83" s="53"/>
      <c r="F83" s="53"/>
      <c r="G83" s="53">
        <v>420</v>
      </c>
      <c r="H83" s="53">
        <v>1803.32</v>
      </c>
      <c r="I83" s="53">
        <v>1644.4</v>
      </c>
      <c r="J83" s="53"/>
      <c r="K83" s="53"/>
      <c r="L83" s="53"/>
      <c r="M83" s="54"/>
      <c r="N83" s="55">
        <v>4.293619047619048</v>
      </c>
      <c r="O83" s="54"/>
      <c r="P83" s="55">
        <v>3.9152380952380956</v>
      </c>
    </row>
    <row r="84" spans="1:16" ht="11.25" customHeight="1">
      <c r="A84" s="53" t="s">
        <v>420</v>
      </c>
      <c r="B84" s="53" t="s">
        <v>624</v>
      </c>
      <c r="C84" s="53" t="s">
        <v>67</v>
      </c>
      <c r="D84" s="53"/>
      <c r="E84" s="53"/>
      <c r="F84" s="53"/>
      <c r="G84" s="53">
        <v>730</v>
      </c>
      <c r="H84" s="53">
        <v>3429.08</v>
      </c>
      <c r="I84" s="53">
        <v>3077.5</v>
      </c>
      <c r="J84" s="53"/>
      <c r="K84" s="53"/>
      <c r="L84" s="53"/>
      <c r="M84" s="54"/>
      <c r="N84" s="55">
        <v>4.697369863013699</v>
      </c>
      <c r="O84" s="54"/>
      <c r="P84" s="55">
        <v>4.215753424657534</v>
      </c>
    </row>
    <row r="85" spans="1:16" ht="11.25" customHeight="1">
      <c r="A85" s="53" t="s">
        <v>420</v>
      </c>
      <c r="B85" s="53" t="s">
        <v>624</v>
      </c>
      <c r="C85" s="53" t="s">
        <v>66</v>
      </c>
      <c r="D85" s="53"/>
      <c r="E85" s="53"/>
      <c r="F85" s="53"/>
      <c r="G85" s="53">
        <v>10200</v>
      </c>
      <c r="H85" s="53">
        <v>52010.87</v>
      </c>
      <c r="I85" s="53">
        <v>46907</v>
      </c>
      <c r="J85" s="53"/>
      <c r="K85" s="53"/>
      <c r="L85" s="53"/>
      <c r="M85" s="54"/>
      <c r="N85" s="55">
        <v>5.099104901960785</v>
      </c>
      <c r="O85" s="54"/>
      <c r="P85" s="55">
        <v>4.598725490196078</v>
      </c>
    </row>
    <row r="86" spans="1:16" ht="11.25" customHeight="1">
      <c r="A86" s="137" t="s">
        <v>420</v>
      </c>
      <c r="B86" s="137" t="s">
        <v>624</v>
      </c>
      <c r="C86" s="137" t="s">
        <v>44</v>
      </c>
      <c r="D86" s="137"/>
      <c r="E86" s="137"/>
      <c r="F86" s="137"/>
      <c r="G86" s="137">
        <v>27020</v>
      </c>
      <c r="H86" s="137">
        <v>101756.11</v>
      </c>
      <c r="I86" s="137">
        <v>91090.33</v>
      </c>
      <c r="J86" s="53"/>
      <c r="K86" s="53"/>
      <c r="L86" s="53"/>
      <c r="M86" s="54"/>
      <c r="N86" s="55">
        <v>3.7659552183567726</v>
      </c>
      <c r="O86" s="54"/>
      <c r="P86" s="55">
        <v>3.371218726868986</v>
      </c>
    </row>
    <row r="87" spans="1:16" ht="11.25" customHeight="1">
      <c r="A87" s="137" t="s">
        <v>422</v>
      </c>
      <c r="B87" s="137" t="s">
        <v>423</v>
      </c>
      <c r="C87" s="137" t="s">
        <v>140</v>
      </c>
      <c r="D87" s="137"/>
      <c r="E87" s="137"/>
      <c r="F87" s="137"/>
      <c r="G87" s="137">
        <v>20</v>
      </c>
      <c r="H87" s="137">
        <v>382.2</v>
      </c>
      <c r="I87" s="137">
        <v>343.02</v>
      </c>
      <c r="J87" s="53"/>
      <c r="K87" s="53"/>
      <c r="L87" s="53"/>
      <c r="M87" s="54"/>
      <c r="N87" s="55">
        <v>19.11</v>
      </c>
      <c r="O87" s="54"/>
      <c r="P87" s="55">
        <v>17.151</v>
      </c>
    </row>
    <row r="88" spans="1:16" ht="11.25" customHeight="1">
      <c r="A88" s="53" t="s">
        <v>422</v>
      </c>
      <c r="B88" s="53" t="s">
        <v>423</v>
      </c>
      <c r="C88" s="53" t="s">
        <v>63</v>
      </c>
      <c r="D88" s="53">
        <v>60</v>
      </c>
      <c r="E88" s="53">
        <v>968.6</v>
      </c>
      <c r="F88" s="53">
        <v>709.31</v>
      </c>
      <c r="G88" s="53"/>
      <c r="H88" s="53"/>
      <c r="I88" s="53"/>
      <c r="J88" s="53">
        <v>-100</v>
      </c>
      <c r="K88" s="53">
        <v>-100</v>
      </c>
      <c r="L88" s="53">
        <v>-100.00000000000001</v>
      </c>
      <c r="M88" s="54">
        <v>16.143333333333334</v>
      </c>
      <c r="N88" s="55"/>
      <c r="O88" s="54">
        <v>11.821833333333332</v>
      </c>
      <c r="P88" s="55"/>
    </row>
    <row r="89" spans="1:16" s="141" customFormat="1" ht="11.25" customHeight="1">
      <c r="A89" s="53" t="s">
        <v>422</v>
      </c>
      <c r="B89" s="53" t="s">
        <v>423</v>
      </c>
      <c r="C89" s="53" t="s">
        <v>56</v>
      </c>
      <c r="D89" s="53"/>
      <c r="E89" s="53"/>
      <c r="F89" s="53"/>
      <c r="G89" s="53">
        <v>430</v>
      </c>
      <c r="H89" s="53">
        <v>7272.1</v>
      </c>
      <c r="I89" s="53">
        <v>6600.79</v>
      </c>
      <c r="J89" s="53"/>
      <c r="K89" s="53"/>
      <c r="L89" s="53"/>
      <c r="M89" s="54"/>
      <c r="N89" s="55">
        <v>16.91186046511628</v>
      </c>
      <c r="O89" s="54"/>
      <c r="P89" s="55">
        <v>15.350674418604651</v>
      </c>
    </row>
    <row r="90" spans="1:16" s="141" customFormat="1" ht="11.25" customHeight="1">
      <c r="A90" s="53" t="s">
        <v>422</v>
      </c>
      <c r="B90" s="53" t="s">
        <v>423</v>
      </c>
      <c r="C90" s="53" t="s">
        <v>43</v>
      </c>
      <c r="D90" s="53">
        <v>1110</v>
      </c>
      <c r="E90" s="53">
        <v>19529.99</v>
      </c>
      <c r="F90" s="53">
        <v>14346.77</v>
      </c>
      <c r="G90" s="53"/>
      <c r="H90" s="53"/>
      <c r="I90" s="53"/>
      <c r="J90" s="53">
        <v>-100</v>
      </c>
      <c r="K90" s="53">
        <v>-100</v>
      </c>
      <c r="L90" s="53">
        <v>-100</v>
      </c>
      <c r="M90" s="54">
        <v>17.594585585585587</v>
      </c>
      <c r="N90" s="55"/>
      <c r="O90" s="54">
        <v>12.925018018018019</v>
      </c>
      <c r="P90" s="55"/>
    </row>
    <row r="91" spans="1:16" ht="11.25" customHeight="1">
      <c r="A91" s="53" t="s">
        <v>422</v>
      </c>
      <c r="B91" s="53" t="s">
        <v>423</v>
      </c>
      <c r="C91" s="53" t="s">
        <v>104</v>
      </c>
      <c r="D91" s="53">
        <v>150</v>
      </c>
      <c r="E91" s="53">
        <v>1579.24</v>
      </c>
      <c r="F91" s="53">
        <v>1150</v>
      </c>
      <c r="G91" s="53">
        <v>80</v>
      </c>
      <c r="H91" s="53">
        <v>1266.7</v>
      </c>
      <c r="I91" s="53">
        <v>1200</v>
      </c>
      <c r="J91" s="53">
        <v>-46.666666666666664</v>
      </c>
      <c r="K91" s="53">
        <v>-19.790532154707325</v>
      </c>
      <c r="L91" s="53">
        <v>4.3478260869565215</v>
      </c>
      <c r="M91" s="54">
        <v>10.528266666666667</v>
      </c>
      <c r="N91" s="55">
        <v>15.83375</v>
      </c>
      <c r="O91" s="54">
        <v>7.666666666666667</v>
      </c>
      <c r="P91" s="55">
        <v>15</v>
      </c>
    </row>
    <row r="92" spans="1:16" ht="11.25" customHeight="1">
      <c r="A92" s="137" t="s">
        <v>422</v>
      </c>
      <c r="B92" s="137" t="s">
        <v>423</v>
      </c>
      <c r="C92" s="137" t="s">
        <v>44</v>
      </c>
      <c r="D92" s="137">
        <v>14366</v>
      </c>
      <c r="E92" s="137">
        <v>236200.09</v>
      </c>
      <c r="F92" s="137">
        <v>173099.57</v>
      </c>
      <c r="G92" s="137">
        <v>25665</v>
      </c>
      <c r="H92" s="137">
        <v>358800.95</v>
      </c>
      <c r="I92" s="137">
        <v>323333.45</v>
      </c>
      <c r="J92" s="53">
        <v>78.65098148405959</v>
      </c>
      <c r="K92" s="53">
        <v>51.9055094348186</v>
      </c>
      <c r="L92" s="53">
        <v>86.79044090057532</v>
      </c>
      <c r="M92" s="54">
        <v>16.441604482806625</v>
      </c>
      <c r="N92" s="55">
        <v>13.980165595168518</v>
      </c>
      <c r="O92" s="54">
        <v>12.049253097591537</v>
      </c>
      <c r="P92" s="55">
        <v>12.598225209429184</v>
      </c>
    </row>
    <row r="93" spans="1:16" ht="11.25" customHeight="1">
      <c r="A93" s="53" t="s">
        <v>424</v>
      </c>
      <c r="B93" s="53" t="s">
        <v>425</v>
      </c>
      <c r="C93" s="53" t="s">
        <v>48</v>
      </c>
      <c r="D93" s="53">
        <v>377131</v>
      </c>
      <c r="E93" s="53">
        <v>2208651.8</v>
      </c>
      <c r="F93" s="53">
        <v>1611885.61</v>
      </c>
      <c r="G93" s="53">
        <v>678806</v>
      </c>
      <c r="H93" s="53">
        <v>2999770.4</v>
      </c>
      <c r="I93" s="53">
        <v>2698026.37</v>
      </c>
      <c r="J93" s="53">
        <v>79.99209823642182</v>
      </c>
      <c r="K93" s="53">
        <v>35.81907297474415</v>
      </c>
      <c r="L93" s="53">
        <v>67.38324067549681</v>
      </c>
      <c r="M93" s="54">
        <v>5.856457835606195</v>
      </c>
      <c r="N93" s="55">
        <v>4.419186630642629</v>
      </c>
      <c r="O93" s="54">
        <v>4.274073491704474</v>
      </c>
      <c r="P93" s="55">
        <v>3.9746648821607353</v>
      </c>
    </row>
    <row r="94" spans="1:16" ht="11.25" customHeight="1">
      <c r="A94" s="53" t="s">
        <v>424</v>
      </c>
      <c r="B94" s="53" t="s">
        <v>425</v>
      </c>
      <c r="C94" s="53" t="s">
        <v>87</v>
      </c>
      <c r="D94" s="53"/>
      <c r="E94" s="53"/>
      <c r="F94" s="53"/>
      <c r="G94" s="53">
        <v>67900</v>
      </c>
      <c r="H94" s="53">
        <v>371609.62</v>
      </c>
      <c r="I94" s="53">
        <v>335391.62</v>
      </c>
      <c r="J94" s="53"/>
      <c r="K94" s="53"/>
      <c r="L94" s="53"/>
      <c r="M94" s="54"/>
      <c r="N94" s="55">
        <v>5.4728957290132545</v>
      </c>
      <c r="O94" s="54"/>
      <c r="P94" s="55">
        <v>4.939493667157585</v>
      </c>
    </row>
    <row r="95" spans="1:16" ht="11.25" customHeight="1">
      <c r="A95" s="53" t="s">
        <v>424</v>
      </c>
      <c r="B95" s="53" t="s">
        <v>425</v>
      </c>
      <c r="C95" s="53" t="s">
        <v>139</v>
      </c>
      <c r="D95" s="53">
        <v>30</v>
      </c>
      <c r="E95" s="53">
        <v>186.68</v>
      </c>
      <c r="F95" s="53">
        <v>138</v>
      </c>
      <c r="G95" s="53"/>
      <c r="H95" s="53"/>
      <c r="I95" s="53"/>
      <c r="J95" s="53">
        <v>-100</v>
      </c>
      <c r="K95" s="53">
        <v>-100</v>
      </c>
      <c r="L95" s="53">
        <v>-100</v>
      </c>
      <c r="M95" s="54">
        <v>6.222666666666667</v>
      </c>
      <c r="N95" s="55"/>
      <c r="O95" s="54">
        <v>4.6</v>
      </c>
      <c r="P95" s="55"/>
    </row>
    <row r="96" spans="1:16" ht="11.25" customHeight="1">
      <c r="A96" s="53" t="s">
        <v>424</v>
      </c>
      <c r="B96" s="53" t="s">
        <v>425</v>
      </c>
      <c r="C96" s="53" t="s">
        <v>60</v>
      </c>
      <c r="D96" s="53">
        <v>250</v>
      </c>
      <c r="E96" s="53">
        <v>1536.86</v>
      </c>
      <c r="F96" s="53">
        <v>1133.32</v>
      </c>
      <c r="G96" s="53"/>
      <c r="H96" s="53"/>
      <c r="I96" s="53"/>
      <c r="J96" s="53">
        <v>-100</v>
      </c>
      <c r="K96" s="53">
        <v>-100</v>
      </c>
      <c r="L96" s="53">
        <v>-100</v>
      </c>
      <c r="M96" s="54">
        <v>6.14744</v>
      </c>
      <c r="N96" s="55"/>
      <c r="O96" s="54">
        <v>4.5332799999999995</v>
      </c>
      <c r="P96" s="55"/>
    </row>
    <row r="97" spans="1:16" ht="11.25" customHeight="1">
      <c r="A97" s="53" t="s">
        <v>424</v>
      </c>
      <c r="B97" s="53" t="s">
        <v>425</v>
      </c>
      <c r="C97" s="53" t="s">
        <v>140</v>
      </c>
      <c r="D97" s="53">
        <v>654090</v>
      </c>
      <c r="E97" s="53">
        <v>3944162.16</v>
      </c>
      <c r="F97" s="53">
        <v>2880041.06</v>
      </c>
      <c r="G97" s="53">
        <v>639230</v>
      </c>
      <c r="H97" s="53">
        <v>3777925.76</v>
      </c>
      <c r="I97" s="53">
        <v>3381966.96</v>
      </c>
      <c r="J97" s="53">
        <v>-2.271858612729135</v>
      </c>
      <c r="K97" s="53">
        <v>-4.21474557222567</v>
      </c>
      <c r="L97" s="53">
        <v>17.427734172650993</v>
      </c>
      <c r="M97" s="54">
        <v>6.029999174425538</v>
      </c>
      <c r="N97" s="55">
        <v>5.91011961265898</v>
      </c>
      <c r="O97" s="54">
        <v>4.4031265727957924</v>
      </c>
      <c r="P97" s="55">
        <v>5.290688734884157</v>
      </c>
    </row>
    <row r="98" spans="1:16" ht="11.25" customHeight="1">
      <c r="A98" s="53" t="s">
        <v>424</v>
      </c>
      <c r="B98" s="53" t="s">
        <v>425</v>
      </c>
      <c r="C98" s="53" t="s">
        <v>63</v>
      </c>
      <c r="D98" s="53">
        <v>111290</v>
      </c>
      <c r="E98" s="53">
        <v>732801.73</v>
      </c>
      <c r="F98" s="53">
        <v>535485.14</v>
      </c>
      <c r="G98" s="53">
        <v>146863.42</v>
      </c>
      <c r="H98" s="53">
        <v>956659.69</v>
      </c>
      <c r="I98" s="53">
        <v>860223.4</v>
      </c>
      <c r="J98" s="53">
        <v>31.964614969898477</v>
      </c>
      <c r="K98" s="53">
        <v>30.54823028324455</v>
      </c>
      <c r="L98" s="53">
        <v>60.64374820933406</v>
      </c>
      <c r="M98" s="54">
        <v>6.584614340911133</v>
      </c>
      <c r="N98" s="55">
        <v>6.513941252355419</v>
      </c>
      <c r="O98" s="54">
        <v>4.811619552520442</v>
      </c>
      <c r="P98" s="55">
        <v>5.857301974855277</v>
      </c>
    </row>
    <row r="99" spans="1:16" ht="11.25" customHeight="1">
      <c r="A99" s="53" t="s">
        <v>424</v>
      </c>
      <c r="B99" s="53" t="s">
        <v>425</v>
      </c>
      <c r="C99" s="53" t="s">
        <v>54</v>
      </c>
      <c r="D99" s="53">
        <v>749641.5</v>
      </c>
      <c r="E99" s="53">
        <v>4495078.46</v>
      </c>
      <c r="F99" s="53">
        <v>3280205.46</v>
      </c>
      <c r="G99" s="53">
        <v>867221.4</v>
      </c>
      <c r="H99" s="53">
        <v>4733929.97</v>
      </c>
      <c r="I99" s="53">
        <v>4258813.86</v>
      </c>
      <c r="J99" s="53">
        <v>15.684817342689808</v>
      </c>
      <c r="K99" s="53">
        <v>5.31362271260555</v>
      </c>
      <c r="L99" s="53">
        <v>29.8337531576452</v>
      </c>
      <c r="M99" s="54">
        <v>5.996304180064738</v>
      </c>
      <c r="N99" s="55">
        <v>5.458732879516118</v>
      </c>
      <c r="O99" s="54">
        <v>4.37569886405702</v>
      </c>
      <c r="P99" s="55">
        <v>4.910872656048387</v>
      </c>
    </row>
    <row r="100" spans="1:16" ht="11.25" customHeight="1">
      <c r="A100" s="53" t="s">
        <v>424</v>
      </c>
      <c r="B100" s="53" t="s">
        <v>425</v>
      </c>
      <c r="C100" s="53" t="s">
        <v>56</v>
      </c>
      <c r="D100" s="53">
        <v>23570</v>
      </c>
      <c r="E100" s="53">
        <v>136733.66</v>
      </c>
      <c r="F100" s="53">
        <v>100342.07</v>
      </c>
      <c r="G100" s="53">
        <v>21146</v>
      </c>
      <c r="H100" s="53">
        <v>130988.89</v>
      </c>
      <c r="I100" s="53">
        <v>116251.31</v>
      </c>
      <c r="J100" s="53">
        <v>-10.284259652100127</v>
      </c>
      <c r="K100" s="53">
        <v>-4.201430723056784</v>
      </c>
      <c r="L100" s="53">
        <v>15.85500478513149</v>
      </c>
      <c r="M100" s="54">
        <v>5.801173525668222</v>
      </c>
      <c r="N100" s="55">
        <v>6.194499668968127</v>
      </c>
      <c r="O100" s="54">
        <v>4.257194314806958</v>
      </c>
      <c r="P100" s="55">
        <v>5.497555566064504</v>
      </c>
    </row>
    <row r="101" spans="1:16" ht="11.25" customHeight="1">
      <c r="A101" s="53" t="s">
        <v>424</v>
      </c>
      <c r="B101" s="53" t="s">
        <v>425</v>
      </c>
      <c r="C101" s="53" t="s">
        <v>238</v>
      </c>
      <c r="D101" s="53">
        <v>11400</v>
      </c>
      <c r="E101" s="53">
        <v>65945</v>
      </c>
      <c r="F101" s="53">
        <v>47889.87</v>
      </c>
      <c r="G101" s="53"/>
      <c r="H101" s="53"/>
      <c r="I101" s="53"/>
      <c r="J101" s="53">
        <v>-100</v>
      </c>
      <c r="K101" s="53">
        <v>-100</v>
      </c>
      <c r="L101" s="53">
        <v>-100</v>
      </c>
      <c r="M101" s="54">
        <v>5.784649122807018</v>
      </c>
      <c r="N101" s="55"/>
      <c r="O101" s="54">
        <v>4.200865789473684</v>
      </c>
      <c r="P101" s="55"/>
    </row>
    <row r="102" spans="1:16" ht="11.25" customHeight="1">
      <c r="A102" s="53" t="s">
        <v>424</v>
      </c>
      <c r="B102" s="53" t="s">
        <v>425</v>
      </c>
      <c r="C102" s="53" t="s">
        <v>42</v>
      </c>
      <c r="D102" s="53">
        <v>1931274</v>
      </c>
      <c r="E102" s="53">
        <v>11533527.7</v>
      </c>
      <c r="F102" s="53">
        <v>8423614.97</v>
      </c>
      <c r="G102" s="53">
        <v>2873148</v>
      </c>
      <c r="H102" s="53">
        <v>15721688.96</v>
      </c>
      <c r="I102" s="53">
        <v>14124169.33</v>
      </c>
      <c r="J102" s="53">
        <v>48.76956868885513</v>
      </c>
      <c r="K102" s="53">
        <v>36.31292496917489</v>
      </c>
      <c r="L102" s="53">
        <v>67.67349149150391</v>
      </c>
      <c r="M102" s="54">
        <v>5.971978963109326</v>
      </c>
      <c r="N102" s="55">
        <v>5.471938431295569</v>
      </c>
      <c r="O102" s="54">
        <v>4.361688175784482</v>
      </c>
      <c r="P102" s="55">
        <v>4.915921257798066</v>
      </c>
    </row>
    <row r="103" spans="1:16" ht="11.25" customHeight="1">
      <c r="A103" s="53" t="s">
        <v>424</v>
      </c>
      <c r="B103" s="53" t="s">
        <v>425</v>
      </c>
      <c r="C103" s="53" t="s">
        <v>93</v>
      </c>
      <c r="D103" s="53"/>
      <c r="E103" s="53"/>
      <c r="F103" s="53"/>
      <c r="G103" s="53">
        <v>98</v>
      </c>
      <c r="H103" s="53">
        <v>617.4</v>
      </c>
      <c r="I103" s="53">
        <v>573.99</v>
      </c>
      <c r="J103" s="53"/>
      <c r="K103" s="53"/>
      <c r="L103" s="53"/>
      <c r="M103" s="54"/>
      <c r="N103" s="55">
        <v>6.3</v>
      </c>
      <c r="O103" s="54"/>
      <c r="P103" s="55">
        <v>5.85704081632653</v>
      </c>
    </row>
    <row r="104" spans="1:16" ht="11.25" customHeight="1">
      <c r="A104" s="53" t="s">
        <v>424</v>
      </c>
      <c r="B104" s="53" t="s">
        <v>425</v>
      </c>
      <c r="C104" s="53" t="s">
        <v>45</v>
      </c>
      <c r="D104" s="53">
        <v>1446842.4</v>
      </c>
      <c r="E104" s="53">
        <v>8419446.88</v>
      </c>
      <c r="F104" s="53">
        <v>6147373.92</v>
      </c>
      <c r="G104" s="53">
        <v>1884035.2</v>
      </c>
      <c r="H104" s="53">
        <v>9845865.44</v>
      </c>
      <c r="I104" s="53">
        <v>8803950.24</v>
      </c>
      <c r="J104" s="53">
        <v>30.217029857571227</v>
      </c>
      <c r="K104" s="53">
        <v>16.941950942031465</v>
      </c>
      <c r="L104" s="53">
        <v>43.214815864007186</v>
      </c>
      <c r="M104" s="54">
        <v>5.81918727291929</v>
      </c>
      <c r="N104" s="55">
        <v>5.225945587428515</v>
      </c>
      <c r="O104" s="54">
        <v>4.248820687035437</v>
      </c>
      <c r="P104" s="55">
        <v>4.672922374274111</v>
      </c>
    </row>
    <row r="105" spans="1:16" ht="11.25" customHeight="1">
      <c r="A105" s="53" t="s">
        <v>424</v>
      </c>
      <c r="B105" s="53" t="s">
        <v>425</v>
      </c>
      <c r="C105" s="53" t="s">
        <v>57</v>
      </c>
      <c r="D105" s="53">
        <v>18740</v>
      </c>
      <c r="E105" s="53">
        <v>118548.3</v>
      </c>
      <c r="F105" s="53">
        <v>86995.1</v>
      </c>
      <c r="G105" s="53">
        <v>300618</v>
      </c>
      <c r="H105" s="53">
        <v>1621214.6</v>
      </c>
      <c r="I105" s="53">
        <v>1465309.96</v>
      </c>
      <c r="J105" s="53">
        <v>1504.1515474919956</v>
      </c>
      <c r="K105" s="53">
        <v>1267.5561775242666</v>
      </c>
      <c r="L105" s="53">
        <v>1584.3591880462232</v>
      </c>
      <c r="M105" s="54">
        <v>6.325949839914621</v>
      </c>
      <c r="N105" s="55">
        <v>5.392939211890173</v>
      </c>
      <c r="O105" s="54">
        <v>4.6422145144076845</v>
      </c>
      <c r="P105" s="55">
        <v>4.874325422962031</v>
      </c>
    </row>
    <row r="106" spans="1:16" ht="11.25" customHeight="1">
      <c r="A106" s="53" t="s">
        <v>424</v>
      </c>
      <c r="B106" s="53" t="s">
        <v>425</v>
      </c>
      <c r="C106" s="53" t="s">
        <v>61</v>
      </c>
      <c r="D106" s="53">
        <v>92160</v>
      </c>
      <c r="E106" s="53">
        <v>747385.26</v>
      </c>
      <c r="F106" s="53">
        <v>545128</v>
      </c>
      <c r="G106" s="53">
        <v>50480</v>
      </c>
      <c r="H106" s="53">
        <v>352567.75</v>
      </c>
      <c r="I106" s="53">
        <v>312416</v>
      </c>
      <c r="J106" s="53">
        <v>-45.22569444444444</v>
      </c>
      <c r="K106" s="53">
        <v>-52.82650476676513</v>
      </c>
      <c r="L106" s="53">
        <v>-42.689423401476354</v>
      </c>
      <c r="M106" s="54">
        <v>8.109649088541667</v>
      </c>
      <c r="N106" s="55">
        <v>6.984305665610143</v>
      </c>
      <c r="O106" s="54">
        <v>5.915017361111111</v>
      </c>
      <c r="P106" s="55">
        <v>6.1889064976228205</v>
      </c>
    </row>
    <row r="107" spans="1:16" ht="11.25" customHeight="1">
      <c r="A107" s="53" t="s">
        <v>424</v>
      </c>
      <c r="B107" s="53" t="s">
        <v>425</v>
      </c>
      <c r="C107" s="53" t="s">
        <v>43</v>
      </c>
      <c r="D107" s="53">
        <v>1847395</v>
      </c>
      <c r="E107" s="53">
        <v>10472320.9</v>
      </c>
      <c r="F107" s="53">
        <v>7652215.61</v>
      </c>
      <c r="G107" s="53">
        <v>2923712</v>
      </c>
      <c r="H107" s="53">
        <v>15474676.65</v>
      </c>
      <c r="I107" s="53">
        <v>13909563.02</v>
      </c>
      <c r="J107" s="53">
        <v>58.261335556283306</v>
      </c>
      <c r="K107" s="53">
        <v>47.76740321240538</v>
      </c>
      <c r="L107" s="53">
        <v>81.77170807658409</v>
      </c>
      <c r="M107" s="54">
        <v>5.668696136992901</v>
      </c>
      <c r="N107" s="55">
        <v>5.29281839319331</v>
      </c>
      <c r="O107" s="54">
        <v>4.142165378817199</v>
      </c>
      <c r="P107" s="55">
        <v>4.7575010876584285</v>
      </c>
    </row>
    <row r="108" spans="1:16" ht="11.25" customHeight="1">
      <c r="A108" s="53" t="s">
        <v>424</v>
      </c>
      <c r="B108" s="53" t="s">
        <v>425</v>
      </c>
      <c r="C108" s="53" t="s">
        <v>100</v>
      </c>
      <c r="D108" s="53">
        <v>10260</v>
      </c>
      <c r="E108" s="53">
        <v>62973.84</v>
      </c>
      <c r="F108" s="53">
        <v>46007.94</v>
      </c>
      <c r="G108" s="53">
        <v>16485</v>
      </c>
      <c r="H108" s="53">
        <v>121374.4</v>
      </c>
      <c r="I108" s="53">
        <v>109080.96</v>
      </c>
      <c r="J108" s="53">
        <v>60.67251461988304</v>
      </c>
      <c r="K108" s="53">
        <v>92.73780985882392</v>
      </c>
      <c r="L108" s="53">
        <v>137.0915976677069</v>
      </c>
      <c r="M108" s="54">
        <v>6.137801169590643</v>
      </c>
      <c r="N108" s="55">
        <v>7.362717622080679</v>
      </c>
      <c r="O108" s="54">
        <v>4.484204678362573</v>
      </c>
      <c r="P108" s="55">
        <v>6.61698271155596</v>
      </c>
    </row>
    <row r="109" spans="1:16" ht="11.25" customHeight="1">
      <c r="A109" s="53" t="s">
        <v>424</v>
      </c>
      <c r="B109" s="53" t="s">
        <v>425</v>
      </c>
      <c r="C109" s="53" t="s">
        <v>62</v>
      </c>
      <c r="D109" s="53">
        <v>17867</v>
      </c>
      <c r="E109" s="53">
        <v>109366.77</v>
      </c>
      <c r="F109" s="53">
        <v>79844.99</v>
      </c>
      <c r="G109" s="53">
        <v>23796</v>
      </c>
      <c r="H109" s="53">
        <v>141628.94</v>
      </c>
      <c r="I109" s="53">
        <v>127235.19</v>
      </c>
      <c r="J109" s="53">
        <v>33.18408238652264</v>
      </c>
      <c r="K109" s="53">
        <v>29.499060820759357</v>
      </c>
      <c r="L109" s="53">
        <v>59.35275337876553</v>
      </c>
      <c r="M109" s="54">
        <v>6.12116023954777</v>
      </c>
      <c r="N109" s="55">
        <v>5.951796100184905</v>
      </c>
      <c r="O109" s="54">
        <v>4.468852633346393</v>
      </c>
      <c r="P109" s="55">
        <v>5.346915027735754</v>
      </c>
    </row>
    <row r="110" spans="1:16" ht="11.25" customHeight="1">
      <c r="A110" s="53" t="s">
        <v>424</v>
      </c>
      <c r="B110" s="53" t="s">
        <v>425</v>
      </c>
      <c r="C110" s="53" t="s">
        <v>104</v>
      </c>
      <c r="D110" s="53">
        <v>3770</v>
      </c>
      <c r="E110" s="53">
        <v>28239.34</v>
      </c>
      <c r="F110" s="53">
        <v>20543.43</v>
      </c>
      <c r="G110" s="53">
        <v>130</v>
      </c>
      <c r="H110" s="53">
        <v>1821.69</v>
      </c>
      <c r="I110" s="53">
        <v>1600</v>
      </c>
      <c r="J110" s="53">
        <v>-96.55172413793103</v>
      </c>
      <c r="K110" s="53">
        <v>-93.54910560940871</v>
      </c>
      <c r="L110" s="53">
        <v>-92.21162191513297</v>
      </c>
      <c r="M110" s="54">
        <v>7.490541114058355</v>
      </c>
      <c r="N110" s="55">
        <v>14.013</v>
      </c>
      <c r="O110" s="54">
        <v>5.449185676392573</v>
      </c>
      <c r="P110" s="55">
        <v>12.307692307692308</v>
      </c>
    </row>
    <row r="111" spans="1:16" ht="11.25" customHeight="1">
      <c r="A111" s="53" t="s">
        <v>424</v>
      </c>
      <c r="B111" s="53" t="s">
        <v>425</v>
      </c>
      <c r="C111" s="53" t="s">
        <v>50</v>
      </c>
      <c r="D111" s="53">
        <v>49600</v>
      </c>
      <c r="E111" s="53">
        <v>290187.76</v>
      </c>
      <c r="F111" s="53">
        <v>212028.81</v>
      </c>
      <c r="G111" s="53">
        <v>96390</v>
      </c>
      <c r="H111" s="53">
        <v>588368.39</v>
      </c>
      <c r="I111" s="53">
        <v>530034.03</v>
      </c>
      <c r="J111" s="53">
        <v>94.33467741935483</v>
      </c>
      <c r="K111" s="53">
        <v>102.75437875119198</v>
      </c>
      <c r="L111" s="53">
        <v>149.982080265413</v>
      </c>
      <c r="M111" s="54">
        <v>5.850559677419355</v>
      </c>
      <c r="N111" s="55">
        <v>6.104039734412283</v>
      </c>
      <c r="O111" s="54">
        <v>4.27477439516129</v>
      </c>
      <c r="P111" s="55">
        <v>5.4988487394957986</v>
      </c>
    </row>
    <row r="112" spans="1:16" ht="11.25" customHeight="1">
      <c r="A112" s="53" t="s">
        <v>424</v>
      </c>
      <c r="B112" s="53" t="s">
        <v>425</v>
      </c>
      <c r="C112" s="53" t="s">
        <v>101</v>
      </c>
      <c r="D112" s="53">
        <v>52800</v>
      </c>
      <c r="E112" s="53">
        <v>255476.57</v>
      </c>
      <c r="F112" s="53">
        <v>186446.24</v>
      </c>
      <c r="G112" s="53">
        <v>102960</v>
      </c>
      <c r="H112" s="53">
        <v>484805.64</v>
      </c>
      <c r="I112" s="53">
        <v>443901.21</v>
      </c>
      <c r="J112" s="53">
        <v>95</v>
      </c>
      <c r="K112" s="53">
        <v>89.76520625746619</v>
      </c>
      <c r="L112" s="53">
        <v>138.08536444607307</v>
      </c>
      <c r="M112" s="54">
        <v>4.838571401515152</v>
      </c>
      <c r="N112" s="55">
        <v>4.708679487179487</v>
      </c>
      <c r="O112" s="54">
        <v>3.5311787878787877</v>
      </c>
      <c r="P112" s="55">
        <v>4.311394813519814</v>
      </c>
    </row>
    <row r="113" spans="1:16" ht="11.25" customHeight="1">
      <c r="A113" s="53" t="s">
        <v>424</v>
      </c>
      <c r="B113" s="53" t="s">
        <v>425</v>
      </c>
      <c r="C113" s="53" t="s">
        <v>96</v>
      </c>
      <c r="D113" s="53">
        <v>15000</v>
      </c>
      <c r="E113" s="53">
        <v>88800.33</v>
      </c>
      <c r="F113" s="53">
        <v>64112</v>
      </c>
      <c r="G113" s="53">
        <v>107050</v>
      </c>
      <c r="H113" s="53">
        <v>554452.8</v>
      </c>
      <c r="I113" s="53">
        <v>494562.49</v>
      </c>
      <c r="J113" s="53">
        <v>613.6666666666666</v>
      </c>
      <c r="K113" s="53">
        <v>524.3814634472642</v>
      </c>
      <c r="L113" s="53">
        <v>671.4039337409533</v>
      </c>
      <c r="M113" s="54">
        <v>5.920022</v>
      </c>
      <c r="N113" s="55">
        <v>5.1793815973844</v>
      </c>
      <c r="O113" s="54">
        <v>4.274133333333333</v>
      </c>
      <c r="P113" s="55">
        <v>4.619920504437179</v>
      </c>
    </row>
    <row r="114" spans="1:16" ht="11.25" customHeight="1">
      <c r="A114" s="53" t="s">
        <v>424</v>
      </c>
      <c r="B114" s="53" t="s">
        <v>425</v>
      </c>
      <c r="C114" s="53" t="s">
        <v>70</v>
      </c>
      <c r="D114" s="53">
        <v>150936</v>
      </c>
      <c r="E114" s="53">
        <v>883353.2</v>
      </c>
      <c r="F114" s="53">
        <v>645639.58</v>
      </c>
      <c r="G114" s="53">
        <v>684286</v>
      </c>
      <c r="H114" s="53">
        <v>3711389.32</v>
      </c>
      <c r="I114" s="53">
        <v>3331331.39</v>
      </c>
      <c r="J114" s="53">
        <v>353.3616897227964</v>
      </c>
      <c r="K114" s="53">
        <v>320.14783214686946</v>
      </c>
      <c r="L114" s="53">
        <v>415.9738487532007</v>
      </c>
      <c r="M114" s="54">
        <v>5.852501722584407</v>
      </c>
      <c r="N114" s="55">
        <v>5.423739956684778</v>
      </c>
      <c r="O114" s="54">
        <v>4.277571818519107</v>
      </c>
      <c r="P114" s="55">
        <v>4.868331940153679</v>
      </c>
    </row>
    <row r="115" spans="1:16" ht="11.25" customHeight="1">
      <c r="A115" s="53" t="s">
        <v>424</v>
      </c>
      <c r="B115" s="53" t="s">
        <v>425</v>
      </c>
      <c r="C115" s="53" t="s">
        <v>71</v>
      </c>
      <c r="D115" s="53">
        <v>117326</v>
      </c>
      <c r="E115" s="53">
        <v>735475.37</v>
      </c>
      <c r="F115" s="53">
        <v>536826.74</v>
      </c>
      <c r="G115" s="53">
        <v>162734</v>
      </c>
      <c r="H115" s="53">
        <v>920339.55</v>
      </c>
      <c r="I115" s="53">
        <v>826609.31</v>
      </c>
      <c r="J115" s="53">
        <v>38.702418901181325</v>
      </c>
      <c r="K115" s="53">
        <v>25.135332540095806</v>
      </c>
      <c r="L115" s="53">
        <v>53.98065118738312</v>
      </c>
      <c r="M115" s="54">
        <v>6.268647784804732</v>
      </c>
      <c r="N115" s="55">
        <v>5.655484102891836</v>
      </c>
      <c r="O115" s="54">
        <v>4.5755138673439815</v>
      </c>
      <c r="P115" s="55">
        <v>5.079512025759829</v>
      </c>
    </row>
    <row r="116" spans="1:16" ht="11.25" customHeight="1">
      <c r="A116" s="53" t="s">
        <v>424</v>
      </c>
      <c r="B116" s="53" t="s">
        <v>425</v>
      </c>
      <c r="C116" s="53" t="s">
        <v>67</v>
      </c>
      <c r="D116" s="53">
        <v>1687088</v>
      </c>
      <c r="E116" s="53">
        <v>9592164.14</v>
      </c>
      <c r="F116" s="53">
        <v>7007938.35</v>
      </c>
      <c r="G116" s="53">
        <v>1574376</v>
      </c>
      <c r="H116" s="53">
        <v>8174361.35</v>
      </c>
      <c r="I116" s="53">
        <v>7346326.39</v>
      </c>
      <c r="J116" s="53">
        <v>-6.680860749409634</v>
      </c>
      <c r="K116" s="53">
        <v>-14.780843710624834</v>
      </c>
      <c r="L116" s="53">
        <v>4.82863893915391</v>
      </c>
      <c r="M116" s="54">
        <v>5.685633553199359</v>
      </c>
      <c r="N116" s="55">
        <v>5.192127769986331</v>
      </c>
      <c r="O116" s="54">
        <v>4.153866514372694</v>
      </c>
      <c r="P116" s="55">
        <v>4.66618291310335</v>
      </c>
    </row>
    <row r="117" spans="1:16" ht="11.25" customHeight="1">
      <c r="A117" s="53" t="s">
        <v>424</v>
      </c>
      <c r="B117" s="53" t="s">
        <v>425</v>
      </c>
      <c r="C117" s="53" t="s">
        <v>49</v>
      </c>
      <c r="D117" s="53">
        <v>4090</v>
      </c>
      <c r="E117" s="53">
        <v>25683.9</v>
      </c>
      <c r="F117" s="53">
        <v>18791.88</v>
      </c>
      <c r="G117" s="53">
        <v>1710</v>
      </c>
      <c r="H117" s="53">
        <v>10227.3</v>
      </c>
      <c r="I117" s="53">
        <v>9217.87</v>
      </c>
      <c r="J117" s="53">
        <v>-58.19070904645477</v>
      </c>
      <c r="K117" s="53">
        <v>-60.18011283333139</v>
      </c>
      <c r="L117" s="53">
        <v>-50.94759012935374</v>
      </c>
      <c r="M117" s="54">
        <v>6.279682151589243</v>
      </c>
      <c r="N117" s="55">
        <v>5.980877192982455</v>
      </c>
      <c r="O117" s="54">
        <v>4.594591687041565</v>
      </c>
      <c r="P117" s="55">
        <v>5.390567251461989</v>
      </c>
    </row>
    <row r="118" spans="1:16" ht="11.25" customHeight="1">
      <c r="A118" s="53" t="s">
        <v>424</v>
      </c>
      <c r="B118" s="53" t="s">
        <v>425</v>
      </c>
      <c r="C118" s="53" t="s">
        <v>351</v>
      </c>
      <c r="D118" s="53">
        <v>205672</v>
      </c>
      <c r="E118" s="53">
        <v>1213562.99</v>
      </c>
      <c r="F118" s="53">
        <v>887335.32</v>
      </c>
      <c r="G118" s="53">
        <v>155454</v>
      </c>
      <c r="H118" s="53">
        <v>808276.22</v>
      </c>
      <c r="I118" s="53">
        <v>724512.45</v>
      </c>
      <c r="J118" s="53">
        <v>-24.41654673460656</v>
      </c>
      <c r="K118" s="53">
        <v>-33.3964345765027</v>
      </c>
      <c r="L118" s="53">
        <v>-18.349643740091402</v>
      </c>
      <c r="M118" s="54">
        <v>5.900477410634408</v>
      </c>
      <c r="N118" s="55">
        <v>5.199455916219589</v>
      </c>
      <c r="O118" s="54">
        <v>4.3143224162744565</v>
      </c>
      <c r="P118" s="55">
        <v>4.660622756571075</v>
      </c>
    </row>
    <row r="119" spans="1:16" ht="11.25" customHeight="1">
      <c r="A119" s="137" t="s">
        <v>424</v>
      </c>
      <c r="B119" s="137" t="s">
        <v>425</v>
      </c>
      <c r="C119" s="137" t="s">
        <v>66</v>
      </c>
      <c r="D119" s="137">
        <v>153020</v>
      </c>
      <c r="E119" s="137">
        <v>911308.35</v>
      </c>
      <c r="F119" s="137">
        <v>665895.21</v>
      </c>
      <c r="G119" s="137">
        <v>224970</v>
      </c>
      <c r="H119" s="137">
        <v>1255873.24</v>
      </c>
      <c r="I119" s="137">
        <v>1129197.43</v>
      </c>
      <c r="J119" s="53">
        <v>47.01999738596262</v>
      </c>
      <c r="K119" s="53">
        <v>37.80991252850915</v>
      </c>
      <c r="L119" s="53">
        <v>69.57584512434022</v>
      </c>
      <c r="M119" s="54">
        <v>5.955485230688799</v>
      </c>
      <c r="N119" s="55">
        <v>5.5824031648664265</v>
      </c>
      <c r="O119" s="54">
        <v>4.351687426480199</v>
      </c>
      <c r="P119" s="55">
        <v>5.019324487709472</v>
      </c>
    </row>
    <row r="120" spans="1:16" ht="11.25" customHeight="1">
      <c r="A120" s="137" t="s">
        <v>424</v>
      </c>
      <c r="B120" s="137" t="s">
        <v>425</v>
      </c>
      <c r="C120" s="137" t="s">
        <v>44</v>
      </c>
      <c r="D120" s="137">
        <v>20256</v>
      </c>
      <c r="E120" s="137">
        <v>112286.99</v>
      </c>
      <c r="F120" s="137">
        <v>81767.44</v>
      </c>
      <c r="G120" s="137">
        <v>22729</v>
      </c>
      <c r="H120" s="137">
        <v>134800.34</v>
      </c>
      <c r="I120" s="137">
        <v>121749.14</v>
      </c>
      <c r="J120" s="53">
        <v>12.208728278041074</v>
      </c>
      <c r="K120" s="53">
        <v>20.049829459316694</v>
      </c>
      <c r="L120" s="53">
        <v>48.896846960110274</v>
      </c>
      <c r="M120" s="54">
        <v>5.543394056082149</v>
      </c>
      <c r="N120" s="55">
        <v>5.930764221919134</v>
      </c>
      <c r="O120" s="54">
        <v>4.036702211690363</v>
      </c>
      <c r="P120" s="55">
        <v>5.356555061815302</v>
      </c>
    </row>
    <row r="121" spans="1:16" ht="11.25" customHeight="1">
      <c r="A121" s="53" t="s">
        <v>426</v>
      </c>
      <c r="B121" s="53" t="s">
        <v>421</v>
      </c>
      <c r="C121" s="53" t="s">
        <v>87</v>
      </c>
      <c r="D121" s="53"/>
      <c r="E121" s="53"/>
      <c r="F121" s="53"/>
      <c r="G121" s="53">
        <v>10</v>
      </c>
      <c r="H121" s="53">
        <v>5.59</v>
      </c>
      <c r="I121" s="53">
        <v>5</v>
      </c>
      <c r="J121" s="53"/>
      <c r="K121" s="53"/>
      <c r="L121" s="53"/>
      <c r="M121" s="54"/>
      <c r="N121" s="55">
        <v>0.5589999999999999</v>
      </c>
      <c r="O121" s="54"/>
      <c r="P121" s="55">
        <v>0.5</v>
      </c>
    </row>
    <row r="122" spans="1:16" ht="11.25" customHeight="1">
      <c r="A122" s="53" t="s">
        <v>426</v>
      </c>
      <c r="B122" s="53" t="s">
        <v>421</v>
      </c>
      <c r="C122" s="53" t="s">
        <v>140</v>
      </c>
      <c r="D122" s="53"/>
      <c r="E122" s="53"/>
      <c r="F122" s="53"/>
      <c r="G122" s="53">
        <v>165</v>
      </c>
      <c r="H122" s="53">
        <v>1195.18</v>
      </c>
      <c r="I122" s="53">
        <v>1070.36</v>
      </c>
      <c r="J122" s="53"/>
      <c r="K122" s="53"/>
      <c r="L122" s="53"/>
      <c r="M122" s="54"/>
      <c r="N122" s="55">
        <v>7.243515151515152</v>
      </c>
      <c r="O122" s="54"/>
      <c r="P122" s="55">
        <v>6.487030303030302</v>
      </c>
    </row>
    <row r="123" spans="1:16" ht="11.25" customHeight="1">
      <c r="A123" s="53" t="s">
        <v>426</v>
      </c>
      <c r="B123" s="53" t="s">
        <v>421</v>
      </c>
      <c r="C123" s="53" t="s">
        <v>63</v>
      </c>
      <c r="D123" s="53">
        <v>2640</v>
      </c>
      <c r="E123" s="53">
        <v>41038.81</v>
      </c>
      <c r="F123" s="53">
        <v>30119.87</v>
      </c>
      <c r="G123" s="53">
        <v>496</v>
      </c>
      <c r="H123" s="53">
        <v>6387</v>
      </c>
      <c r="I123" s="53">
        <v>5497.29</v>
      </c>
      <c r="J123" s="53">
        <v>-81.21212121212122</v>
      </c>
      <c r="K123" s="53">
        <v>-84.43668322741327</v>
      </c>
      <c r="L123" s="53">
        <v>-81.74862640509404</v>
      </c>
      <c r="M123" s="54">
        <v>15.545003787878787</v>
      </c>
      <c r="N123" s="55">
        <v>12.877016129032258</v>
      </c>
      <c r="O123" s="54">
        <v>11.409041666666667</v>
      </c>
      <c r="P123" s="55">
        <v>11.083245967741936</v>
      </c>
    </row>
    <row r="124" spans="1:16" ht="11.25" customHeight="1">
      <c r="A124" s="53" t="s">
        <v>426</v>
      </c>
      <c r="B124" s="53" t="s">
        <v>421</v>
      </c>
      <c r="C124" s="53" t="s">
        <v>56</v>
      </c>
      <c r="D124" s="53"/>
      <c r="E124" s="53"/>
      <c r="F124" s="53"/>
      <c r="G124" s="53">
        <v>430</v>
      </c>
      <c r="H124" s="53">
        <v>5231.95</v>
      </c>
      <c r="I124" s="53">
        <v>4671.94</v>
      </c>
      <c r="J124" s="53"/>
      <c r="K124" s="53"/>
      <c r="L124" s="53"/>
      <c r="M124" s="54"/>
      <c r="N124" s="55">
        <v>12.167325581395348</v>
      </c>
      <c r="O124" s="54"/>
      <c r="P124" s="55">
        <v>10.864976744186045</v>
      </c>
    </row>
    <row r="125" spans="1:16" ht="11.25" customHeight="1">
      <c r="A125" s="137" t="s">
        <v>426</v>
      </c>
      <c r="B125" s="137" t="s">
        <v>421</v>
      </c>
      <c r="C125" s="137" t="s">
        <v>45</v>
      </c>
      <c r="D125" s="137">
        <v>174</v>
      </c>
      <c r="E125" s="137">
        <v>2674.35</v>
      </c>
      <c r="F125" s="137">
        <v>1961.02</v>
      </c>
      <c r="G125" s="137">
        <v>1000</v>
      </c>
      <c r="H125" s="137">
        <v>5416.08</v>
      </c>
      <c r="I125" s="137">
        <v>4768.42</v>
      </c>
      <c r="J125" s="53">
        <v>474.71264367816093</v>
      </c>
      <c r="K125" s="53">
        <v>102.51949071737057</v>
      </c>
      <c r="L125" s="53">
        <v>143.1601921449042</v>
      </c>
      <c r="M125" s="54">
        <v>15.369827586206895</v>
      </c>
      <c r="N125" s="55">
        <v>5.41608</v>
      </c>
      <c r="O125" s="54">
        <v>11.270229885057471</v>
      </c>
      <c r="P125" s="55">
        <v>4.76842</v>
      </c>
    </row>
    <row r="126" spans="1:16" ht="11.25" customHeight="1">
      <c r="A126" s="137" t="s">
        <v>426</v>
      </c>
      <c r="B126" s="137" t="s">
        <v>421</v>
      </c>
      <c r="C126" s="137" t="s">
        <v>43</v>
      </c>
      <c r="D126" s="137">
        <v>2391</v>
      </c>
      <c r="E126" s="137">
        <v>37826.42</v>
      </c>
      <c r="F126" s="137">
        <v>27669.64</v>
      </c>
      <c r="G126" s="137">
        <v>2600</v>
      </c>
      <c r="H126" s="137">
        <v>11833.37</v>
      </c>
      <c r="I126" s="137">
        <v>10697.16</v>
      </c>
      <c r="J126" s="53">
        <v>8.741112505227939</v>
      </c>
      <c r="K126" s="53">
        <v>-68.71665359819934</v>
      </c>
      <c r="L126" s="53">
        <v>-61.339721080577846</v>
      </c>
      <c r="M126" s="54">
        <v>15.820334588038477</v>
      </c>
      <c r="N126" s="55">
        <v>4.551296153846154</v>
      </c>
      <c r="O126" s="54">
        <v>11.57241321622752</v>
      </c>
      <c r="P126" s="55">
        <v>4.114292307692308</v>
      </c>
    </row>
    <row r="127" spans="1:16" ht="11.25" customHeight="1">
      <c r="A127" s="53" t="s">
        <v>426</v>
      </c>
      <c r="B127" s="53" t="s">
        <v>421</v>
      </c>
      <c r="C127" s="53" t="s">
        <v>62</v>
      </c>
      <c r="D127" s="53"/>
      <c r="E127" s="53"/>
      <c r="F127" s="53"/>
      <c r="G127" s="53">
        <v>400</v>
      </c>
      <c r="H127" s="53">
        <v>1968.63</v>
      </c>
      <c r="I127" s="53">
        <v>1822.92</v>
      </c>
      <c r="J127" s="53"/>
      <c r="K127" s="53"/>
      <c r="L127" s="53"/>
      <c r="M127" s="54"/>
      <c r="N127" s="55">
        <v>4.921575000000001</v>
      </c>
      <c r="O127" s="54"/>
      <c r="P127" s="55">
        <v>4.557300000000001</v>
      </c>
    </row>
    <row r="128" spans="1:16" ht="11.25" customHeight="1">
      <c r="A128" s="53" t="s">
        <v>426</v>
      </c>
      <c r="B128" s="53" t="s">
        <v>421</v>
      </c>
      <c r="C128" s="53" t="s">
        <v>104</v>
      </c>
      <c r="D128" s="53">
        <v>388</v>
      </c>
      <c r="E128" s="53">
        <v>7568.05</v>
      </c>
      <c r="F128" s="53">
        <v>5550</v>
      </c>
      <c r="G128" s="53">
        <v>490</v>
      </c>
      <c r="H128" s="53">
        <v>8594.87</v>
      </c>
      <c r="I128" s="53">
        <v>7800</v>
      </c>
      <c r="J128" s="53">
        <v>26.288659793814432</v>
      </c>
      <c r="K128" s="53">
        <v>13.567827908113722</v>
      </c>
      <c r="L128" s="53">
        <v>40.54054054054054</v>
      </c>
      <c r="M128" s="54">
        <v>19.50528350515464</v>
      </c>
      <c r="N128" s="55">
        <v>17.540551020408166</v>
      </c>
      <c r="O128" s="54">
        <v>14.304123711340207</v>
      </c>
      <c r="P128" s="55">
        <v>15.918367346938776</v>
      </c>
    </row>
    <row r="129" spans="1:16" ht="11.25" customHeight="1">
      <c r="A129" s="137" t="s">
        <v>426</v>
      </c>
      <c r="B129" s="137" t="s">
        <v>421</v>
      </c>
      <c r="C129" s="137" t="s">
        <v>101</v>
      </c>
      <c r="D129" s="137"/>
      <c r="E129" s="137"/>
      <c r="F129" s="137"/>
      <c r="G129" s="137">
        <v>8852</v>
      </c>
      <c r="H129" s="137">
        <v>17704</v>
      </c>
      <c r="I129" s="137">
        <v>16408.41</v>
      </c>
      <c r="J129" s="53"/>
      <c r="K129" s="53"/>
      <c r="L129" s="53"/>
      <c r="M129" s="54"/>
      <c r="N129" s="55">
        <v>2</v>
      </c>
      <c r="O129" s="54"/>
      <c r="P129" s="55">
        <v>1.8536387257117035</v>
      </c>
    </row>
    <row r="130" spans="1:16" ht="11.25" customHeight="1">
      <c r="A130" s="137" t="s">
        <v>426</v>
      </c>
      <c r="B130" s="137" t="s">
        <v>421</v>
      </c>
      <c r="C130" s="137" t="s">
        <v>774</v>
      </c>
      <c r="D130" s="137">
        <v>200</v>
      </c>
      <c r="E130" s="137">
        <v>2416.63</v>
      </c>
      <c r="F130" s="137">
        <v>1775</v>
      </c>
      <c r="G130" s="137"/>
      <c r="H130" s="137"/>
      <c r="I130" s="137"/>
      <c r="J130" s="53">
        <v>-100</v>
      </c>
      <c r="K130" s="53">
        <v>-100</v>
      </c>
      <c r="L130" s="53">
        <v>-100</v>
      </c>
      <c r="M130" s="54">
        <v>12.08315</v>
      </c>
      <c r="N130" s="55"/>
      <c r="O130" s="54">
        <v>8.875</v>
      </c>
      <c r="P130" s="55"/>
    </row>
    <row r="131" spans="1:16" ht="11.25" customHeight="1">
      <c r="A131" s="53" t="s">
        <v>426</v>
      </c>
      <c r="B131" s="53" t="s">
        <v>421</v>
      </c>
      <c r="C131" s="53" t="s">
        <v>67</v>
      </c>
      <c r="D131" s="53">
        <v>30</v>
      </c>
      <c r="E131" s="53">
        <v>204.94</v>
      </c>
      <c r="F131" s="53">
        <v>150</v>
      </c>
      <c r="G131" s="53">
        <v>2270</v>
      </c>
      <c r="H131" s="53">
        <v>16878.14</v>
      </c>
      <c r="I131" s="53">
        <v>15137</v>
      </c>
      <c r="J131" s="53">
        <v>7466.666666666667</v>
      </c>
      <c r="K131" s="53">
        <v>8135.649458378062</v>
      </c>
      <c r="L131" s="53">
        <v>9991.333333333334</v>
      </c>
      <c r="M131" s="54">
        <v>6.831333333333333</v>
      </c>
      <c r="N131" s="55">
        <v>7.435303964757709</v>
      </c>
      <c r="O131" s="54">
        <v>5</v>
      </c>
      <c r="P131" s="55">
        <v>6.6682819383259915</v>
      </c>
    </row>
    <row r="132" spans="1:16" ht="11.25" customHeight="1">
      <c r="A132" s="53" t="s">
        <v>426</v>
      </c>
      <c r="B132" s="53" t="s">
        <v>421</v>
      </c>
      <c r="C132" s="53" t="s">
        <v>66</v>
      </c>
      <c r="D132" s="53"/>
      <c r="E132" s="53"/>
      <c r="F132" s="53"/>
      <c r="G132" s="53">
        <v>1200</v>
      </c>
      <c r="H132" s="53">
        <v>5222.12</v>
      </c>
      <c r="I132" s="53">
        <v>4788.88</v>
      </c>
      <c r="J132" s="53"/>
      <c r="K132" s="53"/>
      <c r="L132" s="53"/>
      <c r="M132" s="54"/>
      <c r="N132" s="55">
        <v>4.351766666666666</v>
      </c>
      <c r="O132" s="54"/>
      <c r="P132" s="55">
        <v>3.9907333333333335</v>
      </c>
    </row>
    <row r="133" spans="1:16" ht="11.25" customHeight="1">
      <c r="A133" s="137" t="s">
        <v>426</v>
      </c>
      <c r="B133" s="137" t="s">
        <v>421</v>
      </c>
      <c r="C133" s="137" t="s">
        <v>44</v>
      </c>
      <c r="D133" s="137">
        <v>22070</v>
      </c>
      <c r="E133" s="137">
        <v>229287.74</v>
      </c>
      <c r="F133" s="137">
        <v>167567.5</v>
      </c>
      <c r="G133" s="137">
        <v>3510</v>
      </c>
      <c r="H133" s="137">
        <v>12561.44</v>
      </c>
      <c r="I133" s="137">
        <v>11641.39</v>
      </c>
      <c r="J133" s="53">
        <v>-84.09605799728138</v>
      </c>
      <c r="K133" s="53">
        <v>-94.52153874428699</v>
      </c>
      <c r="L133" s="53">
        <v>-93.05271606964357</v>
      </c>
      <c r="M133" s="54">
        <v>10.38911372904395</v>
      </c>
      <c r="N133" s="55">
        <v>3.578757834757835</v>
      </c>
      <c r="O133" s="54">
        <v>7.592546443135478</v>
      </c>
      <c r="P133" s="55">
        <v>3.3166353276353275</v>
      </c>
    </row>
    <row r="134" spans="1:16" ht="11.25" customHeight="1">
      <c r="A134" s="137" t="s">
        <v>428</v>
      </c>
      <c r="B134" s="137" t="s">
        <v>429</v>
      </c>
      <c r="C134" s="137" t="s">
        <v>44</v>
      </c>
      <c r="D134" s="137">
        <v>335</v>
      </c>
      <c r="E134" s="137">
        <v>1648.68</v>
      </c>
      <c r="F134" s="137">
        <v>1195</v>
      </c>
      <c r="G134" s="137">
        <v>84</v>
      </c>
      <c r="H134" s="137">
        <v>345.91</v>
      </c>
      <c r="I134" s="137">
        <v>294</v>
      </c>
      <c r="J134" s="53">
        <v>-74.92537313432835</v>
      </c>
      <c r="K134" s="53">
        <v>-79.01897275396074</v>
      </c>
      <c r="L134" s="53">
        <v>-75.39748953974896</v>
      </c>
      <c r="M134" s="54">
        <v>4.921432835820895</v>
      </c>
      <c r="N134" s="55">
        <v>4.117976190476191</v>
      </c>
      <c r="O134" s="54">
        <v>3.5671641791044775</v>
      </c>
      <c r="P134" s="55">
        <v>3.5</v>
      </c>
    </row>
    <row r="135" spans="1:16" ht="11.25" customHeight="1">
      <c r="A135" s="137" t="s">
        <v>430</v>
      </c>
      <c r="B135" s="137" t="s">
        <v>286</v>
      </c>
      <c r="C135" s="137" t="s">
        <v>48</v>
      </c>
      <c r="D135" s="137">
        <v>731</v>
      </c>
      <c r="E135" s="137">
        <v>3690.56</v>
      </c>
      <c r="F135" s="137">
        <v>2687.73</v>
      </c>
      <c r="G135" s="137">
        <v>1020</v>
      </c>
      <c r="H135" s="137">
        <v>5215.65</v>
      </c>
      <c r="I135" s="137">
        <v>4726.54</v>
      </c>
      <c r="J135" s="53">
        <v>39.53488372093023</v>
      </c>
      <c r="K135" s="53">
        <v>41.324080898291854</v>
      </c>
      <c r="L135" s="53">
        <v>75.85620579448084</v>
      </c>
      <c r="M135" s="54">
        <v>5.048645690834474</v>
      </c>
      <c r="N135" s="55">
        <v>5.113382352941176</v>
      </c>
      <c r="O135" s="54">
        <v>3.676785225718194</v>
      </c>
      <c r="P135" s="55">
        <v>4.633862745098039</v>
      </c>
    </row>
    <row r="136" spans="1:16" ht="11.25" customHeight="1">
      <c r="A136" s="53" t="s">
        <v>430</v>
      </c>
      <c r="B136" s="53" t="s">
        <v>286</v>
      </c>
      <c r="C136" s="53" t="s">
        <v>140</v>
      </c>
      <c r="D136" s="53">
        <v>150</v>
      </c>
      <c r="E136" s="53">
        <v>773.58</v>
      </c>
      <c r="F136" s="53">
        <v>558.9</v>
      </c>
      <c r="G136" s="53">
        <v>60</v>
      </c>
      <c r="H136" s="53">
        <v>274.59</v>
      </c>
      <c r="I136" s="53">
        <v>240.81</v>
      </c>
      <c r="J136" s="53">
        <v>-60</v>
      </c>
      <c r="K136" s="53">
        <v>-64.50399441557435</v>
      </c>
      <c r="L136" s="53">
        <v>-56.913580246913575</v>
      </c>
      <c r="M136" s="54">
        <v>5.1572000000000005</v>
      </c>
      <c r="N136" s="55">
        <v>4.576499999999999</v>
      </c>
      <c r="O136" s="54">
        <v>3.726</v>
      </c>
      <c r="P136" s="55">
        <v>4.0135</v>
      </c>
    </row>
    <row r="137" spans="1:16" ht="11.25" customHeight="1">
      <c r="A137" s="53" t="s">
        <v>430</v>
      </c>
      <c r="B137" s="53" t="s">
        <v>286</v>
      </c>
      <c r="C137" s="53" t="s">
        <v>63</v>
      </c>
      <c r="D137" s="53">
        <v>13302</v>
      </c>
      <c r="E137" s="53">
        <v>92355.94</v>
      </c>
      <c r="F137" s="53">
        <v>67434.31</v>
      </c>
      <c r="G137" s="53">
        <v>14399</v>
      </c>
      <c r="H137" s="53">
        <v>90161.43</v>
      </c>
      <c r="I137" s="53">
        <v>80962.2</v>
      </c>
      <c r="J137" s="53">
        <v>8.24688016839573</v>
      </c>
      <c r="K137" s="53">
        <v>-2.376143862538792</v>
      </c>
      <c r="L137" s="53">
        <v>20.06084143220269</v>
      </c>
      <c r="M137" s="54">
        <v>6.943011577206435</v>
      </c>
      <c r="N137" s="55">
        <v>6.261645253142579</v>
      </c>
      <c r="O137" s="54">
        <v>5.069486543376936</v>
      </c>
      <c r="P137" s="55">
        <v>5.6227654698242935</v>
      </c>
    </row>
    <row r="138" spans="1:16" ht="11.25" customHeight="1">
      <c r="A138" s="53" t="s">
        <v>430</v>
      </c>
      <c r="B138" s="53" t="s">
        <v>286</v>
      </c>
      <c r="C138" s="53" t="s">
        <v>54</v>
      </c>
      <c r="D138" s="53">
        <v>50784</v>
      </c>
      <c r="E138" s="53">
        <v>329049.59</v>
      </c>
      <c r="F138" s="53">
        <v>241233.65</v>
      </c>
      <c r="G138" s="53">
        <v>49681</v>
      </c>
      <c r="H138" s="53">
        <v>269147.03</v>
      </c>
      <c r="I138" s="53">
        <v>242573.05</v>
      </c>
      <c r="J138" s="53">
        <v>-2.1719439193446757</v>
      </c>
      <c r="K138" s="53">
        <v>-18.20472105739442</v>
      </c>
      <c r="L138" s="53">
        <v>0.5552293388588176</v>
      </c>
      <c r="M138" s="54">
        <v>6.47939488815375</v>
      </c>
      <c r="N138" s="55">
        <v>5.417504277289105</v>
      </c>
      <c r="O138" s="54">
        <v>4.7501900204788905</v>
      </c>
      <c r="P138" s="55">
        <v>4.882612064974538</v>
      </c>
    </row>
    <row r="139" spans="1:16" ht="11.25" customHeight="1">
      <c r="A139" s="53" t="s">
        <v>430</v>
      </c>
      <c r="B139" s="53" t="s">
        <v>286</v>
      </c>
      <c r="C139" s="53" t="s">
        <v>56</v>
      </c>
      <c r="D139" s="53"/>
      <c r="E139" s="53"/>
      <c r="F139" s="53"/>
      <c r="G139" s="53">
        <v>850</v>
      </c>
      <c r="H139" s="53">
        <v>5096.17</v>
      </c>
      <c r="I139" s="53">
        <v>4499.58</v>
      </c>
      <c r="J139" s="53"/>
      <c r="K139" s="53"/>
      <c r="L139" s="53"/>
      <c r="M139" s="54"/>
      <c r="N139" s="55">
        <v>5.995494117647059</v>
      </c>
      <c r="O139" s="54"/>
      <c r="P139" s="55">
        <v>5.293623529411764</v>
      </c>
    </row>
    <row r="140" spans="1:16" ht="11.25" customHeight="1">
      <c r="A140" s="53" t="s">
        <v>430</v>
      </c>
      <c r="B140" s="53" t="s">
        <v>286</v>
      </c>
      <c r="C140" s="53" t="s">
        <v>42</v>
      </c>
      <c r="D140" s="53">
        <v>51590</v>
      </c>
      <c r="E140" s="53">
        <v>340385.03</v>
      </c>
      <c r="F140" s="53">
        <v>248774.96</v>
      </c>
      <c r="G140" s="53">
        <v>76710</v>
      </c>
      <c r="H140" s="53">
        <v>464026.54</v>
      </c>
      <c r="I140" s="53">
        <v>417909.36</v>
      </c>
      <c r="J140" s="53">
        <v>48.69160690056212</v>
      </c>
      <c r="K140" s="53">
        <v>36.32401518950464</v>
      </c>
      <c r="L140" s="53">
        <v>67.98690672083718</v>
      </c>
      <c r="M140" s="54">
        <v>6.597887768947471</v>
      </c>
      <c r="N140" s="55">
        <v>6.049101029852691</v>
      </c>
      <c r="O140" s="54">
        <v>4.8221546811397555</v>
      </c>
      <c r="P140" s="55">
        <v>5.447912397340634</v>
      </c>
    </row>
    <row r="141" spans="1:16" ht="11.25" customHeight="1">
      <c r="A141" s="53" t="s">
        <v>430</v>
      </c>
      <c r="B141" s="53" t="s">
        <v>286</v>
      </c>
      <c r="C141" s="53" t="s">
        <v>45</v>
      </c>
      <c r="D141" s="53">
        <v>1430</v>
      </c>
      <c r="E141" s="53">
        <v>9923.19</v>
      </c>
      <c r="F141" s="53">
        <v>7321.25</v>
      </c>
      <c r="G141" s="53">
        <v>43583</v>
      </c>
      <c r="H141" s="53">
        <v>212124.35</v>
      </c>
      <c r="I141" s="53">
        <v>189452.72</v>
      </c>
      <c r="J141" s="53">
        <v>2947.762237762238</v>
      </c>
      <c r="K141" s="53">
        <v>2037.6628886477029</v>
      </c>
      <c r="L141" s="53">
        <v>2487.7100221956634</v>
      </c>
      <c r="M141" s="54">
        <v>6.939293706293706</v>
      </c>
      <c r="N141" s="55">
        <v>4.867135121492325</v>
      </c>
      <c r="O141" s="54">
        <v>5.119755244755245</v>
      </c>
      <c r="P141" s="55">
        <v>4.346940779661795</v>
      </c>
    </row>
    <row r="142" spans="1:16" ht="11.25" customHeight="1">
      <c r="A142" s="53" t="s">
        <v>430</v>
      </c>
      <c r="B142" s="53" t="s">
        <v>286</v>
      </c>
      <c r="C142" s="53" t="s">
        <v>57</v>
      </c>
      <c r="D142" s="53"/>
      <c r="E142" s="53"/>
      <c r="F142" s="53"/>
      <c r="G142" s="53">
        <v>23180</v>
      </c>
      <c r="H142" s="53">
        <v>101300.3</v>
      </c>
      <c r="I142" s="53">
        <v>91803.31</v>
      </c>
      <c r="J142" s="53"/>
      <c r="K142" s="53"/>
      <c r="L142" s="53"/>
      <c r="M142" s="54"/>
      <c r="N142" s="55">
        <v>4.370159620362381</v>
      </c>
      <c r="O142" s="54"/>
      <c r="P142" s="55">
        <v>3.96045340811044</v>
      </c>
    </row>
    <row r="143" spans="1:16" ht="11.25" customHeight="1">
      <c r="A143" s="53" t="s">
        <v>430</v>
      </c>
      <c r="B143" s="53" t="s">
        <v>286</v>
      </c>
      <c r="C143" s="53" t="s">
        <v>43</v>
      </c>
      <c r="D143" s="53">
        <v>49236</v>
      </c>
      <c r="E143" s="53">
        <v>302175.89</v>
      </c>
      <c r="F143" s="53">
        <v>220762.77</v>
      </c>
      <c r="G143" s="53">
        <v>78984.5</v>
      </c>
      <c r="H143" s="53">
        <v>403924.72</v>
      </c>
      <c r="I143" s="53">
        <v>363542.37</v>
      </c>
      <c r="J143" s="53">
        <v>60.42022097652124</v>
      </c>
      <c r="K143" s="53">
        <v>33.67205437866004</v>
      </c>
      <c r="L143" s="53">
        <v>64.67557912957878</v>
      </c>
      <c r="M143" s="54">
        <v>6.137295677959217</v>
      </c>
      <c r="N143" s="55">
        <v>5.113974513986921</v>
      </c>
      <c r="O143" s="54">
        <v>4.483767365342432</v>
      </c>
      <c r="P143" s="55">
        <v>4.6027052143142</v>
      </c>
    </row>
    <row r="144" spans="1:16" ht="11.25" customHeight="1">
      <c r="A144" s="53" t="s">
        <v>430</v>
      </c>
      <c r="B144" s="53" t="s">
        <v>286</v>
      </c>
      <c r="C144" s="53" t="s">
        <v>104</v>
      </c>
      <c r="D144" s="53">
        <v>129</v>
      </c>
      <c r="E144" s="53">
        <v>1779.45</v>
      </c>
      <c r="F144" s="53">
        <v>1290</v>
      </c>
      <c r="G144" s="53">
        <v>40</v>
      </c>
      <c r="H144" s="53">
        <v>633.35</v>
      </c>
      <c r="I144" s="53">
        <v>600</v>
      </c>
      <c r="J144" s="53">
        <v>-68.9922480620155</v>
      </c>
      <c r="K144" s="53">
        <v>-64.4075416561297</v>
      </c>
      <c r="L144" s="53">
        <v>-53.48837209302326</v>
      </c>
      <c r="M144" s="54">
        <v>13.794186046511628</v>
      </c>
      <c r="N144" s="55">
        <v>15.83375</v>
      </c>
      <c r="O144" s="54">
        <v>10</v>
      </c>
      <c r="P144" s="55">
        <v>15</v>
      </c>
    </row>
    <row r="145" spans="1:16" ht="11.25" customHeight="1">
      <c r="A145" s="53" t="s">
        <v>430</v>
      </c>
      <c r="B145" s="53" t="s">
        <v>286</v>
      </c>
      <c r="C145" s="53" t="s">
        <v>50</v>
      </c>
      <c r="D145" s="53"/>
      <c r="E145" s="53"/>
      <c r="F145" s="53"/>
      <c r="G145" s="53">
        <v>540</v>
      </c>
      <c r="H145" s="53">
        <v>2774.65</v>
      </c>
      <c r="I145" s="53">
        <v>2443.93</v>
      </c>
      <c r="J145" s="53"/>
      <c r="K145" s="53"/>
      <c r="L145" s="53"/>
      <c r="M145" s="54"/>
      <c r="N145" s="55">
        <v>5.138240740740741</v>
      </c>
      <c r="O145" s="54"/>
      <c r="P145" s="55">
        <v>4.525796296296296</v>
      </c>
    </row>
    <row r="146" spans="1:16" ht="11.25" customHeight="1">
      <c r="A146" s="53" t="s">
        <v>430</v>
      </c>
      <c r="B146" s="53" t="s">
        <v>286</v>
      </c>
      <c r="C146" s="53" t="s">
        <v>101</v>
      </c>
      <c r="D146" s="53"/>
      <c r="E146" s="53"/>
      <c r="F146" s="53"/>
      <c r="G146" s="53">
        <v>27938</v>
      </c>
      <c r="H146" s="53">
        <v>117948.1</v>
      </c>
      <c r="I146" s="53">
        <v>109774.03</v>
      </c>
      <c r="J146" s="53"/>
      <c r="K146" s="53"/>
      <c r="L146" s="53"/>
      <c r="M146" s="54"/>
      <c r="N146" s="55">
        <v>4.221780370821104</v>
      </c>
      <c r="O146" s="54"/>
      <c r="P146" s="55">
        <v>3.929201446059131</v>
      </c>
    </row>
    <row r="147" spans="1:16" ht="11.25" customHeight="1">
      <c r="A147" s="53" t="s">
        <v>430</v>
      </c>
      <c r="B147" s="53" t="s">
        <v>286</v>
      </c>
      <c r="C147" s="53" t="s">
        <v>70</v>
      </c>
      <c r="D147" s="53"/>
      <c r="E147" s="53"/>
      <c r="F147" s="53"/>
      <c r="G147" s="53">
        <v>9300</v>
      </c>
      <c r="H147" s="53">
        <v>54435.78</v>
      </c>
      <c r="I147" s="53">
        <v>48459</v>
      </c>
      <c r="J147" s="53"/>
      <c r="K147" s="53"/>
      <c r="L147" s="53"/>
      <c r="M147" s="54"/>
      <c r="N147" s="55">
        <v>5.853309677419355</v>
      </c>
      <c r="O147" s="54"/>
      <c r="P147" s="55">
        <v>5.210645161290323</v>
      </c>
    </row>
    <row r="148" spans="1:16" ht="11.25" customHeight="1">
      <c r="A148" s="53" t="s">
        <v>430</v>
      </c>
      <c r="B148" s="53" t="s">
        <v>286</v>
      </c>
      <c r="C148" s="53" t="s">
        <v>71</v>
      </c>
      <c r="D148" s="53">
        <v>30</v>
      </c>
      <c r="E148" s="53">
        <v>156.42</v>
      </c>
      <c r="F148" s="53">
        <v>114.45</v>
      </c>
      <c r="G148" s="53">
        <v>780</v>
      </c>
      <c r="H148" s="53">
        <v>4166.24</v>
      </c>
      <c r="I148" s="53">
        <v>3735.5</v>
      </c>
      <c r="J148" s="53">
        <v>2500</v>
      </c>
      <c r="K148" s="53">
        <v>2563.495716660274</v>
      </c>
      <c r="L148" s="53">
        <v>3163.8706858890346</v>
      </c>
      <c r="M148" s="54">
        <v>5.2139999999999995</v>
      </c>
      <c r="N148" s="55">
        <v>5.341333333333333</v>
      </c>
      <c r="O148" s="54">
        <v>3.815</v>
      </c>
      <c r="P148" s="55">
        <v>4.789102564102564</v>
      </c>
    </row>
    <row r="149" spans="1:16" ht="11.25" customHeight="1">
      <c r="A149" s="53" t="s">
        <v>430</v>
      </c>
      <c r="B149" s="53" t="s">
        <v>286</v>
      </c>
      <c r="C149" s="53" t="s">
        <v>67</v>
      </c>
      <c r="D149" s="53">
        <v>1910</v>
      </c>
      <c r="E149" s="53">
        <v>10736.29</v>
      </c>
      <c r="F149" s="53">
        <v>7884.91</v>
      </c>
      <c r="G149" s="53">
        <v>1725</v>
      </c>
      <c r="H149" s="53">
        <v>8157.6</v>
      </c>
      <c r="I149" s="53">
        <v>7289.46</v>
      </c>
      <c r="J149" s="53">
        <v>-9.68586387434555</v>
      </c>
      <c r="K149" s="53">
        <v>-24.018445850475352</v>
      </c>
      <c r="L149" s="53">
        <v>-7.551766602282079</v>
      </c>
      <c r="M149" s="54">
        <v>5.621094240837697</v>
      </c>
      <c r="N149" s="55">
        <v>4.72904347826087</v>
      </c>
      <c r="O149" s="54">
        <v>4.128225130890052</v>
      </c>
      <c r="P149" s="55">
        <v>4.225773913043478</v>
      </c>
    </row>
    <row r="150" spans="1:16" ht="11.25" customHeight="1">
      <c r="A150" s="53" t="s">
        <v>430</v>
      </c>
      <c r="B150" s="53" t="s">
        <v>286</v>
      </c>
      <c r="C150" s="53" t="s">
        <v>351</v>
      </c>
      <c r="D150" s="53">
        <v>204</v>
      </c>
      <c r="E150" s="53">
        <v>1096.58</v>
      </c>
      <c r="F150" s="53">
        <v>805.77</v>
      </c>
      <c r="G150" s="53"/>
      <c r="H150" s="53"/>
      <c r="I150" s="53"/>
      <c r="J150" s="53">
        <v>-100</v>
      </c>
      <c r="K150" s="53">
        <v>-100</v>
      </c>
      <c r="L150" s="53">
        <v>-100</v>
      </c>
      <c r="M150" s="54">
        <v>5.375392156862745</v>
      </c>
      <c r="N150" s="55"/>
      <c r="O150" s="54">
        <v>3.9498529411764705</v>
      </c>
      <c r="P150" s="55"/>
    </row>
    <row r="151" spans="1:16" ht="11.25" customHeight="1">
      <c r="A151" s="53" t="s">
        <v>430</v>
      </c>
      <c r="B151" s="53" t="s">
        <v>286</v>
      </c>
      <c r="C151" s="53" t="s">
        <v>44</v>
      </c>
      <c r="D151" s="53">
        <v>59424.5</v>
      </c>
      <c r="E151" s="53">
        <v>301829.75</v>
      </c>
      <c r="F151" s="53">
        <v>220833.56</v>
      </c>
      <c r="G151" s="53">
        <v>59327</v>
      </c>
      <c r="H151" s="53">
        <v>201383.51</v>
      </c>
      <c r="I151" s="53">
        <v>180059.5</v>
      </c>
      <c r="J151" s="53">
        <v>-0.1640737406288652</v>
      </c>
      <c r="K151" s="53">
        <v>-33.279105190923026</v>
      </c>
      <c r="L151" s="53">
        <v>-18.463706331591993</v>
      </c>
      <c r="M151" s="54">
        <v>5.079213960571818</v>
      </c>
      <c r="N151" s="55">
        <v>3.3944664318101374</v>
      </c>
      <c r="O151" s="54">
        <v>3.7162039226245067</v>
      </c>
      <c r="P151" s="55">
        <v>3.0350346385288316</v>
      </c>
    </row>
    <row r="152" spans="1:16" ht="11.25" customHeight="1">
      <c r="A152" s="53" t="s">
        <v>789</v>
      </c>
      <c r="B152" s="53" t="s">
        <v>790</v>
      </c>
      <c r="C152" s="53" t="s">
        <v>48</v>
      </c>
      <c r="D152" s="53">
        <v>4680</v>
      </c>
      <c r="E152" s="53">
        <v>22176.36</v>
      </c>
      <c r="F152" s="53">
        <v>16276</v>
      </c>
      <c r="G152" s="53"/>
      <c r="H152" s="53"/>
      <c r="I152" s="53"/>
      <c r="J152" s="53">
        <v>-100</v>
      </c>
      <c r="K152" s="53">
        <v>-100</v>
      </c>
      <c r="L152" s="53">
        <v>-100</v>
      </c>
      <c r="M152" s="54">
        <v>4.738538461538462</v>
      </c>
      <c r="N152" s="55"/>
      <c r="O152" s="54">
        <v>3.477777777777778</v>
      </c>
      <c r="P152" s="55"/>
    </row>
    <row r="153" spans="1:16" ht="11.25" customHeight="1">
      <c r="A153" s="53" t="s">
        <v>764</v>
      </c>
      <c r="B153" s="53" t="s">
        <v>765</v>
      </c>
      <c r="C153" s="53" t="s">
        <v>48</v>
      </c>
      <c r="D153" s="53"/>
      <c r="E153" s="53"/>
      <c r="F153" s="53"/>
      <c r="G153" s="53">
        <v>825.8</v>
      </c>
      <c r="H153" s="53">
        <v>4344.36</v>
      </c>
      <c r="I153" s="53">
        <v>3872.1</v>
      </c>
      <c r="J153" s="53"/>
      <c r="K153" s="53"/>
      <c r="L153" s="53"/>
      <c r="M153" s="54"/>
      <c r="N153" s="55">
        <v>5.260789537418261</v>
      </c>
      <c r="O153" s="54"/>
      <c r="P153" s="55">
        <v>4.6889077258416085</v>
      </c>
    </row>
    <row r="154" spans="1:16" ht="11.25" customHeight="1">
      <c r="A154" s="53" t="s">
        <v>431</v>
      </c>
      <c r="B154" s="53" t="s">
        <v>630</v>
      </c>
      <c r="C154" s="53" t="s">
        <v>48</v>
      </c>
      <c r="D154" s="53">
        <v>964489.4</v>
      </c>
      <c r="E154" s="53">
        <v>4035082.8</v>
      </c>
      <c r="F154" s="53">
        <v>2940933.69</v>
      </c>
      <c r="G154" s="53">
        <v>1120464.2</v>
      </c>
      <c r="H154" s="53">
        <v>4195783.9</v>
      </c>
      <c r="I154" s="53">
        <v>3794822.86</v>
      </c>
      <c r="J154" s="53">
        <v>16.171748492000006</v>
      </c>
      <c r="K154" s="53">
        <v>3.9825973335665026</v>
      </c>
      <c r="L154" s="53">
        <v>29.03462845501967</v>
      </c>
      <c r="M154" s="54">
        <v>4.183646600989083</v>
      </c>
      <c r="N154" s="55">
        <v>3.744683587391726</v>
      </c>
      <c r="O154" s="54">
        <v>3.049213075851326</v>
      </c>
      <c r="P154" s="55">
        <v>3.3868309759472903</v>
      </c>
    </row>
    <row r="155" spans="1:16" ht="11.25" customHeight="1">
      <c r="A155" s="53" t="s">
        <v>431</v>
      </c>
      <c r="B155" s="53" t="s">
        <v>630</v>
      </c>
      <c r="C155" s="53" t="s">
        <v>95</v>
      </c>
      <c r="D155" s="53">
        <v>6600</v>
      </c>
      <c r="E155" s="53">
        <v>24890.54</v>
      </c>
      <c r="F155" s="53">
        <v>18177.89</v>
      </c>
      <c r="G155" s="53">
        <v>6960</v>
      </c>
      <c r="H155" s="53">
        <v>21087.08</v>
      </c>
      <c r="I155" s="53">
        <v>19645.25</v>
      </c>
      <c r="J155" s="53">
        <v>5.454545454545454</v>
      </c>
      <c r="K155" s="53">
        <v>-15.280745214848688</v>
      </c>
      <c r="L155" s="53">
        <v>8.072224003996066</v>
      </c>
      <c r="M155" s="54">
        <v>3.7712939393939395</v>
      </c>
      <c r="N155" s="55">
        <v>3.0297528735632184</v>
      </c>
      <c r="O155" s="54">
        <v>2.7542257575757576</v>
      </c>
      <c r="P155" s="55">
        <v>2.8225933908045975</v>
      </c>
    </row>
    <row r="156" spans="1:16" ht="11.25" customHeight="1">
      <c r="A156" s="53" t="s">
        <v>431</v>
      </c>
      <c r="B156" s="53" t="s">
        <v>630</v>
      </c>
      <c r="C156" s="53" t="s">
        <v>139</v>
      </c>
      <c r="D156" s="53"/>
      <c r="E156" s="53"/>
      <c r="F156" s="53"/>
      <c r="G156" s="53">
        <v>142300</v>
      </c>
      <c r="H156" s="53">
        <v>461674.58</v>
      </c>
      <c r="I156" s="53">
        <v>414633.56</v>
      </c>
      <c r="J156" s="53"/>
      <c r="K156" s="53"/>
      <c r="L156" s="53"/>
      <c r="M156" s="54"/>
      <c r="N156" s="55">
        <v>3.2443751229796205</v>
      </c>
      <c r="O156" s="54"/>
      <c r="P156" s="55">
        <v>2.9137987350667602</v>
      </c>
    </row>
    <row r="157" spans="1:16" ht="11.25" customHeight="1">
      <c r="A157" s="53" t="s">
        <v>431</v>
      </c>
      <c r="B157" s="53" t="s">
        <v>630</v>
      </c>
      <c r="C157" s="53" t="s">
        <v>63</v>
      </c>
      <c r="D157" s="53"/>
      <c r="E157" s="53"/>
      <c r="F157" s="53"/>
      <c r="G157" s="53">
        <v>17000</v>
      </c>
      <c r="H157" s="53">
        <v>58585.2</v>
      </c>
      <c r="I157" s="53">
        <v>51135</v>
      </c>
      <c r="J157" s="53"/>
      <c r="K157" s="53"/>
      <c r="L157" s="53"/>
      <c r="M157" s="54"/>
      <c r="N157" s="55">
        <v>3.4461882352941173</v>
      </c>
      <c r="O157" s="54"/>
      <c r="P157" s="55">
        <v>3.007941176470588</v>
      </c>
    </row>
    <row r="158" spans="1:16" ht="11.25" customHeight="1">
      <c r="A158" s="53" t="s">
        <v>431</v>
      </c>
      <c r="B158" s="53" t="s">
        <v>630</v>
      </c>
      <c r="C158" s="53" t="s">
        <v>54</v>
      </c>
      <c r="D158" s="53">
        <v>600</v>
      </c>
      <c r="E158" s="53">
        <v>2509.18</v>
      </c>
      <c r="F158" s="53">
        <v>1820.18</v>
      </c>
      <c r="G158" s="53">
        <v>9195.12</v>
      </c>
      <c r="H158" s="53">
        <v>38698.35</v>
      </c>
      <c r="I158" s="53">
        <v>34917.12</v>
      </c>
      <c r="J158" s="53">
        <v>1432.5200000000002</v>
      </c>
      <c r="K158" s="53">
        <v>1442.2707816896357</v>
      </c>
      <c r="L158" s="53">
        <v>1818.3333516465405</v>
      </c>
      <c r="M158" s="54">
        <v>4.181966666666667</v>
      </c>
      <c r="N158" s="55">
        <v>4.208574765745308</v>
      </c>
      <c r="O158" s="54">
        <v>3.0336333333333334</v>
      </c>
      <c r="P158" s="55">
        <v>3.7973533787487277</v>
      </c>
    </row>
    <row r="159" spans="1:16" ht="11.25" customHeight="1">
      <c r="A159" s="53" t="s">
        <v>431</v>
      </c>
      <c r="B159" s="53" t="s">
        <v>630</v>
      </c>
      <c r="C159" s="53" t="s">
        <v>82</v>
      </c>
      <c r="D159" s="53"/>
      <c r="E159" s="53"/>
      <c r="F159" s="53"/>
      <c r="G159" s="53">
        <v>89200</v>
      </c>
      <c r="H159" s="53">
        <v>269970.44</v>
      </c>
      <c r="I159" s="53">
        <v>244455</v>
      </c>
      <c r="J159" s="53"/>
      <c r="K159" s="53"/>
      <c r="L159" s="53"/>
      <c r="M159" s="54"/>
      <c r="N159" s="55">
        <v>3.0265744394618834</v>
      </c>
      <c r="O159" s="54"/>
      <c r="P159" s="55">
        <v>2.7405269058295962</v>
      </c>
    </row>
    <row r="160" spans="1:16" ht="11.25" customHeight="1">
      <c r="A160" s="53" t="s">
        <v>431</v>
      </c>
      <c r="B160" s="53" t="s">
        <v>630</v>
      </c>
      <c r="C160" s="53" t="s">
        <v>102</v>
      </c>
      <c r="D160" s="53">
        <v>117146</v>
      </c>
      <c r="E160" s="53">
        <v>414210.02</v>
      </c>
      <c r="F160" s="53">
        <v>303226.13</v>
      </c>
      <c r="G160" s="53">
        <v>48000</v>
      </c>
      <c r="H160" s="53">
        <v>147317.83</v>
      </c>
      <c r="I160" s="53">
        <v>129910</v>
      </c>
      <c r="J160" s="53">
        <v>-59.02548956003619</v>
      </c>
      <c r="K160" s="53">
        <v>-64.4340255216424</v>
      </c>
      <c r="L160" s="53">
        <v>-57.15738613951245</v>
      </c>
      <c r="M160" s="54">
        <v>3.5358443310057535</v>
      </c>
      <c r="N160" s="55">
        <v>3.069121458333333</v>
      </c>
      <c r="O160" s="54">
        <v>2.5884462977822547</v>
      </c>
      <c r="P160" s="55">
        <v>2.7064583333333334</v>
      </c>
    </row>
    <row r="161" spans="1:16" ht="11.25" customHeight="1">
      <c r="A161" s="53" t="s">
        <v>431</v>
      </c>
      <c r="B161" s="53" t="s">
        <v>630</v>
      </c>
      <c r="C161" s="53" t="s">
        <v>52</v>
      </c>
      <c r="D161" s="53">
        <v>49000</v>
      </c>
      <c r="E161" s="53">
        <v>165087.17</v>
      </c>
      <c r="F161" s="53">
        <v>120836.82</v>
      </c>
      <c r="G161" s="53">
        <v>17500</v>
      </c>
      <c r="H161" s="53">
        <v>50713.35</v>
      </c>
      <c r="I161" s="53">
        <v>46022.09</v>
      </c>
      <c r="J161" s="53">
        <v>-64.28571428571429</v>
      </c>
      <c r="K161" s="53">
        <v>-69.28086537554674</v>
      </c>
      <c r="L161" s="53">
        <v>-61.91385208581292</v>
      </c>
      <c r="M161" s="54">
        <v>3.369125918367347</v>
      </c>
      <c r="N161" s="55">
        <v>2.8979057142857143</v>
      </c>
      <c r="O161" s="54">
        <v>2.466057551020408</v>
      </c>
      <c r="P161" s="55">
        <v>2.629833714285714</v>
      </c>
    </row>
    <row r="162" spans="1:16" ht="11.25" customHeight="1">
      <c r="A162" s="53" t="s">
        <v>431</v>
      </c>
      <c r="B162" s="53" t="s">
        <v>630</v>
      </c>
      <c r="C162" s="53" t="s">
        <v>56</v>
      </c>
      <c r="D162" s="53">
        <v>804</v>
      </c>
      <c r="E162" s="53">
        <v>2979.78</v>
      </c>
      <c r="F162" s="53">
        <v>2182.51</v>
      </c>
      <c r="G162" s="53">
        <v>2304</v>
      </c>
      <c r="H162" s="53">
        <v>6506.06</v>
      </c>
      <c r="I162" s="53">
        <v>6094.76</v>
      </c>
      <c r="J162" s="53">
        <v>186.56716417910448</v>
      </c>
      <c r="K162" s="53">
        <v>118.34028015491076</v>
      </c>
      <c r="L162" s="53">
        <v>179.25461968100947</v>
      </c>
      <c r="M162" s="54">
        <v>3.7061940298507463</v>
      </c>
      <c r="N162" s="55">
        <v>2.823810763888889</v>
      </c>
      <c r="O162" s="54">
        <v>2.7145646766169156</v>
      </c>
      <c r="P162" s="55">
        <v>2.645295138888889</v>
      </c>
    </row>
    <row r="163" spans="1:16" ht="11.25" customHeight="1">
      <c r="A163" s="53" t="s">
        <v>431</v>
      </c>
      <c r="B163" s="53" t="s">
        <v>630</v>
      </c>
      <c r="C163" s="53" t="s">
        <v>613</v>
      </c>
      <c r="D163" s="53"/>
      <c r="E163" s="53"/>
      <c r="F163" s="53"/>
      <c r="G163" s="53">
        <v>18000</v>
      </c>
      <c r="H163" s="53">
        <v>53805.41</v>
      </c>
      <c r="I163" s="53">
        <v>49650</v>
      </c>
      <c r="J163" s="53"/>
      <c r="K163" s="53"/>
      <c r="L163" s="53"/>
      <c r="M163" s="54"/>
      <c r="N163" s="55">
        <v>2.9891894444444445</v>
      </c>
      <c r="O163" s="54"/>
      <c r="P163" s="55">
        <v>2.7583333333333333</v>
      </c>
    </row>
    <row r="164" spans="1:16" ht="11.25" customHeight="1">
      <c r="A164" s="53" t="s">
        <v>431</v>
      </c>
      <c r="B164" s="53" t="s">
        <v>630</v>
      </c>
      <c r="C164" s="53" t="s">
        <v>42</v>
      </c>
      <c r="D164" s="53">
        <v>43580</v>
      </c>
      <c r="E164" s="53">
        <v>191319.81</v>
      </c>
      <c r="F164" s="53">
        <v>139171.65</v>
      </c>
      <c r="G164" s="53">
        <v>42460</v>
      </c>
      <c r="H164" s="53">
        <v>142105.63</v>
      </c>
      <c r="I164" s="53">
        <v>124738.57</v>
      </c>
      <c r="J164" s="53">
        <v>-2.569986232216613</v>
      </c>
      <c r="K164" s="53">
        <v>-25.723514987810198</v>
      </c>
      <c r="L164" s="53">
        <v>-10.370704090955297</v>
      </c>
      <c r="M164" s="54">
        <v>4.390082836163377</v>
      </c>
      <c r="N164" s="55">
        <v>3.3468118228921337</v>
      </c>
      <c r="O164" s="54">
        <v>3.1934752179899033</v>
      </c>
      <c r="P164" s="55">
        <v>2.937790155440415</v>
      </c>
    </row>
    <row r="165" spans="1:16" ht="11.25" customHeight="1">
      <c r="A165" s="53" t="s">
        <v>431</v>
      </c>
      <c r="B165" s="53" t="s">
        <v>630</v>
      </c>
      <c r="C165" s="53" t="s">
        <v>46</v>
      </c>
      <c r="D165" s="53">
        <v>44800</v>
      </c>
      <c r="E165" s="53">
        <v>154560</v>
      </c>
      <c r="F165" s="53">
        <v>113410.63</v>
      </c>
      <c r="G165" s="53">
        <v>111340</v>
      </c>
      <c r="H165" s="53">
        <v>375240</v>
      </c>
      <c r="I165" s="53">
        <v>336564.75</v>
      </c>
      <c r="J165" s="53">
        <v>148.52678571428572</v>
      </c>
      <c r="K165" s="53">
        <v>142.77950310559007</v>
      </c>
      <c r="L165" s="53">
        <v>196.76649358177448</v>
      </c>
      <c r="M165" s="54">
        <v>3.45</v>
      </c>
      <c r="N165" s="55">
        <v>3.370217352254356</v>
      </c>
      <c r="O165" s="54">
        <v>2.531487276785714</v>
      </c>
      <c r="P165" s="55">
        <v>3.02285566732531</v>
      </c>
    </row>
    <row r="166" spans="1:16" ht="11.25" customHeight="1">
      <c r="A166" s="53" t="s">
        <v>431</v>
      </c>
      <c r="B166" s="53" t="s">
        <v>630</v>
      </c>
      <c r="C166" s="53" t="s">
        <v>57</v>
      </c>
      <c r="D166" s="53">
        <v>15894.45</v>
      </c>
      <c r="E166" s="53">
        <v>84058.52</v>
      </c>
      <c r="F166" s="53">
        <v>61193.63</v>
      </c>
      <c r="G166" s="53">
        <v>31590</v>
      </c>
      <c r="H166" s="53">
        <v>143323.83</v>
      </c>
      <c r="I166" s="53">
        <v>130264.25</v>
      </c>
      <c r="J166" s="53">
        <v>98.74861980125138</v>
      </c>
      <c r="K166" s="53">
        <v>70.50482211678242</v>
      </c>
      <c r="L166" s="53">
        <v>112.872238499334</v>
      </c>
      <c r="M166" s="54">
        <v>5.288545372755899</v>
      </c>
      <c r="N166" s="55">
        <v>4.537</v>
      </c>
      <c r="O166" s="54">
        <v>3.849999842712393</v>
      </c>
      <c r="P166" s="55">
        <v>4.123591326369104</v>
      </c>
    </row>
    <row r="167" spans="1:16" ht="11.25" customHeight="1">
      <c r="A167" s="53" t="s">
        <v>431</v>
      </c>
      <c r="B167" s="53" t="s">
        <v>630</v>
      </c>
      <c r="C167" s="53" t="s">
        <v>61</v>
      </c>
      <c r="D167" s="53">
        <v>2885</v>
      </c>
      <c r="E167" s="53">
        <v>10404.11</v>
      </c>
      <c r="F167" s="53">
        <v>7536.84</v>
      </c>
      <c r="G167" s="53">
        <v>2700</v>
      </c>
      <c r="H167" s="53">
        <v>8749.15</v>
      </c>
      <c r="I167" s="53">
        <v>7767.45</v>
      </c>
      <c r="J167" s="53">
        <v>-6.412478336221837</v>
      </c>
      <c r="K167" s="53">
        <v>-15.906790681759428</v>
      </c>
      <c r="L167" s="53">
        <v>3.059770407757093</v>
      </c>
      <c r="M167" s="54">
        <v>3.6062772963604854</v>
      </c>
      <c r="N167" s="55">
        <v>3.240425925925926</v>
      </c>
      <c r="O167" s="54">
        <v>2.61242287694974</v>
      </c>
      <c r="P167" s="55">
        <v>2.8768333333333334</v>
      </c>
    </row>
    <row r="168" spans="1:16" ht="11.25" customHeight="1">
      <c r="A168" s="53" t="s">
        <v>431</v>
      </c>
      <c r="B168" s="53" t="s">
        <v>630</v>
      </c>
      <c r="C168" s="53" t="s">
        <v>43</v>
      </c>
      <c r="D168" s="53">
        <v>16000</v>
      </c>
      <c r="E168" s="53">
        <v>59121.81</v>
      </c>
      <c r="F168" s="53">
        <v>43040</v>
      </c>
      <c r="G168" s="53"/>
      <c r="H168" s="53"/>
      <c r="I168" s="53"/>
      <c r="J168" s="53">
        <v>-100</v>
      </c>
      <c r="K168" s="53">
        <v>-100</v>
      </c>
      <c r="L168" s="53">
        <v>-100</v>
      </c>
      <c r="M168" s="54">
        <v>3.6951131249999998</v>
      </c>
      <c r="N168" s="55"/>
      <c r="O168" s="54">
        <v>2.69</v>
      </c>
      <c r="P168" s="55"/>
    </row>
    <row r="169" spans="1:16" ht="11.25" customHeight="1">
      <c r="A169" s="53" t="s">
        <v>431</v>
      </c>
      <c r="B169" s="53" t="s">
        <v>630</v>
      </c>
      <c r="C169" s="53" t="s">
        <v>104</v>
      </c>
      <c r="D169" s="53">
        <v>30749.7</v>
      </c>
      <c r="E169" s="53">
        <v>97461.39</v>
      </c>
      <c r="F169" s="53">
        <v>71181.29</v>
      </c>
      <c r="G169" s="53">
        <v>11979.2</v>
      </c>
      <c r="H169" s="53">
        <v>40870.96</v>
      </c>
      <c r="I169" s="53">
        <v>37091.29</v>
      </c>
      <c r="J169" s="53">
        <v>-61.0428719629785</v>
      </c>
      <c r="K169" s="53">
        <v>-58.064460192903056</v>
      </c>
      <c r="L169" s="53">
        <v>-47.89179853301337</v>
      </c>
      <c r="M169" s="54">
        <v>3.1695070195806787</v>
      </c>
      <c r="N169" s="55">
        <v>3.411827167089622</v>
      </c>
      <c r="O169" s="54">
        <v>2.3148612831995106</v>
      </c>
      <c r="P169" s="55">
        <v>3.0963077667957792</v>
      </c>
    </row>
    <row r="170" spans="1:16" ht="11.25" customHeight="1">
      <c r="A170" s="53" t="s">
        <v>431</v>
      </c>
      <c r="B170" s="53" t="s">
        <v>630</v>
      </c>
      <c r="C170" s="53" t="s">
        <v>677</v>
      </c>
      <c r="D170" s="53">
        <v>16500</v>
      </c>
      <c r="E170" s="53">
        <v>55861.66</v>
      </c>
      <c r="F170" s="53">
        <v>41193.43</v>
      </c>
      <c r="G170" s="53">
        <v>27600</v>
      </c>
      <c r="H170" s="53">
        <v>88442.53</v>
      </c>
      <c r="I170" s="53">
        <v>78970</v>
      </c>
      <c r="J170" s="53">
        <v>67.27272727272727</v>
      </c>
      <c r="K170" s="53">
        <v>58.32420662042623</v>
      </c>
      <c r="L170" s="53">
        <v>91.70532776707354</v>
      </c>
      <c r="M170" s="54">
        <v>3.3855551515151516</v>
      </c>
      <c r="N170" s="55">
        <v>3.204439492753623</v>
      </c>
      <c r="O170" s="54">
        <v>2.496571515151515</v>
      </c>
      <c r="P170" s="55">
        <v>2.861231884057971</v>
      </c>
    </row>
    <row r="171" spans="1:16" ht="11.25" customHeight="1">
      <c r="A171" s="53" t="s">
        <v>431</v>
      </c>
      <c r="B171" s="53" t="s">
        <v>630</v>
      </c>
      <c r="C171" s="53" t="s">
        <v>96</v>
      </c>
      <c r="D171" s="53">
        <v>308245</v>
      </c>
      <c r="E171" s="53">
        <v>1221233.82</v>
      </c>
      <c r="F171" s="53">
        <v>892847.72</v>
      </c>
      <c r="G171" s="53">
        <v>397670</v>
      </c>
      <c r="H171" s="53">
        <v>1270790.16</v>
      </c>
      <c r="I171" s="53">
        <v>1129623.7</v>
      </c>
      <c r="J171" s="53">
        <v>29.01101396616328</v>
      </c>
      <c r="K171" s="53">
        <v>4.05789122348412</v>
      </c>
      <c r="L171" s="53">
        <v>26.519189632919712</v>
      </c>
      <c r="M171" s="54">
        <v>3.9618933640448346</v>
      </c>
      <c r="N171" s="55">
        <v>3.195589710061106</v>
      </c>
      <c r="O171" s="54">
        <v>2.8965521581858584</v>
      </c>
      <c r="P171" s="55">
        <v>2.8406057786606986</v>
      </c>
    </row>
    <row r="172" spans="1:16" ht="11.25" customHeight="1">
      <c r="A172" s="53" t="s">
        <v>431</v>
      </c>
      <c r="B172" s="53" t="s">
        <v>630</v>
      </c>
      <c r="C172" s="53" t="s">
        <v>71</v>
      </c>
      <c r="D172" s="53">
        <v>115131</v>
      </c>
      <c r="E172" s="53">
        <v>395283.05</v>
      </c>
      <c r="F172" s="53">
        <v>289371.05</v>
      </c>
      <c r="G172" s="53">
        <v>88815</v>
      </c>
      <c r="H172" s="53">
        <v>259701.5</v>
      </c>
      <c r="I172" s="53">
        <v>238952.76</v>
      </c>
      <c r="J172" s="53">
        <v>-22.85744065455872</v>
      </c>
      <c r="K172" s="53">
        <v>-34.29986436301784</v>
      </c>
      <c r="L172" s="53">
        <v>-17.423405001986197</v>
      </c>
      <c r="M172" s="54">
        <v>3.433332899045435</v>
      </c>
      <c r="N172" s="55">
        <v>2.9240725102741654</v>
      </c>
      <c r="O172" s="54">
        <v>2.513406901703277</v>
      </c>
      <c r="P172" s="55">
        <v>2.6904549907110287</v>
      </c>
    </row>
    <row r="173" spans="1:16" ht="11.25" customHeight="1">
      <c r="A173" s="53" t="s">
        <v>431</v>
      </c>
      <c r="B173" s="53" t="s">
        <v>630</v>
      </c>
      <c r="C173" s="53" t="s">
        <v>67</v>
      </c>
      <c r="D173" s="53">
        <v>199060.72</v>
      </c>
      <c r="E173" s="53">
        <v>786801.02</v>
      </c>
      <c r="F173" s="53">
        <v>575074.95</v>
      </c>
      <c r="G173" s="53">
        <v>274502.84</v>
      </c>
      <c r="H173" s="53">
        <v>879822.41</v>
      </c>
      <c r="I173" s="53">
        <v>792211.86</v>
      </c>
      <c r="J173" s="53">
        <v>37.89904909416585</v>
      </c>
      <c r="K173" s="53">
        <v>11.822733783441208</v>
      </c>
      <c r="L173" s="53">
        <v>37.75801919384596</v>
      </c>
      <c r="M173" s="54">
        <v>3.9525679400737626</v>
      </c>
      <c r="N173" s="55">
        <v>3.205148660757025</v>
      </c>
      <c r="O173" s="54">
        <v>2.8889423789886823</v>
      </c>
      <c r="P173" s="55">
        <v>2.885987846245962</v>
      </c>
    </row>
    <row r="174" spans="1:16" ht="11.25" customHeight="1">
      <c r="A174" s="53" t="s">
        <v>431</v>
      </c>
      <c r="B174" s="53" t="s">
        <v>630</v>
      </c>
      <c r="C174" s="53" t="s">
        <v>358</v>
      </c>
      <c r="D174" s="53">
        <v>35600</v>
      </c>
      <c r="E174" s="53">
        <v>122124.58</v>
      </c>
      <c r="F174" s="53">
        <v>89664</v>
      </c>
      <c r="G174" s="53">
        <v>63450</v>
      </c>
      <c r="H174" s="53">
        <v>187611</v>
      </c>
      <c r="I174" s="53">
        <v>172656.17</v>
      </c>
      <c r="J174" s="53">
        <v>78.23033707865169</v>
      </c>
      <c r="K174" s="53">
        <v>53.62263681889428</v>
      </c>
      <c r="L174" s="53">
        <v>92.55907610635262</v>
      </c>
      <c r="M174" s="54">
        <v>3.4304657303370787</v>
      </c>
      <c r="N174" s="55">
        <v>2.9568321513002362</v>
      </c>
      <c r="O174" s="54">
        <v>2.5186516853932583</v>
      </c>
      <c r="P174" s="55">
        <v>2.7211374310480694</v>
      </c>
    </row>
    <row r="175" spans="1:16" ht="11.25" customHeight="1">
      <c r="A175" s="53" t="s">
        <v>431</v>
      </c>
      <c r="B175" s="53" t="s">
        <v>630</v>
      </c>
      <c r="C175" s="53" t="s">
        <v>110</v>
      </c>
      <c r="D175" s="53"/>
      <c r="E175" s="53"/>
      <c r="F175" s="53"/>
      <c r="G175" s="53">
        <v>43700</v>
      </c>
      <c r="H175" s="53">
        <v>138233.79</v>
      </c>
      <c r="I175" s="53">
        <v>125268.7</v>
      </c>
      <c r="J175" s="53"/>
      <c r="K175" s="53"/>
      <c r="L175" s="53"/>
      <c r="M175" s="54"/>
      <c r="N175" s="55">
        <v>3.1632446224256294</v>
      </c>
      <c r="O175" s="54"/>
      <c r="P175" s="55">
        <v>2.8665606407322652</v>
      </c>
    </row>
    <row r="176" spans="1:16" ht="11.25" customHeight="1">
      <c r="A176" s="53" t="s">
        <v>431</v>
      </c>
      <c r="B176" s="53" t="s">
        <v>630</v>
      </c>
      <c r="C176" s="53" t="s">
        <v>531</v>
      </c>
      <c r="D176" s="53">
        <v>4000</v>
      </c>
      <c r="E176" s="53">
        <v>13373.11</v>
      </c>
      <c r="F176" s="53">
        <v>9926.78</v>
      </c>
      <c r="G176" s="53">
        <v>54540</v>
      </c>
      <c r="H176" s="53">
        <v>173490.93</v>
      </c>
      <c r="I176" s="53">
        <v>152252.1</v>
      </c>
      <c r="J176" s="53">
        <v>1263.5</v>
      </c>
      <c r="K176" s="53">
        <v>1197.3117696631523</v>
      </c>
      <c r="L176" s="53">
        <v>1433.751125742688</v>
      </c>
      <c r="M176" s="54">
        <v>3.3432775</v>
      </c>
      <c r="N176" s="55">
        <v>3.1809851485148513</v>
      </c>
      <c r="O176" s="54">
        <v>2.481695</v>
      </c>
      <c r="P176" s="55">
        <v>2.7915676567656766</v>
      </c>
    </row>
    <row r="177" spans="1:16" ht="11.25" customHeight="1">
      <c r="A177" s="53" t="s">
        <v>432</v>
      </c>
      <c r="B177" s="53" t="s">
        <v>412</v>
      </c>
      <c r="C177" s="53" t="s">
        <v>46</v>
      </c>
      <c r="D177" s="53">
        <v>18720</v>
      </c>
      <c r="E177" s="53">
        <v>13104</v>
      </c>
      <c r="F177" s="53">
        <v>9638.9</v>
      </c>
      <c r="G177" s="53">
        <v>324830</v>
      </c>
      <c r="H177" s="53">
        <v>171055.5</v>
      </c>
      <c r="I177" s="53">
        <v>153819.2</v>
      </c>
      <c r="J177" s="53">
        <v>1635.2029914529915</v>
      </c>
      <c r="K177" s="53">
        <v>1205.3685897435898</v>
      </c>
      <c r="L177" s="53">
        <v>1495.8169500669167</v>
      </c>
      <c r="M177" s="54">
        <v>0.7</v>
      </c>
      <c r="N177" s="55">
        <v>0.5266000677277345</v>
      </c>
      <c r="O177" s="54">
        <v>0.5148985042735043</v>
      </c>
      <c r="P177" s="55">
        <v>0.47353754271465076</v>
      </c>
    </row>
    <row r="178" spans="1:16" ht="11.25" customHeight="1">
      <c r="A178" s="53" t="s">
        <v>534</v>
      </c>
      <c r="B178" s="53" t="s">
        <v>533</v>
      </c>
      <c r="C178" s="53" t="s">
        <v>139</v>
      </c>
      <c r="D178" s="53">
        <v>108</v>
      </c>
      <c r="E178" s="53">
        <v>1058.4</v>
      </c>
      <c r="F178" s="53">
        <v>782.2</v>
      </c>
      <c r="G178" s="53"/>
      <c r="H178" s="53"/>
      <c r="I178" s="53"/>
      <c r="J178" s="53">
        <v>-100</v>
      </c>
      <c r="K178" s="53">
        <v>-100</v>
      </c>
      <c r="L178" s="53">
        <v>-100</v>
      </c>
      <c r="M178" s="54">
        <v>9.8</v>
      </c>
      <c r="N178" s="55"/>
      <c r="O178" s="54">
        <v>7.242592592592593</v>
      </c>
      <c r="P178" s="55"/>
    </row>
    <row r="179" spans="1:16" ht="11.25" customHeight="1">
      <c r="A179" s="53" t="s">
        <v>534</v>
      </c>
      <c r="B179" s="53" t="s">
        <v>533</v>
      </c>
      <c r="C179" s="53" t="s">
        <v>83</v>
      </c>
      <c r="D179" s="53">
        <v>360</v>
      </c>
      <c r="E179" s="53">
        <v>3672</v>
      </c>
      <c r="F179" s="53">
        <v>2688.99</v>
      </c>
      <c r="G179" s="53"/>
      <c r="H179" s="53"/>
      <c r="I179" s="53"/>
      <c r="J179" s="53">
        <v>-100</v>
      </c>
      <c r="K179" s="53">
        <v>-100</v>
      </c>
      <c r="L179" s="53">
        <v>-100.00000000000001</v>
      </c>
      <c r="M179" s="54">
        <v>10.2</v>
      </c>
      <c r="N179" s="55"/>
      <c r="O179" s="54">
        <v>7.469416666666666</v>
      </c>
      <c r="P179" s="55"/>
    </row>
    <row r="180" spans="1:16" ht="11.25" customHeight="1">
      <c r="A180" s="53" t="s">
        <v>434</v>
      </c>
      <c r="B180" s="53" t="s">
        <v>404</v>
      </c>
      <c r="C180" s="53" t="s">
        <v>44</v>
      </c>
      <c r="D180" s="53">
        <v>5025</v>
      </c>
      <c r="E180" s="53">
        <v>13865.43</v>
      </c>
      <c r="F180" s="53">
        <v>10050</v>
      </c>
      <c r="G180" s="53"/>
      <c r="H180" s="53"/>
      <c r="I180" s="53"/>
      <c r="J180" s="53">
        <v>-100</v>
      </c>
      <c r="K180" s="53">
        <v>-100</v>
      </c>
      <c r="L180" s="53">
        <v>-100</v>
      </c>
      <c r="M180" s="54">
        <v>2.759289552238806</v>
      </c>
      <c r="N180" s="55"/>
      <c r="O180" s="54">
        <v>2</v>
      </c>
      <c r="P180" s="55"/>
    </row>
    <row r="181" spans="1:16" ht="11.25" customHeight="1">
      <c r="A181" s="53" t="s">
        <v>437</v>
      </c>
      <c r="B181" s="53" t="s">
        <v>438</v>
      </c>
      <c r="C181" s="53" t="s">
        <v>48</v>
      </c>
      <c r="D181" s="53">
        <v>3180</v>
      </c>
      <c r="E181" s="53">
        <v>20030.58</v>
      </c>
      <c r="F181" s="53">
        <v>14536.32</v>
      </c>
      <c r="G181" s="53">
        <v>7916</v>
      </c>
      <c r="H181" s="53">
        <v>43476.06</v>
      </c>
      <c r="I181" s="53">
        <v>39160.21</v>
      </c>
      <c r="J181" s="53">
        <v>148.9308176100629</v>
      </c>
      <c r="K181" s="53">
        <v>117.0484329460255</v>
      </c>
      <c r="L181" s="53">
        <v>169.39562420199886</v>
      </c>
      <c r="M181" s="54">
        <v>6.298924528301887</v>
      </c>
      <c r="N181" s="55">
        <v>5.492175341081354</v>
      </c>
      <c r="O181" s="54">
        <v>4.571169811320755</v>
      </c>
      <c r="P181" s="55">
        <v>4.946969429004548</v>
      </c>
    </row>
    <row r="182" spans="1:16" ht="11.25" customHeight="1">
      <c r="A182" s="53" t="s">
        <v>437</v>
      </c>
      <c r="B182" s="53" t="s">
        <v>438</v>
      </c>
      <c r="C182" s="53" t="s">
        <v>139</v>
      </c>
      <c r="D182" s="53"/>
      <c r="E182" s="53"/>
      <c r="F182" s="53"/>
      <c r="G182" s="53">
        <v>19620</v>
      </c>
      <c r="H182" s="53">
        <v>102469.94</v>
      </c>
      <c r="I182" s="53">
        <v>89848.67</v>
      </c>
      <c r="J182" s="53"/>
      <c r="K182" s="53"/>
      <c r="L182" s="53"/>
      <c r="M182" s="54"/>
      <c r="N182" s="55">
        <v>5.222728848114169</v>
      </c>
      <c r="O182" s="54"/>
      <c r="P182" s="55">
        <v>4.579442915392456</v>
      </c>
    </row>
    <row r="183" spans="1:16" ht="11.25" customHeight="1">
      <c r="A183" s="53" t="s">
        <v>437</v>
      </c>
      <c r="B183" s="53" t="s">
        <v>438</v>
      </c>
      <c r="C183" s="53" t="s">
        <v>63</v>
      </c>
      <c r="D183" s="53">
        <v>10</v>
      </c>
      <c r="E183" s="53">
        <v>1</v>
      </c>
      <c r="F183" s="53">
        <v>0.73</v>
      </c>
      <c r="G183" s="53">
        <v>46370</v>
      </c>
      <c r="H183" s="53">
        <v>370344.09</v>
      </c>
      <c r="I183" s="53">
        <v>324785.83</v>
      </c>
      <c r="J183" s="53">
        <v>463600</v>
      </c>
      <c r="K183" s="53">
        <v>37034309</v>
      </c>
      <c r="L183" s="53">
        <v>44491109.5890411</v>
      </c>
      <c r="M183" s="54">
        <v>0.1</v>
      </c>
      <c r="N183" s="55">
        <v>7.986717489756309</v>
      </c>
      <c r="O183" s="54">
        <v>0.073</v>
      </c>
      <c r="P183" s="55">
        <v>7.004223204658184</v>
      </c>
    </row>
    <row r="184" spans="1:16" ht="11.25" customHeight="1">
      <c r="A184" s="53" t="s">
        <v>437</v>
      </c>
      <c r="B184" s="53" t="s">
        <v>438</v>
      </c>
      <c r="C184" s="53" t="s">
        <v>54</v>
      </c>
      <c r="D184" s="53">
        <v>12876.09</v>
      </c>
      <c r="E184" s="53">
        <v>119123.17</v>
      </c>
      <c r="F184" s="53">
        <v>87760.65</v>
      </c>
      <c r="G184" s="53">
        <v>82742.47</v>
      </c>
      <c r="H184" s="53">
        <v>630759.73</v>
      </c>
      <c r="I184" s="53">
        <v>566112.23</v>
      </c>
      <c r="J184" s="53">
        <v>542.605558053726</v>
      </c>
      <c r="K184" s="53">
        <v>429.50213631823266</v>
      </c>
      <c r="L184" s="53">
        <v>545.0638526492226</v>
      </c>
      <c r="M184" s="54">
        <v>9.251501814603657</v>
      </c>
      <c r="N184" s="55">
        <v>7.623167763785635</v>
      </c>
      <c r="O184" s="54">
        <v>6.815784139439845</v>
      </c>
      <c r="P184" s="55">
        <v>6.8418579962623784</v>
      </c>
    </row>
    <row r="185" spans="1:16" ht="11.25" customHeight="1">
      <c r="A185" s="53" t="s">
        <v>437</v>
      </c>
      <c r="B185" s="53" t="s">
        <v>438</v>
      </c>
      <c r="C185" s="53" t="s">
        <v>102</v>
      </c>
      <c r="D185" s="53"/>
      <c r="E185" s="53"/>
      <c r="F185" s="53"/>
      <c r="G185" s="53">
        <v>380</v>
      </c>
      <c r="H185" s="53">
        <v>2088.95</v>
      </c>
      <c r="I185" s="53">
        <v>1956.89</v>
      </c>
      <c r="J185" s="53"/>
      <c r="K185" s="53"/>
      <c r="L185" s="53"/>
      <c r="M185" s="54"/>
      <c r="N185" s="55">
        <v>5.497236842105263</v>
      </c>
      <c r="O185" s="54"/>
      <c r="P185" s="55">
        <v>5.14971052631579</v>
      </c>
    </row>
    <row r="186" spans="1:16" ht="11.25" customHeight="1">
      <c r="A186" s="53" t="s">
        <v>437</v>
      </c>
      <c r="B186" s="53" t="s">
        <v>438</v>
      </c>
      <c r="C186" s="53" t="s">
        <v>52</v>
      </c>
      <c r="D186" s="53">
        <v>28000</v>
      </c>
      <c r="E186" s="53">
        <v>260509.03</v>
      </c>
      <c r="F186" s="53">
        <v>189593</v>
      </c>
      <c r="G186" s="53"/>
      <c r="H186" s="53"/>
      <c r="I186" s="53"/>
      <c r="J186" s="53">
        <v>-100</v>
      </c>
      <c r="K186" s="53">
        <v>-100</v>
      </c>
      <c r="L186" s="53">
        <v>-100</v>
      </c>
      <c r="M186" s="54">
        <v>9.303893928571428</v>
      </c>
      <c r="N186" s="55"/>
      <c r="O186" s="54">
        <v>6.771178571428571</v>
      </c>
      <c r="P186" s="55"/>
    </row>
    <row r="187" spans="1:16" ht="11.25" customHeight="1">
      <c r="A187" s="53" t="s">
        <v>437</v>
      </c>
      <c r="B187" s="53" t="s">
        <v>438</v>
      </c>
      <c r="C187" s="53" t="s">
        <v>56</v>
      </c>
      <c r="D187" s="53">
        <v>4951</v>
      </c>
      <c r="E187" s="53">
        <v>45325.39</v>
      </c>
      <c r="F187" s="53">
        <v>33064.37</v>
      </c>
      <c r="G187" s="53">
        <v>5410</v>
      </c>
      <c r="H187" s="53">
        <v>32776.68</v>
      </c>
      <c r="I187" s="53">
        <v>29021.26</v>
      </c>
      <c r="J187" s="53">
        <v>9.270854372853968</v>
      </c>
      <c r="K187" s="53">
        <v>-27.685829068431623</v>
      </c>
      <c r="L187" s="53">
        <v>-12.22799648080397</v>
      </c>
      <c r="M187" s="54">
        <v>9.154794990910927</v>
      </c>
      <c r="N187" s="55">
        <v>6.058536044362292</v>
      </c>
      <c r="O187" s="54">
        <v>6.678321551201778</v>
      </c>
      <c r="P187" s="55">
        <v>5.364373382624769</v>
      </c>
    </row>
    <row r="188" spans="1:16" ht="11.25" customHeight="1">
      <c r="A188" s="53" t="s">
        <v>437</v>
      </c>
      <c r="B188" s="53" t="s">
        <v>438</v>
      </c>
      <c r="C188" s="53" t="s">
        <v>42</v>
      </c>
      <c r="D188" s="53">
        <v>3237</v>
      </c>
      <c r="E188" s="53">
        <v>25487.64</v>
      </c>
      <c r="F188" s="53">
        <v>18588.89</v>
      </c>
      <c r="G188" s="53">
        <v>44380</v>
      </c>
      <c r="H188" s="53">
        <v>250418.95</v>
      </c>
      <c r="I188" s="53">
        <v>225641.85</v>
      </c>
      <c r="J188" s="53">
        <v>1271.0225517454433</v>
      </c>
      <c r="K188" s="53">
        <v>882.5113270589195</v>
      </c>
      <c r="L188" s="53">
        <v>1113.8532747248494</v>
      </c>
      <c r="M188" s="54">
        <v>7.873846153846154</v>
      </c>
      <c r="N188" s="55">
        <v>5.6426081568274</v>
      </c>
      <c r="O188" s="54">
        <v>5.742628977448255</v>
      </c>
      <c r="P188" s="55">
        <v>5.084313880126183</v>
      </c>
    </row>
    <row r="189" spans="1:16" ht="11.25" customHeight="1">
      <c r="A189" s="53" t="s">
        <v>437</v>
      </c>
      <c r="B189" s="53" t="s">
        <v>438</v>
      </c>
      <c r="C189" s="53" t="s">
        <v>46</v>
      </c>
      <c r="D189" s="53"/>
      <c r="E189" s="53"/>
      <c r="F189" s="53"/>
      <c r="G189" s="53">
        <v>600</v>
      </c>
      <c r="H189" s="53">
        <v>3707.5</v>
      </c>
      <c r="I189" s="53">
        <v>3383.43</v>
      </c>
      <c r="J189" s="53"/>
      <c r="K189" s="53"/>
      <c r="L189" s="53"/>
      <c r="M189" s="54"/>
      <c r="N189" s="55">
        <v>6.179166666666666</v>
      </c>
      <c r="O189" s="54"/>
      <c r="P189" s="55">
        <v>5.63905</v>
      </c>
    </row>
    <row r="190" spans="1:16" ht="11.25" customHeight="1">
      <c r="A190" s="53" t="s">
        <v>437</v>
      </c>
      <c r="B190" s="53" t="s">
        <v>438</v>
      </c>
      <c r="C190" s="53" t="s">
        <v>45</v>
      </c>
      <c r="D190" s="53"/>
      <c r="E190" s="53"/>
      <c r="F190" s="53"/>
      <c r="G190" s="53">
        <v>15000</v>
      </c>
      <c r="H190" s="53">
        <v>74304.18</v>
      </c>
      <c r="I190" s="53">
        <v>68095</v>
      </c>
      <c r="J190" s="53"/>
      <c r="K190" s="53"/>
      <c r="L190" s="53"/>
      <c r="M190" s="54"/>
      <c r="N190" s="55">
        <v>4.953612</v>
      </c>
      <c r="O190" s="54"/>
      <c r="P190" s="55">
        <v>4.539666666666666</v>
      </c>
    </row>
    <row r="191" spans="1:16" ht="11.25" customHeight="1">
      <c r="A191" s="53" t="s">
        <v>437</v>
      </c>
      <c r="B191" s="53" t="s">
        <v>438</v>
      </c>
      <c r="C191" s="53" t="s">
        <v>61</v>
      </c>
      <c r="D191" s="53">
        <v>470</v>
      </c>
      <c r="E191" s="53">
        <v>4079.11</v>
      </c>
      <c r="F191" s="53">
        <v>3000.87</v>
      </c>
      <c r="G191" s="53">
        <v>1800</v>
      </c>
      <c r="H191" s="53">
        <v>10689.94</v>
      </c>
      <c r="I191" s="53">
        <v>9555.08</v>
      </c>
      <c r="J191" s="53">
        <v>282.97872340425533</v>
      </c>
      <c r="K191" s="53">
        <v>162.06549958201666</v>
      </c>
      <c r="L191" s="53">
        <v>218.4103276716419</v>
      </c>
      <c r="M191" s="54">
        <v>8.67895744680851</v>
      </c>
      <c r="N191" s="55">
        <v>5.9388555555555556</v>
      </c>
      <c r="O191" s="54">
        <v>6.384829787234042</v>
      </c>
      <c r="P191" s="55">
        <v>5.308377777777777</v>
      </c>
    </row>
    <row r="192" spans="1:16" ht="11.25" customHeight="1">
      <c r="A192" s="53" t="s">
        <v>437</v>
      </c>
      <c r="B192" s="53" t="s">
        <v>438</v>
      </c>
      <c r="C192" s="53" t="s">
        <v>43</v>
      </c>
      <c r="D192" s="53">
        <v>2825</v>
      </c>
      <c r="E192" s="53">
        <v>18060.68</v>
      </c>
      <c r="F192" s="53">
        <v>13128</v>
      </c>
      <c r="G192" s="53">
        <v>4660</v>
      </c>
      <c r="H192" s="53">
        <v>23409.19</v>
      </c>
      <c r="I192" s="53">
        <v>20787.96</v>
      </c>
      <c r="J192" s="53">
        <v>64.95575221238938</v>
      </c>
      <c r="K192" s="53">
        <v>29.61411198249456</v>
      </c>
      <c r="L192" s="53">
        <v>58.348263254113334</v>
      </c>
      <c r="M192" s="54">
        <v>6.393161061946903</v>
      </c>
      <c r="N192" s="55">
        <v>5.0234313304721026</v>
      </c>
      <c r="O192" s="54">
        <v>4.6470796460176995</v>
      </c>
      <c r="P192" s="55">
        <v>4.460935622317597</v>
      </c>
    </row>
    <row r="193" spans="1:16" ht="11.25" customHeight="1">
      <c r="A193" s="53" t="s">
        <v>437</v>
      </c>
      <c r="B193" s="53" t="s">
        <v>438</v>
      </c>
      <c r="C193" s="53" t="s">
        <v>104</v>
      </c>
      <c r="D193" s="53">
        <v>7097</v>
      </c>
      <c r="E193" s="53">
        <v>46528.52</v>
      </c>
      <c r="F193" s="53">
        <v>34181.13</v>
      </c>
      <c r="G193" s="53">
        <v>6800</v>
      </c>
      <c r="H193" s="53">
        <v>44680</v>
      </c>
      <c r="I193" s="53">
        <v>40548.07</v>
      </c>
      <c r="J193" s="53">
        <v>-4.184866845145836</v>
      </c>
      <c r="K193" s="53">
        <v>-3.9728751312098405</v>
      </c>
      <c r="L193" s="53">
        <v>18.62706118843936</v>
      </c>
      <c r="M193" s="54">
        <v>6.556082851909257</v>
      </c>
      <c r="N193" s="55">
        <v>6.570588235294117</v>
      </c>
      <c r="O193" s="54">
        <v>4.816278709313794</v>
      </c>
      <c r="P193" s="55">
        <v>5.962951470588235</v>
      </c>
    </row>
    <row r="194" spans="1:16" ht="11.25" customHeight="1">
      <c r="A194" s="53" t="s">
        <v>437</v>
      </c>
      <c r="B194" s="53" t="s">
        <v>438</v>
      </c>
      <c r="C194" s="53" t="s">
        <v>85</v>
      </c>
      <c r="D194" s="53">
        <v>5000</v>
      </c>
      <c r="E194" s="53">
        <v>26226.49</v>
      </c>
      <c r="F194" s="53">
        <v>19400</v>
      </c>
      <c r="G194" s="53">
        <v>60880</v>
      </c>
      <c r="H194" s="53">
        <v>299216.82</v>
      </c>
      <c r="I194" s="53">
        <v>269966.16</v>
      </c>
      <c r="J194" s="53">
        <v>1117.6</v>
      </c>
      <c r="K194" s="53">
        <v>1040.89540765844</v>
      </c>
      <c r="L194" s="53">
        <v>1291.5781443298968</v>
      </c>
      <c r="M194" s="54">
        <v>5.245298</v>
      </c>
      <c r="N194" s="55">
        <v>4.9148623521682</v>
      </c>
      <c r="O194" s="54">
        <v>3.88</v>
      </c>
      <c r="P194" s="55">
        <v>4.434398160315374</v>
      </c>
    </row>
    <row r="195" spans="1:16" ht="11.25" customHeight="1">
      <c r="A195" s="53" t="s">
        <v>437</v>
      </c>
      <c r="B195" s="53" t="s">
        <v>438</v>
      </c>
      <c r="C195" s="53" t="s">
        <v>96</v>
      </c>
      <c r="D195" s="53">
        <v>2200</v>
      </c>
      <c r="E195" s="53">
        <v>17050.71</v>
      </c>
      <c r="F195" s="53">
        <v>12472.31</v>
      </c>
      <c r="G195" s="53">
        <v>800</v>
      </c>
      <c r="H195" s="53">
        <v>5712.98</v>
      </c>
      <c r="I195" s="53">
        <v>5084.8</v>
      </c>
      <c r="J195" s="53">
        <v>-63.63636363636363</v>
      </c>
      <c r="K195" s="53">
        <v>-66.49418118072504</v>
      </c>
      <c r="L195" s="53">
        <v>-59.2312891517289</v>
      </c>
      <c r="M195" s="54">
        <v>7.750322727272727</v>
      </c>
      <c r="N195" s="55">
        <v>7.1412249999999995</v>
      </c>
      <c r="O195" s="54">
        <v>5.669231818181818</v>
      </c>
      <c r="P195" s="55">
        <v>6.356</v>
      </c>
    </row>
    <row r="196" spans="1:16" ht="11.25" customHeight="1">
      <c r="A196" s="53" t="s">
        <v>437</v>
      </c>
      <c r="B196" s="53" t="s">
        <v>438</v>
      </c>
      <c r="C196" s="53" t="s">
        <v>67</v>
      </c>
      <c r="D196" s="53">
        <v>57260</v>
      </c>
      <c r="E196" s="53">
        <v>383195.63</v>
      </c>
      <c r="F196" s="53">
        <v>280264.19</v>
      </c>
      <c r="G196" s="53">
        <v>98460</v>
      </c>
      <c r="H196" s="53">
        <v>484118.92</v>
      </c>
      <c r="I196" s="53">
        <v>441066.24</v>
      </c>
      <c r="J196" s="53">
        <v>71.95249738037025</v>
      </c>
      <c r="K196" s="53">
        <v>26.337275819142295</v>
      </c>
      <c r="L196" s="53">
        <v>57.37516805125906</v>
      </c>
      <c r="M196" s="54">
        <v>6.692204505763185</v>
      </c>
      <c r="N196" s="55">
        <v>4.916909607962625</v>
      </c>
      <c r="O196" s="54">
        <v>4.894589416695774</v>
      </c>
      <c r="P196" s="55">
        <v>4.479648994515539</v>
      </c>
    </row>
    <row r="197" spans="1:16" ht="11.25" customHeight="1">
      <c r="A197" s="53" t="s">
        <v>437</v>
      </c>
      <c r="B197" s="53" t="s">
        <v>438</v>
      </c>
      <c r="C197" s="53" t="s">
        <v>358</v>
      </c>
      <c r="D197" s="53">
        <v>200</v>
      </c>
      <c r="E197" s="53">
        <v>1506.45</v>
      </c>
      <c r="F197" s="53">
        <v>1104.5</v>
      </c>
      <c r="G197" s="53">
        <v>2600</v>
      </c>
      <c r="H197" s="53">
        <v>17178.91</v>
      </c>
      <c r="I197" s="53">
        <v>15653.13</v>
      </c>
      <c r="J197" s="53">
        <v>1200</v>
      </c>
      <c r="K197" s="53">
        <v>1040.3571310033522</v>
      </c>
      <c r="L197" s="53">
        <v>1317.2141240380263</v>
      </c>
      <c r="M197" s="54">
        <v>7.53225</v>
      </c>
      <c r="N197" s="55">
        <v>6.607273076923077</v>
      </c>
      <c r="O197" s="54">
        <v>5.5225</v>
      </c>
      <c r="P197" s="55">
        <v>6.020434615384615</v>
      </c>
    </row>
    <row r="198" spans="1:16" ht="11.25" customHeight="1">
      <c r="A198" s="53" t="s">
        <v>437</v>
      </c>
      <c r="B198" s="53" t="s">
        <v>438</v>
      </c>
      <c r="C198" s="53" t="s">
        <v>531</v>
      </c>
      <c r="D198" s="53"/>
      <c r="E198" s="53"/>
      <c r="F198" s="53"/>
      <c r="G198" s="53">
        <v>1120</v>
      </c>
      <c r="H198" s="53">
        <v>5849.24</v>
      </c>
      <c r="I198" s="53">
        <v>5035.86</v>
      </c>
      <c r="J198" s="53"/>
      <c r="K198" s="53"/>
      <c r="L198" s="53"/>
      <c r="M198" s="54"/>
      <c r="N198" s="55">
        <v>5.222535714285714</v>
      </c>
      <c r="O198" s="54"/>
      <c r="P198" s="55">
        <v>4.496303571428571</v>
      </c>
    </row>
    <row r="199" spans="1:16" ht="11.25" customHeight="1">
      <c r="A199" s="53" t="s">
        <v>437</v>
      </c>
      <c r="B199" s="53" t="s">
        <v>438</v>
      </c>
      <c r="C199" s="53" t="s">
        <v>49</v>
      </c>
      <c r="D199" s="53"/>
      <c r="E199" s="53"/>
      <c r="F199" s="53"/>
      <c r="G199" s="53">
        <v>1000</v>
      </c>
      <c r="H199" s="53">
        <v>7687</v>
      </c>
      <c r="I199" s="53">
        <v>6824.9</v>
      </c>
      <c r="J199" s="53"/>
      <c r="K199" s="53"/>
      <c r="L199" s="53"/>
      <c r="M199" s="54"/>
      <c r="N199" s="55">
        <v>7.687</v>
      </c>
      <c r="O199" s="54"/>
      <c r="P199" s="55">
        <v>6.8248999999999995</v>
      </c>
    </row>
    <row r="200" spans="1:16" ht="11.25" customHeight="1">
      <c r="A200" s="53" t="s">
        <v>439</v>
      </c>
      <c r="B200" s="53" t="s">
        <v>631</v>
      </c>
      <c r="C200" s="53" t="s">
        <v>48</v>
      </c>
      <c r="D200" s="53">
        <v>28320</v>
      </c>
      <c r="E200" s="53">
        <v>217341.11</v>
      </c>
      <c r="F200" s="53">
        <v>158626.75</v>
      </c>
      <c r="G200" s="53">
        <v>29280</v>
      </c>
      <c r="H200" s="53">
        <v>215201.6</v>
      </c>
      <c r="I200" s="53">
        <v>199670.24</v>
      </c>
      <c r="J200" s="53">
        <v>3.389830508474576</v>
      </c>
      <c r="K200" s="53">
        <v>-0.9844018924905557</v>
      </c>
      <c r="L200" s="53">
        <v>25.874255130361046</v>
      </c>
      <c r="M200" s="54">
        <v>7.674474223163841</v>
      </c>
      <c r="N200" s="55">
        <v>7.349781420765027</v>
      </c>
      <c r="O200" s="54">
        <v>5.601227048022599</v>
      </c>
      <c r="P200" s="55">
        <v>6.819338797814208</v>
      </c>
    </row>
    <row r="201" spans="1:16" ht="11.25" customHeight="1">
      <c r="A201" s="53" t="s">
        <v>439</v>
      </c>
      <c r="B201" s="53" t="s">
        <v>631</v>
      </c>
      <c r="C201" s="53" t="s">
        <v>139</v>
      </c>
      <c r="D201" s="53">
        <v>1113</v>
      </c>
      <c r="E201" s="53">
        <v>10473.33</v>
      </c>
      <c r="F201" s="53">
        <v>7683.49</v>
      </c>
      <c r="G201" s="53">
        <v>3540</v>
      </c>
      <c r="H201" s="53">
        <v>24142.08</v>
      </c>
      <c r="I201" s="53">
        <v>21832.35</v>
      </c>
      <c r="J201" s="53">
        <v>218.05929919137466</v>
      </c>
      <c r="K201" s="53">
        <v>130.51006699874827</v>
      </c>
      <c r="L201" s="53">
        <v>184.14626686570813</v>
      </c>
      <c r="M201" s="54">
        <v>9.41</v>
      </c>
      <c r="N201" s="55">
        <v>6.819796610169492</v>
      </c>
      <c r="O201" s="54">
        <v>6.90340521114106</v>
      </c>
      <c r="P201" s="55">
        <v>6.167330508474576</v>
      </c>
    </row>
    <row r="202" spans="1:16" ht="11.25" customHeight="1">
      <c r="A202" s="53" t="s">
        <v>439</v>
      </c>
      <c r="B202" s="53" t="s">
        <v>631</v>
      </c>
      <c r="C202" s="53" t="s">
        <v>63</v>
      </c>
      <c r="D202" s="53"/>
      <c r="E202" s="53"/>
      <c r="F202" s="53"/>
      <c r="G202" s="53">
        <v>4.54</v>
      </c>
      <c r="H202" s="53">
        <v>101.4</v>
      </c>
      <c r="I202" s="53">
        <v>89.5</v>
      </c>
      <c r="J202" s="53"/>
      <c r="K202" s="53"/>
      <c r="L202" s="53"/>
      <c r="M202" s="54"/>
      <c r="N202" s="55">
        <v>22.334801762114537</v>
      </c>
      <c r="O202" s="54"/>
      <c r="P202" s="55">
        <v>19.7136563876652</v>
      </c>
    </row>
    <row r="203" spans="1:16" ht="11.25" customHeight="1">
      <c r="A203" s="53" t="s">
        <v>439</v>
      </c>
      <c r="B203" s="53" t="s">
        <v>631</v>
      </c>
      <c r="C203" s="53" t="s">
        <v>54</v>
      </c>
      <c r="D203" s="53">
        <v>27829.8</v>
      </c>
      <c r="E203" s="53">
        <v>244659.29</v>
      </c>
      <c r="F203" s="53">
        <v>179535.45</v>
      </c>
      <c r="G203" s="53">
        <v>25623</v>
      </c>
      <c r="H203" s="53">
        <v>173092.84</v>
      </c>
      <c r="I203" s="53">
        <v>156461.89</v>
      </c>
      <c r="J203" s="53">
        <v>-7.92962939007826</v>
      </c>
      <c r="K203" s="53">
        <v>-29.251474571024875</v>
      </c>
      <c r="L203" s="53">
        <v>-12.851812831393465</v>
      </c>
      <c r="M203" s="54">
        <v>8.791270149264458</v>
      </c>
      <c r="N203" s="55">
        <v>6.755369784958826</v>
      </c>
      <c r="O203" s="54">
        <v>6.451194403121834</v>
      </c>
      <c r="P203" s="55">
        <v>6.106306443429732</v>
      </c>
    </row>
    <row r="204" spans="1:16" ht="11.25" customHeight="1">
      <c r="A204" s="53" t="s">
        <v>439</v>
      </c>
      <c r="B204" s="53" t="s">
        <v>631</v>
      </c>
      <c r="C204" s="53" t="s">
        <v>56</v>
      </c>
      <c r="D204" s="53">
        <v>12596</v>
      </c>
      <c r="E204" s="53">
        <v>151663.98</v>
      </c>
      <c r="F204" s="53">
        <v>110903.48</v>
      </c>
      <c r="G204" s="53">
        <v>1728</v>
      </c>
      <c r="H204" s="53">
        <v>20830.23</v>
      </c>
      <c r="I204" s="53">
        <v>18957.1</v>
      </c>
      <c r="J204" s="53">
        <v>-86.28135916163862</v>
      </c>
      <c r="K204" s="53">
        <v>-86.26553912141829</v>
      </c>
      <c r="L204" s="53">
        <v>-82.90666803241882</v>
      </c>
      <c r="M204" s="54">
        <v>12.040646236900605</v>
      </c>
      <c r="N204" s="55">
        <v>12.05453125</v>
      </c>
      <c r="O204" s="54">
        <v>8.804658621784693</v>
      </c>
      <c r="P204" s="55">
        <v>10.97054398148148</v>
      </c>
    </row>
    <row r="205" spans="1:16" ht="11.25" customHeight="1">
      <c r="A205" s="53" t="s">
        <v>439</v>
      </c>
      <c r="B205" s="53" t="s">
        <v>631</v>
      </c>
      <c r="C205" s="53" t="s">
        <v>46</v>
      </c>
      <c r="D205" s="53">
        <v>320</v>
      </c>
      <c r="E205" s="53">
        <v>3380</v>
      </c>
      <c r="F205" s="53">
        <v>2483.86</v>
      </c>
      <c r="G205" s="53"/>
      <c r="H205" s="53"/>
      <c r="I205" s="53"/>
      <c r="J205" s="53">
        <v>-100</v>
      </c>
      <c r="K205" s="53">
        <v>-100</v>
      </c>
      <c r="L205" s="53">
        <v>-100</v>
      </c>
      <c r="M205" s="54">
        <v>10.5625</v>
      </c>
      <c r="N205" s="55"/>
      <c r="O205" s="54">
        <v>7.762062500000001</v>
      </c>
      <c r="P205" s="55"/>
    </row>
    <row r="206" spans="1:16" ht="11.25" customHeight="1">
      <c r="A206" s="53" t="s">
        <v>439</v>
      </c>
      <c r="B206" s="53" t="s">
        <v>631</v>
      </c>
      <c r="C206" s="53" t="s">
        <v>61</v>
      </c>
      <c r="D206" s="53">
        <v>1620</v>
      </c>
      <c r="E206" s="53">
        <v>10373.03</v>
      </c>
      <c r="F206" s="53">
        <v>7566.94</v>
      </c>
      <c r="G206" s="53"/>
      <c r="H206" s="53"/>
      <c r="I206" s="53"/>
      <c r="J206" s="53">
        <v>-100</v>
      </c>
      <c r="K206" s="53">
        <v>-100</v>
      </c>
      <c r="L206" s="53">
        <v>-100</v>
      </c>
      <c r="M206" s="54">
        <v>6.403104938271605</v>
      </c>
      <c r="N206" s="55"/>
      <c r="O206" s="54">
        <v>4.670950617283951</v>
      </c>
      <c r="P206" s="55"/>
    </row>
    <row r="207" spans="1:16" ht="11.25" customHeight="1">
      <c r="A207" s="53" t="s">
        <v>439</v>
      </c>
      <c r="B207" s="53" t="s">
        <v>631</v>
      </c>
      <c r="C207" s="53" t="s">
        <v>43</v>
      </c>
      <c r="D207" s="53"/>
      <c r="E207" s="53"/>
      <c r="F207" s="53"/>
      <c r="G207" s="53">
        <v>4950</v>
      </c>
      <c r="H207" s="53">
        <v>38316.88</v>
      </c>
      <c r="I207" s="53">
        <v>35611.65</v>
      </c>
      <c r="J207" s="53"/>
      <c r="K207" s="53"/>
      <c r="L207" s="53"/>
      <c r="M207" s="54"/>
      <c r="N207" s="55">
        <v>7.740783838383837</v>
      </c>
      <c r="O207" s="54"/>
      <c r="P207" s="55">
        <v>7.194272727272727</v>
      </c>
    </row>
    <row r="208" spans="1:16" ht="11.25" customHeight="1">
      <c r="A208" s="53" t="s">
        <v>439</v>
      </c>
      <c r="B208" s="53" t="s">
        <v>631</v>
      </c>
      <c r="C208" s="53" t="s">
        <v>85</v>
      </c>
      <c r="D208" s="53"/>
      <c r="E208" s="53"/>
      <c r="F208" s="53"/>
      <c r="G208" s="53">
        <v>37800</v>
      </c>
      <c r="H208" s="53">
        <v>191513.65</v>
      </c>
      <c r="I208" s="53">
        <v>178507.59</v>
      </c>
      <c r="J208" s="53"/>
      <c r="K208" s="53"/>
      <c r="L208" s="53"/>
      <c r="M208" s="54"/>
      <c r="N208" s="55">
        <v>5.066498677248677</v>
      </c>
      <c r="O208" s="54"/>
      <c r="P208" s="55">
        <v>4.722423015873016</v>
      </c>
    </row>
    <row r="209" spans="1:16" ht="11.25" customHeight="1">
      <c r="A209" s="53" t="s">
        <v>439</v>
      </c>
      <c r="B209" s="53" t="s">
        <v>631</v>
      </c>
      <c r="C209" s="53" t="s">
        <v>83</v>
      </c>
      <c r="D209" s="53"/>
      <c r="E209" s="53"/>
      <c r="F209" s="53"/>
      <c r="G209" s="53">
        <v>378</v>
      </c>
      <c r="H209" s="53">
        <v>3556.98</v>
      </c>
      <c r="I209" s="53">
        <v>3170.84</v>
      </c>
      <c r="J209" s="53"/>
      <c r="K209" s="53"/>
      <c r="L209" s="53"/>
      <c r="M209" s="54"/>
      <c r="N209" s="55">
        <v>9.41</v>
      </c>
      <c r="O209" s="54"/>
      <c r="P209" s="55">
        <v>8.388465608465609</v>
      </c>
    </row>
    <row r="210" spans="1:16" ht="11.25" customHeight="1">
      <c r="A210" s="53" t="s">
        <v>441</v>
      </c>
      <c r="B210" s="53" t="s">
        <v>402</v>
      </c>
      <c r="C210" s="53" t="s">
        <v>48</v>
      </c>
      <c r="D210" s="53">
        <v>3780</v>
      </c>
      <c r="E210" s="53">
        <v>14148.17</v>
      </c>
      <c r="F210" s="53">
        <v>10395</v>
      </c>
      <c r="G210" s="53">
        <v>1000</v>
      </c>
      <c r="H210" s="53">
        <v>2163.95</v>
      </c>
      <c r="I210" s="53">
        <v>2050</v>
      </c>
      <c r="J210" s="53">
        <v>-73.54497354497354</v>
      </c>
      <c r="K210" s="53">
        <v>-84.70508906805615</v>
      </c>
      <c r="L210" s="53">
        <v>-80.27898027898028</v>
      </c>
      <c r="M210" s="54">
        <v>3.7429021164021163</v>
      </c>
      <c r="N210" s="55">
        <v>2.16395</v>
      </c>
      <c r="O210" s="54">
        <v>2.75</v>
      </c>
      <c r="P210" s="55">
        <v>2.05</v>
      </c>
    </row>
    <row r="211" spans="1:16" ht="11.25" customHeight="1">
      <c r="A211" s="53" t="s">
        <v>441</v>
      </c>
      <c r="B211" s="53" t="s">
        <v>402</v>
      </c>
      <c r="C211" s="53" t="s">
        <v>612</v>
      </c>
      <c r="D211" s="53"/>
      <c r="E211" s="53"/>
      <c r="F211" s="53"/>
      <c r="G211" s="53">
        <v>4972.2</v>
      </c>
      <c r="H211" s="53">
        <v>20064.96</v>
      </c>
      <c r="I211" s="53">
        <v>18654.13</v>
      </c>
      <c r="J211" s="53"/>
      <c r="K211" s="53"/>
      <c r="L211" s="53"/>
      <c r="M211" s="54"/>
      <c r="N211" s="55">
        <v>4.035428985157475</v>
      </c>
      <c r="O211" s="54"/>
      <c r="P211" s="55">
        <v>3.7516853706608746</v>
      </c>
    </row>
    <row r="212" spans="1:16" ht="11.25" customHeight="1">
      <c r="A212" s="53" t="s">
        <v>441</v>
      </c>
      <c r="B212" s="53" t="s">
        <v>402</v>
      </c>
      <c r="C212" s="53" t="s">
        <v>139</v>
      </c>
      <c r="D212" s="53">
        <v>2957.5</v>
      </c>
      <c r="E212" s="53">
        <v>16857.75</v>
      </c>
      <c r="F212" s="53">
        <v>12298.29</v>
      </c>
      <c r="G212" s="53">
        <v>4056</v>
      </c>
      <c r="H212" s="53">
        <v>23119.2</v>
      </c>
      <c r="I212" s="53">
        <v>20027.5</v>
      </c>
      <c r="J212" s="53">
        <v>37.142857142857146</v>
      </c>
      <c r="K212" s="53">
        <v>37.14285714285715</v>
      </c>
      <c r="L212" s="53">
        <v>62.84784307411842</v>
      </c>
      <c r="M212" s="54">
        <v>5.7</v>
      </c>
      <c r="N212" s="55">
        <v>5.7</v>
      </c>
      <c r="O212" s="54">
        <v>4.158339814032122</v>
      </c>
      <c r="P212" s="55">
        <v>4.937746548323472</v>
      </c>
    </row>
    <row r="213" spans="1:16" ht="11.25" customHeight="1">
      <c r="A213" s="53" t="s">
        <v>441</v>
      </c>
      <c r="B213" s="53" t="s">
        <v>402</v>
      </c>
      <c r="C213" s="53" t="s">
        <v>54</v>
      </c>
      <c r="D213" s="53"/>
      <c r="E213" s="53"/>
      <c r="F213" s="53"/>
      <c r="G213" s="53">
        <v>1267.2</v>
      </c>
      <c r="H213" s="53">
        <v>4716.82</v>
      </c>
      <c r="I213" s="53">
        <v>4217.9</v>
      </c>
      <c r="J213" s="53"/>
      <c r="K213" s="53"/>
      <c r="L213" s="53"/>
      <c r="M213" s="54"/>
      <c r="N213" s="55">
        <v>3.722238005050505</v>
      </c>
      <c r="O213" s="54"/>
      <c r="P213" s="55">
        <v>3.3285195707070705</v>
      </c>
    </row>
    <row r="214" spans="1:16" ht="11.25" customHeight="1">
      <c r="A214" s="53" t="s">
        <v>441</v>
      </c>
      <c r="B214" s="53" t="s">
        <v>402</v>
      </c>
      <c r="C214" s="53" t="s">
        <v>61</v>
      </c>
      <c r="D214" s="53">
        <v>2000</v>
      </c>
      <c r="E214" s="53">
        <v>7721.04</v>
      </c>
      <c r="F214" s="53">
        <v>5651.19</v>
      </c>
      <c r="G214" s="53"/>
      <c r="H214" s="53"/>
      <c r="I214" s="53"/>
      <c r="J214" s="53">
        <v>-100</v>
      </c>
      <c r="K214" s="53">
        <v>-100</v>
      </c>
      <c r="L214" s="53">
        <v>-100</v>
      </c>
      <c r="M214" s="54">
        <v>3.86052</v>
      </c>
      <c r="N214" s="55"/>
      <c r="O214" s="54">
        <v>2.825595</v>
      </c>
      <c r="P214" s="55"/>
    </row>
    <row r="215" spans="1:16" ht="11.25" customHeight="1">
      <c r="A215" s="53" t="s">
        <v>441</v>
      </c>
      <c r="B215" s="53" t="s">
        <v>402</v>
      </c>
      <c r="C215" s="53" t="s">
        <v>157</v>
      </c>
      <c r="D215" s="53">
        <v>3295.5</v>
      </c>
      <c r="E215" s="53">
        <v>11111.67</v>
      </c>
      <c r="F215" s="53">
        <v>8146.68</v>
      </c>
      <c r="G215" s="53">
        <v>4351.75</v>
      </c>
      <c r="H215" s="53">
        <v>14736.34</v>
      </c>
      <c r="I215" s="53">
        <v>13155.08</v>
      </c>
      <c r="J215" s="53">
        <v>32.05128205128205</v>
      </c>
      <c r="K215" s="53">
        <v>32.620389194423524</v>
      </c>
      <c r="L215" s="53">
        <v>61.47780445531185</v>
      </c>
      <c r="M215" s="54">
        <v>3.3717705962676376</v>
      </c>
      <c r="N215" s="55">
        <v>3.3863020623886944</v>
      </c>
      <c r="O215" s="54">
        <v>2.4720619025944472</v>
      </c>
      <c r="P215" s="55">
        <v>3.022940196472683</v>
      </c>
    </row>
    <row r="216" spans="1:16" ht="11.25" customHeight="1">
      <c r="A216" s="53" t="s">
        <v>441</v>
      </c>
      <c r="B216" s="53" t="s">
        <v>402</v>
      </c>
      <c r="C216" s="53" t="s">
        <v>71</v>
      </c>
      <c r="D216" s="53">
        <v>1100</v>
      </c>
      <c r="E216" s="53">
        <v>1431.87</v>
      </c>
      <c r="F216" s="53">
        <v>1051.7</v>
      </c>
      <c r="G216" s="53"/>
      <c r="H216" s="53"/>
      <c r="I216" s="53"/>
      <c r="J216" s="53">
        <v>-100</v>
      </c>
      <c r="K216" s="53">
        <v>-100.00000000000001</v>
      </c>
      <c r="L216" s="53">
        <v>-100</v>
      </c>
      <c r="M216" s="54">
        <v>1.3016999999999999</v>
      </c>
      <c r="N216" s="55"/>
      <c r="O216" s="54">
        <v>0.9560909090909091</v>
      </c>
      <c r="P216" s="55"/>
    </row>
    <row r="217" spans="1:16" ht="11.25" customHeight="1">
      <c r="A217" s="53" t="s">
        <v>441</v>
      </c>
      <c r="B217" s="53" t="s">
        <v>402</v>
      </c>
      <c r="C217" s="53" t="s">
        <v>83</v>
      </c>
      <c r="D217" s="53">
        <v>1260</v>
      </c>
      <c r="E217" s="53">
        <v>7812</v>
      </c>
      <c r="F217" s="53">
        <v>5701.07</v>
      </c>
      <c r="G217" s="53">
        <v>1008</v>
      </c>
      <c r="H217" s="53">
        <v>6249.6</v>
      </c>
      <c r="I217" s="53">
        <v>5540.46</v>
      </c>
      <c r="J217" s="53">
        <v>-20</v>
      </c>
      <c r="K217" s="53">
        <v>-19.999999999999996</v>
      </c>
      <c r="L217" s="53">
        <v>-2.817190457229953</v>
      </c>
      <c r="M217" s="54">
        <v>6.2</v>
      </c>
      <c r="N217" s="55">
        <v>6.2</v>
      </c>
      <c r="O217" s="54">
        <v>4.5246587301587295</v>
      </c>
      <c r="P217" s="55">
        <v>5.496488095238095</v>
      </c>
    </row>
    <row r="218" spans="1:16" ht="11.25" customHeight="1">
      <c r="A218" s="53" t="s">
        <v>442</v>
      </c>
      <c r="B218" s="53" t="s">
        <v>425</v>
      </c>
      <c r="C218" s="53" t="s">
        <v>48</v>
      </c>
      <c r="D218" s="53">
        <v>73410</v>
      </c>
      <c r="E218" s="53">
        <v>562015.02</v>
      </c>
      <c r="F218" s="53">
        <v>410164.74</v>
      </c>
      <c r="G218" s="53">
        <v>219000</v>
      </c>
      <c r="H218" s="53">
        <v>1348358.79</v>
      </c>
      <c r="I218" s="53">
        <v>1224522.71</v>
      </c>
      <c r="J218" s="53">
        <v>198.324478953821</v>
      </c>
      <c r="K218" s="53">
        <v>139.91508091723242</v>
      </c>
      <c r="L218" s="53">
        <v>198.54411912637835</v>
      </c>
      <c r="M218" s="54">
        <v>7.65583735185942</v>
      </c>
      <c r="N218" s="55">
        <v>6.156889452054795</v>
      </c>
      <c r="O218" s="54">
        <v>5.587314262362076</v>
      </c>
      <c r="P218" s="55">
        <v>5.591427899543379</v>
      </c>
    </row>
    <row r="219" spans="1:16" ht="11.25" customHeight="1">
      <c r="A219" s="53" t="s">
        <v>442</v>
      </c>
      <c r="B219" s="53" t="s">
        <v>425</v>
      </c>
      <c r="C219" s="53" t="s">
        <v>139</v>
      </c>
      <c r="D219" s="53">
        <v>540</v>
      </c>
      <c r="E219" s="53">
        <v>5292</v>
      </c>
      <c r="F219" s="53">
        <v>3863.94</v>
      </c>
      <c r="G219" s="53">
        <v>29980</v>
      </c>
      <c r="H219" s="53">
        <v>160671.88</v>
      </c>
      <c r="I219" s="53">
        <v>141986.06</v>
      </c>
      <c r="J219" s="53">
        <v>5451.851851851852</v>
      </c>
      <c r="K219" s="53">
        <v>2936.1277399848827</v>
      </c>
      <c r="L219" s="53">
        <v>3574.6445338178128</v>
      </c>
      <c r="M219" s="54">
        <v>9.8</v>
      </c>
      <c r="N219" s="55">
        <v>5.359302201467646</v>
      </c>
      <c r="O219" s="54">
        <v>7.155444444444445</v>
      </c>
      <c r="P219" s="55">
        <v>4.736026017344897</v>
      </c>
    </row>
    <row r="220" spans="1:16" ht="11.25" customHeight="1">
      <c r="A220" s="53" t="s">
        <v>442</v>
      </c>
      <c r="B220" s="53" t="s">
        <v>425</v>
      </c>
      <c r="C220" s="53" t="s">
        <v>63</v>
      </c>
      <c r="D220" s="53"/>
      <c r="E220" s="53"/>
      <c r="F220" s="53"/>
      <c r="G220" s="53">
        <v>1000</v>
      </c>
      <c r="H220" s="53">
        <v>4244.91</v>
      </c>
      <c r="I220" s="53">
        <v>3741.6</v>
      </c>
      <c r="J220" s="53"/>
      <c r="K220" s="53"/>
      <c r="L220" s="53"/>
      <c r="M220" s="54"/>
      <c r="N220" s="55">
        <v>4.24491</v>
      </c>
      <c r="O220" s="54"/>
      <c r="P220" s="55">
        <v>3.7416</v>
      </c>
    </row>
    <row r="221" spans="1:16" ht="11.25" customHeight="1">
      <c r="A221" s="53" t="s">
        <v>442</v>
      </c>
      <c r="B221" s="53" t="s">
        <v>425</v>
      </c>
      <c r="C221" s="53" t="s">
        <v>54</v>
      </c>
      <c r="D221" s="53">
        <v>6240</v>
      </c>
      <c r="E221" s="53">
        <v>45858.66</v>
      </c>
      <c r="F221" s="53">
        <v>33421.79</v>
      </c>
      <c r="G221" s="53">
        <v>27846.9</v>
      </c>
      <c r="H221" s="53">
        <v>168512.24</v>
      </c>
      <c r="I221" s="53">
        <v>152454.73</v>
      </c>
      <c r="J221" s="53">
        <v>346.2644230769231</v>
      </c>
      <c r="K221" s="53">
        <v>267.4600173664036</v>
      </c>
      <c r="L221" s="53">
        <v>356.1536949397384</v>
      </c>
      <c r="M221" s="54">
        <v>7.349144230769231</v>
      </c>
      <c r="N221" s="55">
        <v>6.0513823800853945</v>
      </c>
      <c r="O221" s="54">
        <v>5.35605608974359</v>
      </c>
      <c r="P221" s="55">
        <v>5.474746919764857</v>
      </c>
    </row>
    <row r="222" spans="1:16" ht="11.25" customHeight="1">
      <c r="A222" s="53" t="s">
        <v>442</v>
      </c>
      <c r="B222" s="53" t="s">
        <v>425</v>
      </c>
      <c r="C222" s="53" t="s">
        <v>102</v>
      </c>
      <c r="D222" s="53"/>
      <c r="E222" s="53"/>
      <c r="F222" s="53"/>
      <c r="G222" s="53">
        <v>70</v>
      </c>
      <c r="H222" s="53">
        <v>466.27</v>
      </c>
      <c r="I222" s="53">
        <v>436.79</v>
      </c>
      <c r="J222" s="53"/>
      <c r="K222" s="53"/>
      <c r="L222" s="53"/>
      <c r="M222" s="54"/>
      <c r="N222" s="55">
        <v>6.661</v>
      </c>
      <c r="O222" s="54"/>
      <c r="P222" s="55">
        <v>6.239857142857143</v>
      </c>
    </row>
    <row r="223" spans="1:16" ht="11.25" customHeight="1">
      <c r="A223" s="53" t="s">
        <v>442</v>
      </c>
      <c r="B223" s="53" t="s">
        <v>425</v>
      </c>
      <c r="C223" s="53" t="s">
        <v>56</v>
      </c>
      <c r="D223" s="53">
        <v>13571</v>
      </c>
      <c r="E223" s="53">
        <v>106494.21</v>
      </c>
      <c r="F223" s="53">
        <v>78072.46</v>
      </c>
      <c r="G223" s="53">
        <v>10110</v>
      </c>
      <c r="H223" s="53">
        <v>65492.06</v>
      </c>
      <c r="I223" s="53">
        <v>56858.88</v>
      </c>
      <c r="J223" s="53">
        <v>-25.50291061823005</v>
      </c>
      <c r="K223" s="53">
        <v>-38.5017645560261</v>
      </c>
      <c r="L223" s="53">
        <v>-27.17165566449425</v>
      </c>
      <c r="M223" s="54">
        <v>7.84718959546091</v>
      </c>
      <c r="N223" s="55">
        <v>6.477948565776459</v>
      </c>
      <c r="O223" s="54">
        <v>5.752889249134184</v>
      </c>
      <c r="P223" s="55">
        <v>5.6240237388724035</v>
      </c>
    </row>
    <row r="224" spans="1:16" ht="11.25" customHeight="1">
      <c r="A224" s="53" t="s">
        <v>442</v>
      </c>
      <c r="B224" s="53" t="s">
        <v>425</v>
      </c>
      <c r="C224" s="53" t="s">
        <v>42</v>
      </c>
      <c r="D224" s="53">
        <v>22205</v>
      </c>
      <c r="E224" s="53">
        <v>126929.94</v>
      </c>
      <c r="F224" s="53">
        <v>92657.93</v>
      </c>
      <c r="G224" s="53">
        <v>28760</v>
      </c>
      <c r="H224" s="53">
        <v>156811.51</v>
      </c>
      <c r="I224" s="53">
        <v>138987.48</v>
      </c>
      <c r="J224" s="53">
        <v>29.520378293177213</v>
      </c>
      <c r="K224" s="53">
        <v>23.541782183147657</v>
      </c>
      <c r="L224" s="53">
        <v>50.00063135448852</v>
      </c>
      <c r="M224" s="54">
        <v>5.716277414996623</v>
      </c>
      <c r="N224" s="55">
        <v>5.452416898470098</v>
      </c>
      <c r="O224" s="54">
        <v>4.172840801621256</v>
      </c>
      <c r="P224" s="55">
        <v>4.832666203059806</v>
      </c>
    </row>
    <row r="225" spans="1:16" ht="11.25" customHeight="1">
      <c r="A225" s="53" t="s">
        <v>442</v>
      </c>
      <c r="B225" s="53" t="s">
        <v>425</v>
      </c>
      <c r="C225" s="53" t="s">
        <v>46</v>
      </c>
      <c r="D225" s="53">
        <v>520</v>
      </c>
      <c r="E225" s="53">
        <v>4876</v>
      </c>
      <c r="F225" s="53">
        <v>3585.6</v>
      </c>
      <c r="G225" s="53">
        <v>3000</v>
      </c>
      <c r="H225" s="53">
        <v>18500</v>
      </c>
      <c r="I225" s="53">
        <v>16705.46</v>
      </c>
      <c r="J225" s="53">
        <v>476.9230769230769</v>
      </c>
      <c r="K225" s="53">
        <v>279.40935192780967</v>
      </c>
      <c r="L225" s="53">
        <v>365.90417224453364</v>
      </c>
      <c r="M225" s="54">
        <v>9.376923076923077</v>
      </c>
      <c r="N225" s="55">
        <v>6.166666666666667</v>
      </c>
      <c r="O225" s="54">
        <v>6.895384615384615</v>
      </c>
      <c r="P225" s="55">
        <v>5.568486666666667</v>
      </c>
    </row>
    <row r="226" spans="1:16" ht="11.25" customHeight="1">
      <c r="A226" s="53" t="s">
        <v>442</v>
      </c>
      <c r="B226" s="53" t="s">
        <v>425</v>
      </c>
      <c r="C226" s="53" t="s">
        <v>45</v>
      </c>
      <c r="D226" s="53"/>
      <c r="E226" s="53"/>
      <c r="F226" s="53"/>
      <c r="G226" s="53">
        <v>6960</v>
      </c>
      <c r="H226" s="53">
        <v>39117.75</v>
      </c>
      <c r="I226" s="53">
        <v>34723.4</v>
      </c>
      <c r="J226" s="53"/>
      <c r="K226" s="53"/>
      <c r="L226" s="53"/>
      <c r="M226" s="54"/>
      <c r="N226" s="55">
        <v>5.620366379310345</v>
      </c>
      <c r="O226" s="54"/>
      <c r="P226" s="55">
        <v>4.988994252873564</v>
      </c>
    </row>
    <row r="227" spans="1:16" ht="11.25" customHeight="1">
      <c r="A227" s="53" t="s">
        <v>442</v>
      </c>
      <c r="B227" s="53" t="s">
        <v>425</v>
      </c>
      <c r="C227" s="53" t="s">
        <v>61</v>
      </c>
      <c r="D227" s="53">
        <v>12890</v>
      </c>
      <c r="E227" s="53">
        <v>97182.86</v>
      </c>
      <c r="F227" s="53">
        <v>70612.94</v>
      </c>
      <c r="G227" s="53">
        <v>30250</v>
      </c>
      <c r="H227" s="53">
        <v>174302.71</v>
      </c>
      <c r="I227" s="53">
        <v>158547.12</v>
      </c>
      <c r="J227" s="53">
        <v>134.67804499612103</v>
      </c>
      <c r="K227" s="53">
        <v>79.35540279427873</v>
      </c>
      <c r="L227" s="53">
        <v>124.5298382987594</v>
      </c>
      <c r="M227" s="54">
        <v>7.539399534522886</v>
      </c>
      <c r="N227" s="55">
        <v>5.762073057851239</v>
      </c>
      <c r="O227" s="54">
        <v>5.478117920868891</v>
      </c>
      <c r="P227" s="55">
        <v>5.241227107438016</v>
      </c>
    </row>
    <row r="228" spans="1:16" ht="11.25" customHeight="1">
      <c r="A228" s="53" t="s">
        <v>442</v>
      </c>
      <c r="B228" s="53" t="s">
        <v>425</v>
      </c>
      <c r="C228" s="53" t="s">
        <v>43</v>
      </c>
      <c r="D228" s="53">
        <v>6635</v>
      </c>
      <c r="E228" s="53">
        <v>33753.94</v>
      </c>
      <c r="F228" s="53">
        <v>24737</v>
      </c>
      <c r="G228" s="53">
        <v>14890</v>
      </c>
      <c r="H228" s="53">
        <v>88447.2</v>
      </c>
      <c r="I228" s="53">
        <v>79649.75</v>
      </c>
      <c r="J228" s="53">
        <v>124.41597588545592</v>
      </c>
      <c r="K228" s="53">
        <v>162.03518759587766</v>
      </c>
      <c r="L228" s="53">
        <v>221.98629583215427</v>
      </c>
      <c r="M228" s="54">
        <v>5.0872554634513945</v>
      </c>
      <c r="N228" s="55">
        <v>5.940040295500336</v>
      </c>
      <c r="O228" s="54">
        <v>3.728259231348907</v>
      </c>
      <c r="P228" s="55">
        <v>5.34921087978509</v>
      </c>
    </row>
    <row r="229" spans="1:16" ht="11.25" customHeight="1">
      <c r="A229" s="53" t="s">
        <v>442</v>
      </c>
      <c r="B229" s="53" t="s">
        <v>425</v>
      </c>
      <c r="C229" s="53" t="s">
        <v>104</v>
      </c>
      <c r="D229" s="53">
        <v>7797</v>
      </c>
      <c r="E229" s="53">
        <v>49852.33</v>
      </c>
      <c r="F229" s="53">
        <v>36557.83</v>
      </c>
      <c r="G229" s="53">
        <v>8300</v>
      </c>
      <c r="H229" s="53">
        <v>58205</v>
      </c>
      <c r="I229" s="53">
        <v>52817.11</v>
      </c>
      <c r="J229" s="53">
        <v>6.451199179171476</v>
      </c>
      <c r="K229" s="53">
        <v>16.754823696304662</v>
      </c>
      <c r="L229" s="53">
        <v>44.475506341596315</v>
      </c>
      <c r="M229" s="54">
        <v>6.393783506476851</v>
      </c>
      <c r="N229" s="55">
        <v>7.0126506024096384</v>
      </c>
      <c r="O229" s="54">
        <v>4.688704629985892</v>
      </c>
      <c r="P229" s="55">
        <v>6.363507228915663</v>
      </c>
    </row>
    <row r="230" spans="1:16" ht="11.25" customHeight="1">
      <c r="A230" s="53" t="s">
        <v>442</v>
      </c>
      <c r="B230" s="53" t="s">
        <v>425</v>
      </c>
      <c r="C230" s="53" t="s">
        <v>85</v>
      </c>
      <c r="D230" s="53">
        <v>266580</v>
      </c>
      <c r="E230" s="53">
        <v>1400369.03</v>
      </c>
      <c r="F230" s="53">
        <v>1014862.39</v>
      </c>
      <c r="G230" s="53">
        <v>416320</v>
      </c>
      <c r="H230" s="53">
        <v>2124563.92</v>
      </c>
      <c r="I230" s="53">
        <v>1916593.58</v>
      </c>
      <c r="J230" s="53">
        <v>56.17075549553605</v>
      </c>
      <c r="K230" s="53">
        <v>51.71457483603446</v>
      </c>
      <c r="L230" s="53">
        <v>88.85255763591752</v>
      </c>
      <c r="M230" s="54">
        <v>5.253091117113062</v>
      </c>
      <c r="N230" s="55">
        <v>5.1031992697924675</v>
      </c>
      <c r="O230" s="54">
        <v>3.8069712281491483</v>
      </c>
      <c r="P230" s="55">
        <v>4.603654832820907</v>
      </c>
    </row>
    <row r="231" spans="1:16" ht="11.25" customHeight="1">
      <c r="A231" s="53" t="s">
        <v>442</v>
      </c>
      <c r="B231" s="53" t="s">
        <v>425</v>
      </c>
      <c r="C231" s="53" t="s">
        <v>96</v>
      </c>
      <c r="D231" s="53">
        <v>3800</v>
      </c>
      <c r="E231" s="53">
        <v>29944.57</v>
      </c>
      <c r="F231" s="53">
        <v>21909.97</v>
      </c>
      <c r="G231" s="53">
        <v>200</v>
      </c>
      <c r="H231" s="53">
        <v>1450.72</v>
      </c>
      <c r="I231" s="53">
        <v>1291.2</v>
      </c>
      <c r="J231" s="53">
        <v>-94.73684210526316</v>
      </c>
      <c r="K231" s="53">
        <v>-95.15531530424381</v>
      </c>
      <c r="L231" s="53">
        <v>-94.10679247849266</v>
      </c>
      <c r="M231" s="54">
        <v>7.8801499999999995</v>
      </c>
      <c r="N231" s="55">
        <v>7.2536000000000005</v>
      </c>
      <c r="O231" s="54">
        <v>5.765781578947369</v>
      </c>
      <c r="P231" s="55">
        <v>6.456</v>
      </c>
    </row>
    <row r="232" spans="1:16" ht="11.25" customHeight="1">
      <c r="A232" s="53" t="s">
        <v>442</v>
      </c>
      <c r="B232" s="53" t="s">
        <v>425</v>
      </c>
      <c r="C232" s="53" t="s">
        <v>71</v>
      </c>
      <c r="D232" s="53">
        <v>2000</v>
      </c>
      <c r="E232" s="53">
        <v>13503.51</v>
      </c>
      <c r="F232" s="53">
        <v>9872.84</v>
      </c>
      <c r="G232" s="53">
        <v>1400</v>
      </c>
      <c r="H232" s="53">
        <v>7535.61</v>
      </c>
      <c r="I232" s="53">
        <v>7152.7</v>
      </c>
      <c r="J232" s="53">
        <v>-30</v>
      </c>
      <c r="K232" s="53">
        <v>-44.19517592092723</v>
      </c>
      <c r="L232" s="53">
        <v>-27.551748027923075</v>
      </c>
      <c r="M232" s="54">
        <v>6.751755</v>
      </c>
      <c r="N232" s="55">
        <v>5.382578571428571</v>
      </c>
      <c r="O232" s="54">
        <v>4.93642</v>
      </c>
      <c r="P232" s="55">
        <v>5.109071428571428</v>
      </c>
    </row>
    <row r="233" spans="1:16" ht="11.25" customHeight="1">
      <c r="A233" s="53" t="s">
        <v>442</v>
      </c>
      <c r="B233" s="53" t="s">
        <v>425</v>
      </c>
      <c r="C233" s="53" t="s">
        <v>67</v>
      </c>
      <c r="D233" s="53">
        <v>72335</v>
      </c>
      <c r="E233" s="53">
        <v>452437.42</v>
      </c>
      <c r="F233" s="53">
        <v>330995.22</v>
      </c>
      <c r="G233" s="53">
        <v>114390</v>
      </c>
      <c r="H233" s="53">
        <v>605248.32</v>
      </c>
      <c r="I233" s="53">
        <v>550845.19</v>
      </c>
      <c r="J233" s="53">
        <v>58.13921338218013</v>
      </c>
      <c r="K233" s="53">
        <v>33.775035672336735</v>
      </c>
      <c r="L233" s="53">
        <v>66.42088970348271</v>
      </c>
      <c r="M233" s="54">
        <v>6.254751088684593</v>
      </c>
      <c r="N233" s="55">
        <v>5.291094676108051</v>
      </c>
      <c r="O233" s="54">
        <v>4.575865348724683</v>
      </c>
      <c r="P233" s="55">
        <v>4.81550126759332</v>
      </c>
    </row>
    <row r="234" spans="1:16" ht="11.25" customHeight="1">
      <c r="A234" s="53" t="s">
        <v>442</v>
      </c>
      <c r="B234" s="53" t="s">
        <v>425</v>
      </c>
      <c r="C234" s="53" t="s">
        <v>358</v>
      </c>
      <c r="D234" s="53">
        <v>200</v>
      </c>
      <c r="E234" s="53">
        <v>1506.45</v>
      </c>
      <c r="F234" s="53">
        <v>1104.5</v>
      </c>
      <c r="G234" s="53">
        <v>2600</v>
      </c>
      <c r="H234" s="53">
        <v>15846.28</v>
      </c>
      <c r="I234" s="53">
        <v>14438.13</v>
      </c>
      <c r="J234" s="53">
        <v>1200</v>
      </c>
      <c r="K234" s="53">
        <v>951.8955159480898</v>
      </c>
      <c r="L234" s="53">
        <v>1207.2095971027613</v>
      </c>
      <c r="M234" s="54">
        <v>7.53225</v>
      </c>
      <c r="N234" s="55">
        <v>6.094723076923077</v>
      </c>
      <c r="O234" s="54">
        <v>5.5225</v>
      </c>
      <c r="P234" s="55">
        <v>5.553126923076923</v>
      </c>
    </row>
    <row r="235" spans="1:16" ht="11.25" customHeight="1">
      <c r="A235" s="53" t="s">
        <v>442</v>
      </c>
      <c r="B235" s="53" t="s">
        <v>425</v>
      </c>
      <c r="C235" s="53" t="s">
        <v>531</v>
      </c>
      <c r="D235" s="53">
        <v>1000</v>
      </c>
      <c r="E235" s="53">
        <v>5727.09</v>
      </c>
      <c r="F235" s="53">
        <v>4251.18</v>
      </c>
      <c r="G235" s="53">
        <v>1400</v>
      </c>
      <c r="H235" s="53">
        <v>7311.55</v>
      </c>
      <c r="I235" s="53">
        <v>6294.83</v>
      </c>
      <c r="J235" s="53">
        <v>40</v>
      </c>
      <c r="K235" s="53">
        <v>27.666057282145033</v>
      </c>
      <c r="L235" s="53">
        <v>48.07253515494521</v>
      </c>
      <c r="M235" s="54">
        <v>5.7270900000000005</v>
      </c>
      <c r="N235" s="55">
        <v>5.222535714285715</v>
      </c>
      <c r="O235" s="54">
        <v>4.251180000000001</v>
      </c>
      <c r="P235" s="55">
        <v>4.496307142857143</v>
      </c>
    </row>
    <row r="236" spans="1:16" ht="11.25" customHeight="1">
      <c r="A236" s="53" t="s">
        <v>442</v>
      </c>
      <c r="B236" s="53" t="s">
        <v>425</v>
      </c>
      <c r="C236" s="53" t="s">
        <v>83</v>
      </c>
      <c r="D236" s="53">
        <v>882</v>
      </c>
      <c r="E236" s="53">
        <v>8996.4</v>
      </c>
      <c r="F236" s="53">
        <v>6576.81</v>
      </c>
      <c r="G236" s="53">
        <v>684</v>
      </c>
      <c r="H236" s="53">
        <v>6976.8</v>
      </c>
      <c r="I236" s="53">
        <v>6196.37</v>
      </c>
      <c r="J236" s="53">
        <v>-22.448979591836736</v>
      </c>
      <c r="K236" s="53">
        <v>-22.44897959183673</v>
      </c>
      <c r="L236" s="53">
        <v>-5.784567290221254</v>
      </c>
      <c r="M236" s="54">
        <v>10.2</v>
      </c>
      <c r="N236" s="55">
        <v>10.200000000000001</v>
      </c>
      <c r="O236" s="54">
        <v>7.456700680272109</v>
      </c>
      <c r="P236" s="55">
        <v>9.059020467836257</v>
      </c>
    </row>
    <row r="237" spans="1:16" ht="11.25" customHeight="1">
      <c r="A237" s="53" t="s">
        <v>443</v>
      </c>
      <c r="B237" s="53" t="s">
        <v>286</v>
      </c>
      <c r="C237" s="53" t="s">
        <v>54</v>
      </c>
      <c r="D237" s="53"/>
      <c r="E237" s="53"/>
      <c r="F237" s="53"/>
      <c r="G237" s="53">
        <v>150</v>
      </c>
      <c r="H237" s="53">
        <v>1135.24</v>
      </c>
      <c r="I237" s="53">
        <v>1018.86</v>
      </c>
      <c r="J237" s="53"/>
      <c r="K237" s="53"/>
      <c r="L237" s="53"/>
      <c r="M237" s="54"/>
      <c r="N237" s="55">
        <v>7.568266666666667</v>
      </c>
      <c r="O237" s="54"/>
      <c r="P237" s="55">
        <v>6.7924</v>
      </c>
    </row>
    <row r="238" spans="1:16" ht="11.25" customHeight="1">
      <c r="A238" s="53" t="s">
        <v>443</v>
      </c>
      <c r="B238" s="53" t="s">
        <v>286</v>
      </c>
      <c r="C238" s="53" t="s">
        <v>61</v>
      </c>
      <c r="D238" s="53">
        <v>1280</v>
      </c>
      <c r="E238" s="53">
        <v>2541.66</v>
      </c>
      <c r="F238" s="53">
        <v>1869.82</v>
      </c>
      <c r="G238" s="53"/>
      <c r="H238" s="53"/>
      <c r="I238" s="53"/>
      <c r="J238" s="53">
        <v>-100</v>
      </c>
      <c r="K238" s="53">
        <v>-100</v>
      </c>
      <c r="L238" s="53">
        <v>-100</v>
      </c>
      <c r="M238" s="54">
        <v>1.985671875</v>
      </c>
      <c r="N238" s="55"/>
      <c r="O238" s="54">
        <v>1.460796875</v>
      </c>
      <c r="P238" s="55"/>
    </row>
    <row r="239" spans="1:16" ht="11.25" customHeight="1">
      <c r="A239" s="53" t="s">
        <v>443</v>
      </c>
      <c r="B239" s="53" t="s">
        <v>286</v>
      </c>
      <c r="C239" s="53" t="s">
        <v>104</v>
      </c>
      <c r="D239" s="53">
        <v>50</v>
      </c>
      <c r="E239" s="53">
        <v>269</v>
      </c>
      <c r="F239" s="53">
        <v>196</v>
      </c>
      <c r="G239" s="53"/>
      <c r="H239" s="53"/>
      <c r="I239" s="53"/>
      <c r="J239" s="53">
        <v>-100</v>
      </c>
      <c r="K239" s="53">
        <v>-100</v>
      </c>
      <c r="L239" s="53">
        <v>-100</v>
      </c>
      <c r="M239" s="54">
        <v>5.38</v>
      </c>
      <c r="N239" s="55"/>
      <c r="O239" s="54">
        <v>3.92</v>
      </c>
      <c r="P239" s="55"/>
    </row>
    <row r="240" spans="1:16" ht="11.25" customHeight="1">
      <c r="A240" s="53" t="s">
        <v>443</v>
      </c>
      <c r="B240" s="53" t="s">
        <v>286</v>
      </c>
      <c r="C240" s="53" t="s">
        <v>44</v>
      </c>
      <c r="D240" s="53">
        <v>44830</v>
      </c>
      <c r="E240" s="53">
        <v>60785.21</v>
      </c>
      <c r="F240" s="53">
        <v>44180.5</v>
      </c>
      <c r="G240" s="53">
        <v>4360</v>
      </c>
      <c r="H240" s="53">
        <v>4910.74</v>
      </c>
      <c r="I240" s="53">
        <v>4360</v>
      </c>
      <c r="J240" s="53">
        <v>-90.27436984162391</v>
      </c>
      <c r="K240" s="53">
        <v>-91.92115976896353</v>
      </c>
      <c r="L240" s="53">
        <v>-90.13139280904471</v>
      </c>
      <c r="M240" s="54">
        <v>1.3559047512826232</v>
      </c>
      <c r="N240" s="55">
        <v>1.126316513761468</v>
      </c>
      <c r="O240" s="54">
        <v>0.9855119339727861</v>
      </c>
      <c r="P240" s="55">
        <v>1</v>
      </c>
    </row>
    <row r="241" spans="1:16" ht="11.25" customHeight="1">
      <c r="A241" s="53" t="s">
        <v>791</v>
      </c>
      <c r="B241" s="53" t="s">
        <v>792</v>
      </c>
      <c r="C241" s="53" t="s">
        <v>48</v>
      </c>
      <c r="D241" s="53">
        <v>14080</v>
      </c>
      <c r="E241" s="53">
        <v>86591.94</v>
      </c>
      <c r="F241" s="53">
        <v>63535.6</v>
      </c>
      <c r="G241" s="53"/>
      <c r="H241" s="53"/>
      <c r="I241" s="53"/>
      <c r="J241" s="53">
        <v>-100</v>
      </c>
      <c r="K241" s="53">
        <v>-100</v>
      </c>
      <c r="L241" s="53">
        <v>-100</v>
      </c>
      <c r="M241" s="54">
        <v>6.149995738636364</v>
      </c>
      <c r="N241" s="55"/>
      <c r="O241" s="54">
        <v>4.512471590909091</v>
      </c>
      <c r="P241" s="55"/>
    </row>
    <row r="242" spans="1:16" ht="11.25" customHeight="1">
      <c r="A242" s="53" t="s">
        <v>444</v>
      </c>
      <c r="B242" s="53" t="s">
        <v>632</v>
      </c>
      <c r="C242" s="53" t="s">
        <v>48</v>
      </c>
      <c r="D242" s="53">
        <v>3</v>
      </c>
      <c r="E242" s="53">
        <v>27</v>
      </c>
      <c r="F242" s="53">
        <v>20</v>
      </c>
      <c r="G242" s="53">
        <v>6000</v>
      </c>
      <c r="H242" s="53">
        <v>33092.03</v>
      </c>
      <c r="I242" s="53">
        <v>31000</v>
      </c>
      <c r="J242" s="53">
        <v>199900</v>
      </c>
      <c r="K242" s="53">
        <v>122463.07407407407</v>
      </c>
      <c r="L242" s="53">
        <v>154900</v>
      </c>
      <c r="M242" s="54">
        <v>9</v>
      </c>
      <c r="N242" s="55">
        <v>5.515338333333333</v>
      </c>
      <c r="O242" s="54">
        <v>6.666666666666667</v>
      </c>
      <c r="P242" s="55">
        <v>5.166666666666667</v>
      </c>
    </row>
    <row r="243" spans="1:16" ht="11.25" customHeight="1">
      <c r="A243" s="53" t="s">
        <v>444</v>
      </c>
      <c r="B243" s="53" t="s">
        <v>632</v>
      </c>
      <c r="C243" s="53" t="s">
        <v>63</v>
      </c>
      <c r="D243" s="53"/>
      <c r="E243" s="53"/>
      <c r="F243" s="53"/>
      <c r="G243" s="53">
        <v>126</v>
      </c>
      <c r="H243" s="53">
        <v>382.73</v>
      </c>
      <c r="I243" s="53">
        <v>350.26</v>
      </c>
      <c r="J243" s="53"/>
      <c r="K243" s="53"/>
      <c r="L243" s="53"/>
      <c r="M243" s="54"/>
      <c r="N243" s="55">
        <v>3.0375396825396828</v>
      </c>
      <c r="O243" s="54"/>
      <c r="P243" s="55">
        <v>2.7798412698412696</v>
      </c>
    </row>
    <row r="244" spans="1:16" ht="11.25" customHeight="1">
      <c r="A244" s="53" t="s">
        <v>444</v>
      </c>
      <c r="B244" s="53" t="s">
        <v>632</v>
      </c>
      <c r="C244" s="53" t="s">
        <v>61</v>
      </c>
      <c r="D244" s="53">
        <v>110</v>
      </c>
      <c r="E244" s="53">
        <v>924.01</v>
      </c>
      <c r="F244" s="53">
        <v>679.77</v>
      </c>
      <c r="G244" s="53"/>
      <c r="H244" s="53"/>
      <c r="I244" s="53"/>
      <c r="J244" s="53">
        <v>-100</v>
      </c>
      <c r="K244" s="53">
        <v>-100</v>
      </c>
      <c r="L244" s="53">
        <v>-100</v>
      </c>
      <c r="M244" s="54">
        <v>8.40009090909091</v>
      </c>
      <c r="N244" s="55"/>
      <c r="O244" s="54">
        <v>6.1797272727272725</v>
      </c>
      <c r="P244" s="55"/>
    </row>
    <row r="245" spans="1:16" ht="11.25" customHeight="1">
      <c r="A245" s="53" t="s">
        <v>444</v>
      </c>
      <c r="B245" s="53" t="s">
        <v>632</v>
      </c>
      <c r="C245" s="53" t="s">
        <v>43</v>
      </c>
      <c r="D245" s="53">
        <v>19311</v>
      </c>
      <c r="E245" s="53">
        <v>128344.01</v>
      </c>
      <c r="F245" s="53">
        <v>94099.4</v>
      </c>
      <c r="G245" s="53"/>
      <c r="H245" s="53"/>
      <c r="I245" s="53"/>
      <c r="J245" s="53">
        <v>-100</v>
      </c>
      <c r="K245" s="53">
        <v>-100</v>
      </c>
      <c r="L245" s="53">
        <v>-100</v>
      </c>
      <c r="M245" s="54">
        <v>6.6461607374035525</v>
      </c>
      <c r="N245" s="55"/>
      <c r="O245" s="54">
        <v>4.872839314380404</v>
      </c>
      <c r="P245" s="55"/>
    </row>
    <row r="246" spans="1:16" ht="11.25" customHeight="1">
      <c r="A246" s="53" t="s">
        <v>444</v>
      </c>
      <c r="B246" s="53" t="s">
        <v>632</v>
      </c>
      <c r="C246" s="53" t="s">
        <v>71</v>
      </c>
      <c r="D246" s="53">
        <v>6342</v>
      </c>
      <c r="E246" s="53">
        <v>37530.79</v>
      </c>
      <c r="F246" s="53">
        <v>27508.52</v>
      </c>
      <c r="G246" s="53">
        <v>2590</v>
      </c>
      <c r="H246" s="53">
        <v>12583.92</v>
      </c>
      <c r="I246" s="53">
        <v>11674.26</v>
      </c>
      <c r="J246" s="53">
        <v>-59.16114790286976</v>
      </c>
      <c r="K246" s="53">
        <v>-66.47041002867248</v>
      </c>
      <c r="L246" s="53">
        <v>-57.56129373735846</v>
      </c>
      <c r="M246" s="54">
        <v>5.91781614632608</v>
      </c>
      <c r="N246" s="55">
        <v>4.85865637065637</v>
      </c>
      <c r="O246" s="54">
        <v>4.3375149795017345</v>
      </c>
      <c r="P246" s="55">
        <v>4.507436293436293</v>
      </c>
    </row>
    <row r="247" spans="1:16" ht="11.25" customHeight="1">
      <c r="A247" s="53" t="s">
        <v>444</v>
      </c>
      <c r="B247" s="53" t="s">
        <v>632</v>
      </c>
      <c r="C247" s="53" t="s">
        <v>358</v>
      </c>
      <c r="D247" s="53"/>
      <c r="E247" s="53"/>
      <c r="F247" s="53"/>
      <c r="G247" s="53">
        <v>550</v>
      </c>
      <c r="H247" s="53">
        <v>2756.93</v>
      </c>
      <c r="I247" s="53">
        <v>2510.03</v>
      </c>
      <c r="J247" s="53"/>
      <c r="K247" s="53"/>
      <c r="L247" s="53"/>
      <c r="M247" s="54"/>
      <c r="N247" s="55">
        <v>5.0126</v>
      </c>
      <c r="O247" s="54"/>
      <c r="P247" s="55">
        <v>4.5636909090909095</v>
      </c>
    </row>
    <row r="248" spans="1:16" ht="11.25" customHeight="1">
      <c r="A248" s="53" t="s">
        <v>447</v>
      </c>
      <c r="B248" s="53" t="s">
        <v>313</v>
      </c>
      <c r="C248" s="53" t="s">
        <v>48</v>
      </c>
      <c r="D248" s="53">
        <v>808</v>
      </c>
      <c r="E248" s="53">
        <v>11200.84</v>
      </c>
      <c r="F248" s="53">
        <v>8181.89</v>
      </c>
      <c r="G248" s="53">
        <v>1775</v>
      </c>
      <c r="H248" s="53">
        <v>18403.75</v>
      </c>
      <c r="I248" s="53">
        <v>16452.42</v>
      </c>
      <c r="J248" s="53">
        <v>119.67821782178218</v>
      </c>
      <c r="K248" s="53">
        <v>64.30687341306545</v>
      </c>
      <c r="L248" s="53">
        <v>101.08336826821186</v>
      </c>
      <c r="M248" s="54">
        <v>13.862425742574258</v>
      </c>
      <c r="N248" s="55">
        <v>10.36830985915493</v>
      </c>
      <c r="O248" s="54">
        <v>10.126101485148515</v>
      </c>
      <c r="P248" s="55">
        <v>9.268969014084506</v>
      </c>
    </row>
    <row r="249" spans="1:16" ht="11.25" customHeight="1">
      <c r="A249" s="53" t="s">
        <v>447</v>
      </c>
      <c r="B249" s="53" t="s">
        <v>313</v>
      </c>
      <c r="C249" s="53" t="s">
        <v>95</v>
      </c>
      <c r="D249" s="53"/>
      <c r="E249" s="53"/>
      <c r="F249" s="53"/>
      <c r="G249" s="53">
        <v>2045.25</v>
      </c>
      <c r="H249" s="53">
        <v>20728.14</v>
      </c>
      <c r="I249" s="53">
        <v>19112.15</v>
      </c>
      <c r="J249" s="53"/>
      <c r="K249" s="53"/>
      <c r="L249" s="53"/>
      <c r="M249" s="54"/>
      <c r="N249" s="55">
        <v>10.134770810414375</v>
      </c>
      <c r="O249" s="54"/>
      <c r="P249" s="55">
        <v>9.344652243002079</v>
      </c>
    </row>
    <row r="250" spans="1:16" ht="11.25" customHeight="1">
      <c r="A250" s="53" t="s">
        <v>447</v>
      </c>
      <c r="B250" s="53" t="s">
        <v>313</v>
      </c>
      <c r="C250" s="53" t="s">
        <v>140</v>
      </c>
      <c r="D250" s="53">
        <v>1606</v>
      </c>
      <c r="E250" s="53">
        <v>23972.31</v>
      </c>
      <c r="F250" s="53">
        <v>17480.09</v>
      </c>
      <c r="G250" s="53">
        <v>506</v>
      </c>
      <c r="H250" s="53">
        <v>7647.15</v>
      </c>
      <c r="I250" s="53">
        <v>6812.96</v>
      </c>
      <c r="J250" s="53">
        <v>-68.4931506849315</v>
      </c>
      <c r="K250" s="53">
        <v>-68.10007045628895</v>
      </c>
      <c r="L250" s="53">
        <v>-61.02445696789891</v>
      </c>
      <c r="M250" s="54">
        <v>14.926718555417187</v>
      </c>
      <c r="N250" s="55">
        <v>15.11294466403162</v>
      </c>
      <c r="O250" s="54">
        <v>10.884240348692403</v>
      </c>
      <c r="P250" s="55">
        <v>13.464347826086957</v>
      </c>
    </row>
    <row r="251" spans="1:16" ht="11.25" customHeight="1">
      <c r="A251" s="53" t="s">
        <v>447</v>
      </c>
      <c r="B251" s="53" t="s">
        <v>313</v>
      </c>
      <c r="C251" s="53" t="s">
        <v>63</v>
      </c>
      <c r="D251" s="53">
        <v>13774</v>
      </c>
      <c r="E251" s="53">
        <v>187225.16</v>
      </c>
      <c r="F251" s="53">
        <v>136784.22</v>
      </c>
      <c r="G251" s="53">
        <v>38744.45</v>
      </c>
      <c r="H251" s="53">
        <v>500030.37</v>
      </c>
      <c r="I251" s="53">
        <v>448883.96</v>
      </c>
      <c r="J251" s="53">
        <v>181.2868447800203</v>
      </c>
      <c r="K251" s="53">
        <v>167.07434513609172</v>
      </c>
      <c r="L251" s="53">
        <v>228.1694043362604</v>
      </c>
      <c r="M251" s="54">
        <v>13.592649920139394</v>
      </c>
      <c r="N251" s="55">
        <v>12.905858000307141</v>
      </c>
      <c r="O251" s="54">
        <v>9.93060984463482</v>
      </c>
      <c r="P251" s="55">
        <v>11.585761573593123</v>
      </c>
    </row>
    <row r="252" spans="1:16" ht="11.25" customHeight="1">
      <c r="A252" s="53" t="s">
        <v>447</v>
      </c>
      <c r="B252" s="53" t="s">
        <v>313</v>
      </c>
      <c r="C252" s="53" t="s">
        <v>54</v>
      </c>
      <c r="D252" s="53">
        <v>42892</v>
      </c>
      <c r="E252" s="53">
        <v>639180.54</v>
      </c>
      <c r="F252" s="53">
        <v>465947.74</v>
      </c>
      <c r="G252" s="53">
        <v>133243.99</v>
      </c>
      <c r="H252" s="53">
        <v>1685469.12</v>
      </c>
      <c r="I252" s="53">
        <v>1517176.3</v>
      </c>
      <c r="J252" s="53">
        <v>210.64998134850322</v>
      </c>
      <c r="K252" s="53">
        <v>163.69218311934213</v>
      </c>
      <c r="L252" s="53">
        <v>225.61082923162155</v>
      </c>
      <c r="M252" s="54">
        <v>14.90209223165159</v>
      </c>
      <c r="N252" s="55">
        <v>12.649494510033813</v>
      </c>
      <c r="O252" s="54">
        <v>10.863278466846964</v>
      </c>
      <c r="P252" s="55">
        <v>11.386452026841887</v>
      </c>
    </row>
    <row r="253" spans="1:16" ht="11.25" customHeight="1">
      <c r="A253" s="53" t="s">
        <v>447</v>
      </c>
      <c r="B253" s="53" t="s">
        <v>313</v>
      </c>
      <c r="C253" s="53" t="s">
        <v>52</v>
      </c>
      <c r="D253" s="53"/>
      <c r="E253" s="53"/>
      <c r="F253" s="53"/>
      <c r="G253" s="53">
        <v>784</v>
      </c>
      <c r="H253" s="53">
        <v>9920.25</v>
      </c>
      <c r="I253" s="53">
        <v>8926.33</v>
      </c>
      <c r="J253" s="53"/>
      <c r="K253" s="53"/>
      <c r="L253" s="53"/>
      <c r="M253" s="54"/>
      <c r="N253" s="55">
        <v>12.653380102040817</v>
      </c>
      <c r="O253" s="54"/>
      <c r="P253" s="55">
        <v>11.385625</v>
      </c>
    </row>
    <row r="254" spans="1:16" ht="11.25" customHeight="1">
      <c r="A254" s="53" t="s">
        <v>447</v>
      </c>
      <c r="B254" s="53" t="s">
        <v>313</v>
      </c>
      <c r="C254" s="53" t="s">
        <v>56</v>
      </c>
      <c r="D254" s="53"/>
      <c r="E254" s="53"/>
      <c r="F254" s="53"/>
      <c r="G254" s="53">
        <v>534</v>
      </c>
      <c r="H254" s="53">
        <v>7111.43</v>
      </c>
      <c r="I254" s="53">
        <v>6303.67</v>
      </c>
      <c r="J254" s="53"/>
      <c r="K254" s="53"/>
      <c r="L254" s="53"/>
      <c r="M254" s="54"/>
      <c r="N254" s="55">
        <v>13.317284644194757</v>
      </c>
      <c r="O254" s="54"/>
      <c r="P254" s="55">
        <v>11.804625468164794</v>
      </c>
    </row>
    <row r="255" spans="1:16" ht="11.25" customHeight="1">
      <c r="A255" s="53" t="s">
        <v>447</v>
      </c>
      <c r="B255" s="53" t="s">
        <v>313</v>
      </c>
      <c r="C255" s="53" t="s">
        <v>42</v>
      </c>
      <c r="D255" s="53">
        <v>1769159</v>
      </c>
      <c r="E255" s="53">
        <v>23489833.53</v>
      </c>
      <c r="F255" s="53">
        <v>17162856.57</v>
      </c>
      <c r="G255" s="53">
        <v>2274091</v>
      </c>
      <c r="H255" s="53">
        <v>26090421.99</v>
      </c>
      <c r="I255" s="53">
        <v>23360589.51</v>
      </c>
      <c r="J255" s="53">
        <v>28.540792546062846</v>
      </c>
      <c r="K255" s="53">
        <v>11.07112341464089</v>
      </c>
      <c r="L255" s="53">
        <v>36.11131349098026</v>
      </c>
      <c r="M255" s="54">
        <v>13.2774010306592</v>
      </c>
      <c r="N255" s="55">
        <v>11.47290147579846</v>
      </c>
      <c r="O255" s="54">
        <v>9.701138546620173</v>
      </c>
      <c r="P255" s="55">
        <v>10.272495476214454</v>
      </c>
    </row>
    <row r="256" spans="1:16" ht="11.25" customHeight="1">
      <c r="A256" s="53" t="s">
        <v>447</v>
      </c>
      <c r="B256" s="53" t="s">
        <v>313</v>
      </c>
      <c r="C256" s="53" t="s">
        <v>93</v>
      </c>
      <c r="D256" s="53"/>
      <c r="E256" s="53"/>
      <c r="F256" s="53"/>
      <c r="G256" s="53">
        <v>110</v>
      </c>
      <c r="H256" s="53">
        <v>1163.25</v>
      </c>
      <c r="I256" s="53">
        <v>1081.46</v>
      </c>
      <c r="J256" s="53"/>
      <c r="K256" s="53"/>
      <c r="L256" s="53"/>
      <c r="M256" s="54"/>
      <c r="N256" s="55">
        <v>10.575</v>
      </c>
      <c r="O256" s="54"/>
      <c r="P256" s="55">
        <v>9.831454545454546</v>
      </c>
    </row>
    <row r="257" spans="1:16" ht="11.25" customHeight="1">
      <c r="A257" s="53" t="s">
        <v>447</v>
      </c>
      <c r="B257" s="53" t="s">
        <v>313</v>
      </c>
      <c r="C257" s="53" t="s">
        <v>45</v>
      </c>
      <c r="D257" s="53">
        <v>1194</v>
      </c>
      <c r="E257" s="53">
        <v>12581.58</v>
      </c>
      <c r="F257" s="53">
        <v>9124.36</v>
      </c>
      <c r="G257" s="53">
        <v>2492</v>
      </c>
      <c r="H257" s="53">
        <v>30239.88</v>
      </c>
      <c r="I257" s="53">
        <v>26953.29</v>
      </c>
      <c r="J257" s="53">
        <v>108.71021775544389</v>
      </c>
      <c r="K257" s="53">
        <v>140.35041703824163</v>
      </c>
      <c r="L257" s="53">
        <v>195.39923896032158</v>
      </c>
      <c r="M257" s="54">
        <v>10.537336683417085</v>
      </c>
      <c r="N257" s="55">
        <v>12.13478330658106</v>
      </c>
      <c r="O257" s="54">
        <v>7.641842546063652</v>
      </c>
      <c r="P257" s="55">
        <v>10.815926966292135</v>
      </c>
    </row>
    <row r="258" spans="1:16" ht="11.25" customHeight="1">
      <c r="A258" s="53" t="s">
        <v>447</v>
      </c>
      <c r="B258" s="53" t="s">
        <v>313</v>
      </c>
      <c r="C258" s="53" t="s">
        <v>43</v>
      </c>
      <c r="D258" s="53">
        <v>87895</v>
      </c>
      <c r="E258" s="53">
        <v>1201615.34</v>
      </c>
      <c r="F258" s="53">
        <v>877038.86</v>
      </c>
      <c r="G258" s="53">
        <v>166967</v>
      </c>
      <c r="H258" s="53">
        <v>1920836.11</v>
      </c>
      <c r="I258" s="53">
        <v>1729070.84</v>
      </c>
      <c r="J258" s="53">
        <v>89.96188634165766</v>
      </c>
      <c r="K258" s="53">
        <v>59.854493036015995</v>
      </c>
      <c r="L258" s="53">
        <v>97.14871471031513</v>
      </c>
      <c r="M258" s="54">
        <v>13.671031799305991</v>
      </c>
      <c r="N258" s="55">
        <v>11.504285936741992</v>
      </c>
      <c r="O258" s="54">
        <v>9.978256556118096</v>
      </c>
      <c r="P258" s="55">
        <v>10.355763953356053</v>
      </c>
    </row>
    <row r="259" spans="1:16" ht="11.25" customHeight="1">
      <c r="A259" s="53" t="s">
        <v>447</v>
      </c>
      <c r="B259" s="53" t="s">
        <v>313</v>
      </c>
      <c r="C259" s="53" t="s">
        <v>100</v>
      </c>
      <c r="D259" s="53"/>
      <c r="E259" s="53"/>
      <c r="F259" s="53"/>
      <c r="G259" s="53">
        <v>714</v>
      </c>
      <c r="H259" s="53">
        <v>7945.09</v>
      </c>
      <c r="I259" s="53">
        <v>7220.69</v>
      </c>
      <c r="J259" s="53"/>
      <c r="K259" s="53"/>
      <c r="L259" s="53"/>
      <c r="M259" s="54"/>
      <c r="N259" s="55">
        <v>11.127577030812326</v>
      </c>
      <c r="O259" s="54"/>
      <c r="P259" s="55">
        <v>10.113011204481792</v>
      </c>
    </row>
    <row r="260" spans="1:16" ht="11.25" customHeight="1">
      <c r="A260" s="53" t="s">
        <v>447</v>
      </c>
      <c r="B260" s="53" t="s">
        <v>313</v>
      </c>
      <c r="C260" s="53" t="s">
        <v>50</v>
      </c>
      <c r="D260" s="53"/>
      <c r="E260" s="53"/>
      <c r="F260" s="53"/>
      <c r="G260" s="53">
        <v>6</v>
      </c>
      <c r="H260" s="53">
        <v>2</v>
      </c>
      <c r="I260" s="53">
        <v>1.84</v>
      </c>
      <c r="J260" s="53"/>
      <c r="K260" s="53"/>
      <c r="L260" s="53"/>
      <c r="M260" s="54"/>
      <c r="N260" s="55">
        <v>0.3333333333333333</v>
      </c>
      <c r="O260" s="54"/>
      <c r="P260" s="55">
        <v>0.3066666666666667</v>
      </c>
    </row>
    <row r="261" spans="1:16" ht="11.25" customHeight="1">
      <c r="A261" s="53" t="s">
        <v>447</v>
      </c>
      <c r="B261" s="53" t="s">
        <v>313</v>
      </c>
      <c r="C261" s="53" t="s">
        <v>67</v>
      </c>
      <c r="D261" s="53">
        <v>4146</v>
      </c>
      <c r="E261" s="53">
        <v>59202.77</v>
      </c>
      <c r="F261" s="53">
        <v>43224.32</v>
      </c>
      <c r="G261" s="53">
        <v>3632</v>
      </c>
      <c r="H261" s="53">
        <v>40849.02</v>
      </c>
      <c r="I261" s="53">
        <v>36763.26</v>
      </c>
      <c r="J261" s="53">
        <v>-12.397491558128316</v>
      </c>
      <c r="K261" s="53">
        <v>-31.001505503880985</v>
      </c>
      <c r="L261" s="53">
        <v>-14.947742382066387</v>
      </c>
      <c r="M261" s="54">
        <v>14.279491075735647</v>
      </c>
      <c r="N261" s="55">
        <v>11.246976872246695</v>
      </c>
      <c r="O261" s="54">
        <v>10.425547515677762</v>
      </c>
      <c r="P261" s="55">
        <v>10.12204295154185</v>
      </c>
    </row>
    <row r="262" spans="1:16" ht="11.25" customHeight="1">
      <c r="A262" s="53" t="s">
        <v>447</v>
      </c>
      <c r="B262" s="53" t="s">
        <v>313</v>
      </c>
      <c r="C262" s="53" t="s">
        <v>358</v>
      </c>
      <c r="D262" s="53"/>
      <c r="E262" s="53"/>
      <c r="F262" s="53"/>
      <c r="G262" s="53">
        <v>550</v>
      </c>
      <c r="H262" s="53">
        <v>6502.37</v>
      </c>
      <c r="I262" s="53">
        <v>5920.03</v>
      </c>
      <c r="J262" s="53"/>
      <c r="K262" s="53"/>
      <c r="L262" s="53"/>
      <c r="M262" s="54"/>
      <c r="N262" s="55">
        <v>11.82249090909091</v>
      </c>
      <c r="O262" s="54"/>
      <c r="P262" s="55">
        <v>10.763690909090908</v>
      </c>
    </row>
    <row r="263" spans="1:16" ht="11.25" customHeight="1">
      <c r="A263" s="53" t="s">
        <v>447</v>
      </c>
      <c r="B263" s="53" t="s">
        <v>313</v>
      </c>
      <c r="C263" s="53" t="s">
        <v>66</v>
      </c>
      <c r="D263" s="53">
        <v>1260</v>
      </c>
      <c r="E263" s="53">
        <v>15830.08</v>
      </c>
      <c r="F263" s="53">
        <v>11558.8</v>
      </c>
      <c r="G263" s="53">
        <v>2690</v>
      </c>
      <c r="H263" s="53">
        <v>29245.91</v>
      </c>
      <c r="I263" s="53">
        <v>26332.49</v>
      </c>
      <c r="J263" s="53">
        <v>113.4920634920635</v>
      </c>
      <c r="K263" s="53">
        <v>84.74897157816007</v>
      </c>
      <c r="L263" s="53">
        <v>127.81335432743886</v>
      </c>
      <c r="M263" s="54">
        <v>12.563555555555556</v>
      </c>
      <c r="N263" s="55">
        <v>10.872085501858736</v>
      </c>
      <c r="O263" s="54">
        <v>9.173650793650793</v>
      </c>
      <c r="P263" s="55">
        <v>9.789029739776952</v>
      </c>
    </row>
    <row r="264" spans="1:16" ht="11.25" customHeight="1">
      <c r="A264" s="53" t="s">
        <v>447</v>
      </c>
      <c r="B264" s="53" t="s">
        <v>313</v>
      </c>
      <c r="C264" s="53" t="s">
        <v>44</v>
      </c>
      <c r="D264" s="53"/>
      <c r="E264" s="53"/>
      <c r="F264" s="53"/>
      <c r="G264" s="53">
        <v>1400</v>
      </c>
      <c r="H264" s="53">
        <v>18474.95</v>
      </c>
      <c r="I264" s="53">
        <v>16580.18</v>
      </c>
      <c r="J264" s="53"/>
      <c r="K264" s="53"/>
      <c r="L264" s="53"/>
      <c r="M264" s="54"/>
      <c r="N264" s="55">
        <v>13.196392857142857</v>
      </c>
      <c r="O264" s="54"/>
      <c r="P264" s="55">
        <v>11.842985714285714</v>
      </c>
    </row>
    <row r="265" spans="1:16" ht="11.25" customHeight="1">
      <c r="A265" s="53" t="s">
        <v>448</v>
      </c>
      <c r="B265" s="53" t="s">
        <v>314</v>
      </c>
      <c r="C265" s="53" t="s">
        <v>48</v>
      </c>
      <c r="D265" s="53">
        <v>865</v>
      </c>
      <c r="E265" s="53">
        <v>12076.56</v>
      </c>
      <c r="F265" s="53">
        <v>8803.68</v>
      </c>
      <c r="G265" s="53">
        <v>948</v>
      </c>
      <c r="H265" s="53">
        <v>12160.9</v>
      </c>
      <c r="I265" s="53">
        <v>10988.17</v>
      </c>
      <c r="J265" s="53">
        <v>9.595375722543352</v>
      </c>
      <c r="K265" s="53">
        <v>0.6983776837112567</v>
      </c>
      <c r="L265" s="53">
        <v>24.81337349835523</v>
      </c>
      <c r="M265" s="54">
        <v>13.961341040462427</v>
      </c>
      <c r="N265" s="55">
        <v>12.82795358649789</v>
      </c>
      <c r="O265" s="54">
        <v>10.177664739884394</v>
      </c>
      <c r="P265" s="55">
        <v>11.590896624472574</v>
      </c>
    </row>
    <row r="266" spans="1:16" ht="11.25" customHeight="1">
      <c r="A266" s="53" t="s">
        <v>448</v>
      </c>
      <c r="B266" s="53" t="s">
        <v>314</v>
      </c>
      <c r="C266" s="53" t="s">
        <v>63</v>
      </c>
      <c r="D266" s="53">
        <v>668</v>
      </c>
      <c r="E266" s="53">
        <v>9046.1</v>
      </c>
      <c r="F266" s="53">
        <v>6611.13</v>
      </c>
      <c r="G266" s="53">
        <v>312</v>
      </c>
      <c r="H266" s="53">
        <v>3688.35</v>
      </c>
      <c r="I266" s="53">
        <v>3268.54</v>
      </c>
      <c r="J266" s="53">
        <v>-53.293413173652695</v>
      </c>
      <c r="K266" s="53">
        <v>-59.22718077403522</v>
      </c>
      <c r="L266" s="53">
        <v>-50.560040416691244</v>
      </c>
      <c r="M266" s="54">
        <v>13.542065868263474</v>
      </c>
      <c r="N266" s="55">
        <v>11.821634615384616</v>
      </c>
      <c r="O266" s="54">
        <v>9.896901197604791</v>
      </c>
      <c r="P266" s="55">
        <v>10.476089743589743</v>
      </c>
    </row>
    <row r="267" spans="1:16" ht="11.25" customHeight="1">
      <c r="A267" s="53" t="s">
        <v>448</v>
      </c>
      <c r="B267" s="53" t="s">
        <v>314</v>
      </c>
      <c r="C267" s="53" t="s">
        <v>54</v>
      </c>
      <c r="D267" s="53">
        <v>3840</v>
      </c>
      <c r="E267" s="53">
        <v>53229.53</v>
      </c>
      <c r="F267" s="53">
        <v>38972.65</v>
      </c>
      <c r="G267" s="53">
        <v>10594</v>
      </c>
      <c r="H267" s="53">
        <v>133634.61</v>
      </c>
      <c r="I267" s="53">
        <v>119992.56</v>
      </c>
      <c r="J267" s="53">
        <v>175.88541666666666</v>
      </c>
      <c r="K267" s="53">
        <v>151.05352235873582</v>
      </c>
      <c r="L267" s="53">
        <v>207.88914790243928</v>
      </c>
      <c r="M267" s="54">
        <v>13.861856770833333</v>
      </c>
      <c r="N267" s="55">
        <v>12.614178780441758</v>
      </c>
      <c r="O267" s="54">
        <v>10.149127604166667</v>
      </c>
      <c r="P267" s="55">
        <v>11.326464036246932</v>
      </c>
    </row>
    <row r="268" spans="1:16" ht="11.25" customHeight="1">
      <c r="A268" s="53" t="s">
        <v>448</v>
      </c>
      <c r="B268" s="53" t="s">
        <v>314</v>
      </c>
      <c r="C268" s="53" t="s">
        <v>52</v>
      </c>
      <c r="D268" s="53"/>
      <c r="E268" s="53"/>
      <c r="F268" s="53"/>
      <c r="G268" s="53">
        <v>636</v>
      </c>
      <c r="H268" s="53">
        <v>8344.24</v>
      </c>
      <c r="I268" s="53">
        <v>7539.87</v>
      </c>
      <c r="J268" s="53"/>
      <c r="K268" s="53"/>
      <c r="L268" s="53"/>
      <c r="M268" s="54"/>
      <c r="N268" s="55">
        <v>13.119874213836477</v>
      </c>
      <c r="O268" s="54"/>
      <c r="P268" s="55">
        <v>11.855141509433961</v>
      </c>
    </row>
    <row r="269" spans="1:16" ht="11.25" customHeight="1">
      <c r="A269" s="53" t="s">
        <v>448</v>
      </c>
      <c r="B269" s="53" t="s">
        <v>314</v>
      </c>
      <c r="C269" s="53" t="s">
        <v>56</v>
      </c>
      <c r="D269" s="53"/>
      <c r="E269" s="53"/>
      <c r="F269" s="53"/>
      <c r="G269" s="53">
        <v>464</v>
      </c>
      <c r="H269" s="53">
        <v>6239.81</v>
      </c>
      <c r="I269" s="53">
        <v>5527.36</v>
      </c>
      <c r="J269" s="53"/>
      <c r="K269" s="53"/>
      <c r="L269" s="53"/>
      <c r="M269" s="54"/>
      <c r="N269" s="55">
        <v>13.447866379310346</v>
      </c>
      <c r="O269" s="54"/>
      <c r="P269" s="55">
        <v>11.912413793103447</v>
      </c>
    </row>
    <row r="270" spans="1:16" ht="11.25" customHeight="1">
      <c r="A270" s="53" t="s">
        <v>448</v>
      </c>
      <c r="B270" s="53" t="s">
        <v>314</v>
      </c>
      <c r="C270" s="53" t="s">
        <v>42</v>
      </c>
      <c r="D270" s="53">
        <v>643487</v>
      </c>
      <c r="E270" s="53">
        <v>8075823.69</v>
      </c>
      <c r="F270" s="53">
        <v>5906295.94</v>
      </c>
      <c r="G270" s="53">
        <v>594213</v>
      </c>
      <c r="H270" s="53">
        <v>6642017.05</v>
      </c>
      <c r="I270" s="53">
        <v>5953423.89</v>
      </c>
      <c r="J270" s="53">
        <v>-7.657341950964044</v>
      </c>
      <c r="K270" s="53">
        <v>-17.754308353405875</v>
      </c>
      <c r="L270" s="53">
        <v>0.7979273385342633</v>
      </c>
      <c r="M270" s="54">
        <v>12.550096101397543</v>
      </c>
      <c r="N270" s="55">
        <v>11.177838670645038</v>
      </c>
      <c r="O270" s="54">
        <v>9.17857849498125</v>
      </c>
      <c r="P270" s="55">
        <v>10.019006467377858</v>
      </c>
    </row>
    <row r="271" spans="1:16" ht="11.25" customHeight="1">
      <c r="A271" s="53" t="s">
        <v>448</v>
      </c>
      <c r="B271" s="53" t="s">
        <v>314</v>
      </c>
      <c r="C271" s="53" t="s">
        <v>45</v>
      </c>
      <c r="D271" s="53">
        <v>1205</v>
      </c>
      <c r="E271" s="53">
        <v>17410.17</v>
      </c>
      <c r="F271" s="53">
        <v>12611.37</v>
      </c>
      <c r="G271" s="53">
        <v>2738</v>
      </c>
      <c r="H271" s="53">
        <v>35474.39</v>
      </c>
      <c r="I271" s="53">
        <v>31699</v>
      </c>
      <c r="J271" s="53">
        <v>127.21991701244814</v>
      </c>
      <c r="K271" s="53">
        <v>103.75671231240132</v>
      </c>
      <c r="L271" s="53">
        <v>151.3525493265204</v>
      </c>
      <c r="M271" s="54">
        <v>14.44827385892116</v>
      </c>
      <c r="N271" s="55">
        <v>12.956314828341855</v>
      </c>
      <c r="O271" s="54">
        <v>10.465867219917014</v>
      </c>
      <c r="P271" s="55">
        <v>11.577428780131482</v>
      </c>
    </row>
    <row r="272" spans="1:16" ht="11.25" customHeight="1">
      <c r="A272" s="53" t="s">
        <v>448</v>
      </c>
      <c r="B272" s="53" t="s">
        <v>314</v>
      </c>
      <c r="C272" s="53" t="s">
        <v>43</v>
      </c>
      <c r="D272" s="53">
        <v>44704</v>
      </c>
      <c r="E272" s="53">
        <v>585145.69</v>
      </c>
      <c r="F272" s="53">
        <v>427556.46</v>
      </c>
      <c r="G272" s="53">
        <v>94728</v>
      </c>
      <c r="H272" s="53">
        <v>1100686.17</v>
      </c>
      <c r="I272" s="53">
        <v>986473.07</v>
      </c>
      <c r="J272" s="53">
        <v>111.90050107372942</v>
      </c>
      <c r="K272" s="53">
        <v>88.1046359582688</v>
      </c>
      <c r="L272" s="53">
        <v>130.7234628147122</v>
      </c>
      <c r="M272" s="54">
        <v>13.089336301002147</v>
      </c>
      <c r="N272" s="55">
        <v>11.619438497593109</v>
      </c>
      <c r="O272" s="54">
        <v>9.564165622763063</v>
      </c>
      <c r="P272" s="55">
        <v>10.413743243813867</v>
      </c>
    </row>
    <row r="273" spans="1:16" ht="11.25" customHeight="1">
      <c r="A273" s="53" t="s">
        <v>448</v>
      </c>
      <c r="B273" s="53" t="s">
        <v>314</v>
      </c>
      <c r="C273" s="53" t="s">
        <v>100</v>
      </c>
      <c r="D273" s="53"/>
      <c r="E273" s="53"/>
      <c r="F273" s="53"/>
      <c r="G273" s="53">
        <v>264</v>
      </c>
      <c r="H273" s="53">
        <v>2962.61</v>
      </c>
      <c r="I273" s="53">
        <v>2670.65</v>
      </c>
      <c r="J273" s="53"/>
      <c r="K273" s="53"/>
      <c r="L273" s="53"/>
      <c r="M273" s="54"/>
      <c r="N273" s="55">
        <v>11.222007575757576</v>
      </c>
      <c r="O273" s="54"/>
      <c r="P273" s="55">
        <v>10.116098484848486</v>
      </c>
    </row>
    <row r="274" spans="1:16" ht="11.25" customHeight="1">
      <c r="A274" s="53" t="s">
        <v>448</v>
      </c>
      <c r="B274" s="53" t="s">
        <v>314</v>
      </c>
      <c r="C274" s="53" t="s">
        <v>96</v>
      </c>
      <c r="D274" s="53"/>
      <c r="E274" s="53"/>
      <c r="F274" s="53"/>
      <c r="G274" s="53">
        <v>918</v>
      </c>
      <c r="H274" s="53">
        <v>10313.61</v>
      </c>
      <c r="I274" s="53">
        <v>9132.72</v>
      </c>
      <c r="J274" s="53"/>
      <c r="K274" s="53"/>
      <c r="L274" s="53"/>
      <c r="M274" s="54"/>
      <c r="N274" s="55">
        <v>11.234869281045752</v>
      </c>
      <c r="O274" s="54"/>
      <c r="P274" s="55">
        <v>9.948496732026143</v>
      </c>
    </row>
    <row r="275" spans="1:16" ht="11.25" customHeight="1">
      <c r="A275" s="53" t="s">
        <v>448</v>
      </c>
      <c r="B275" s="53" t="s">
        <v>314</v>
      </c>
      <c r="C275" s="53" t="s">
        <v>67</v>
      </c>
      <c r="D275" s="53">
        <v>4096</v>
      </c>
      <c r="E275" s="53">
        <v>57237.73</v>
      </c>
      <c r="F275" s="53">
        <v>41782.6</v>
      </c>
      <c r="G275" s="53">
        <v>3592</v>
      </c>
      <c r="H275" s="53">
        <v>40461.65</v>
      </c>
      <c r="I275" s="53">
        <v>36443.75</v>
      </c>
      <c r="J275" s="53">
        <v>-12.3046875</v>
      </c>
      <c r="K275" s="53">
        <v>-29.309478206071418</v>
      </c>
      <c r="L275" s="53">
        <v>-12.777687362682071</v>
      </c>
      <c r="M275" s="54">
        <v>13.97405517578125</v>
      </c>
      <c r="N275" s="55">
        <v>11.264379175946548</v>
      </c>
      <c r="O275" s="54">
        <v>10.200830078125</v>
      </c>
      <c r="P275" s="55">
        <v>10.14581013363029</v>
      </c>
    </row>
    <row r="276" spans="1:16" ht="11.25" customHeight="1">
      <c r="A276" s="53" t="s">
        <v>448</v>
      </c>
      <c r="B276" s="53" t="s">
        <v>314</v>
      </c>
      <c r="C276" s="53" t="s">
        <v>358</v>
      </c>
      <c r="D276" s="53"/>
      <c r="E276" s="53"/>
      <c r="F276" s="53"/>
      <c r="G276" s="53">
        <v>550</v>
      </c>
      <c r="H276" s="53">
        <v>6562.78</v>
      </c>
      <c r="I276" s="53">
        <v>5975.03</v>
      </c>
      <c r="J276" s="53"/>
      <c r="K276" s="53"/>
      <c r="L276" s="53"/>
      <c r="M276" s="54"/>
      <c r="N276" s="55">
        <v>11.932327272727273</v>
      </c>
      <c r="O276" s="54"/>
      <c r="P276" s="55">
        <v>10.86369090909091</v>
      </c>
    </row>
    <row r="277" spans="1:16" ht="11.25" customHeight="1">
      <c r="A277" s="53" t="s">
        <v>449</v>
      </c>
      <c r="B277" s="53" t="s">
        <v>315</v>
      </c>
      <c r="C277" s="53" t="s">
        <v>42</v>
      </c>
      <c r="D277" s="53"/>
      <c r="E277" s="53"/>
      <c r="F277" s="53"/>
      <c r="G277" s="53">
        <v>80</v>
      </c>
      <c r="H277" s="53">
        <v>982.13</v>
      </c>
      <c r="I277" s="53">
        <v>916.69</v>
      </c>
      <c r="J277" s="53"/>
      <c r="K277" s="53"/>
      <c r="L277" s="53"/>
      <c r="M277" s="54"/>
      <c r="N277" s="55">
        <v>12.276625</v>
      </c>
      <c r="O277" s="54"/>
      <c r="P277" s="55">
        <v>11.458625000000001</v>
      </c>
    </row>
    <row r="278" spans="1:16" ht="11.25" customHeight="1">
      <c r="A278" s="53" t="s">
        <v>625</v>
      </c>
      <c r="B278" s="53" t="s">
        <v>626</v>
      </c>
      <c r="C278" s="53" t="s">
        <v>140</v>
      </c>
      <c r="D278" s="53">
        <v>6</v>
      </c>
      <c r="E278" s="53">
        <v>2.33</v>
      </c>
      <c r="F278" s="53">
        <v>1.69</v>
      </c>
      <c r="G278" s="53"/>
      <c r="H278" s="53"/>
      <c r="I278" s="53"/>
      <c r="J278" s="53">
        <v>-100</v>
      </c>
      <c r="K278" s="53">
        <v>-100</v>
      </c>
      <c r="L278" s="53">
        <v>-100</v>
      </c>
      <c r="M278" s="54">
        <v>0.38833333333333336</v>
      </c>
      <c r="N278" s="55"/>
      <c r="O278" s="54">
        <v>0.2816666666666667</v>
      </c>
      <c r="P278" s="55"/>
    </row>
    <row r="279" spans="1:16" ht="11.25" customHeight="1">
      <c r="A279" s="53" t="s">
        <v>625</v>
      </c>
      <c r="B279" s="53" t="s">
        <v>626</v>
      </c>
      <c r="C279" s="53" t="s">
        <v>63</v>
      </c>
      <c r="D279" s="53">
        <v>240</v>
      </c>
      <c r="E279" s="53">
        <v>2486.65</v>
      </c>
      <c r="F279" s="53">
        <v>1818.51</v>
      </c>
      <c r="G279" s="53">
        <v>36</v>
      </c>
      <c r="H279" s="53">
        <v>244.35</v>
      </c>
      <c r="I279" s="53">
        <v>222.2</v>
      </c>
      <c r="J279" s="53">
        <v>-85</v>
      </c>
      <c r="K279" s="53">
        <v>-90.17352663221604</v>
      </c>
      <c r="L279" s="53">
        <v>-87.78120549240862</v>
      </c>
      <c r="M279" s="54">
        <v>10.361041666666667</v>
      </c>
      <c r="N279" s="55">
        <v>6.7875</v>
      </c>
      <c r="O279" s="54">
        <v>7.577125</v>
      </c>
      <c r="P279" s="55">
        <v>6.172222222222222</v>
      </c>
    </row>
    <row r="280" spans="1:16" ht="11.25" customHeight="1">
      <c r="A280" s="53" t="s">
        <v>625</v>
      </c>
      <c r="B280" s="53" t="s">
        <v>626</v>
      </c>
      <c r="C280" s="53" t="s">
        <v>54</v>
      </c>
      <c r="D280" s="53">
        <v>50</v>
      </c>
      <c r="E280" s="53">
        <v>581.77</v>
      </c>
      <c r="F280" s="53">
        <v>425.13</v>
      </c>
      <c r="G280" s="53">
        <v>20</v>
      </c>
      <c r="H280" s="53">
        <v>208.79</v>
      </c>
      <c r="I280" s="53">
        <v>192.56</v>
      </c>
      <c r="J280" s="53">
        <v>-60</v>
      </c>
      <c r="K280" s="53">
        <v>-64.1112467126184</v>
      </c>
      <c r="L280" s="53">
        <v>-54.70561945757768</v>
      </c>
      <c r="M280" s="54">
        <v>11.635399999999999</v>
      </c>
      <c r="N280" s="55">
        <v>10.439499999999999</v>
      </c>
      <c r="O280" s="54">
        <v>8.5026</v>
      </c>
      <c r="P280" s="55">
        <v>9.628</v>
      </c>
    </row>
    <row r="281" spans="1:16" ht="11.25" customHeight="1">
      <c r="A281" s="53" t="s">
        <v>625</v>
      </c>
      <c r="B281" s="53" t="s">
        <v>626</v>
      </c>
      <c r="C281" s="53" t="s">
        <v>42</v>
      </c>
      <c r="D281" s="53"/>
      <c r="E281" s="53"/>
      <c r="F281" s="53"/>
      <c r="G281" s="53">
        <v>1060</v>
      </c>
      <c r="H281" s="53">
        <v>11519.62</v>
      </c>
      <c r="I281" s="53">
        <v>10506.01</v>
      </c>
      <c r="J281" s="53"/>
      <c r="K281" s="53"/>
      <c r="L281" s="53"/>
      <c r="M281" s="54"/>
      <c r="N281" s="55">
        <v>10.86756603773585</v>
      </c>
      <c r="O281" s="54"/>
      <c r="P281" s="55">
        <v>9.911330188679246</v>
      </c>
    </row>
    <row r="282" spans="1:16" ht="11.25" customHeight="1">
      <c r="A282" s="53" t="s">
        <v>625</v>
      </c>
      <c r="B282" s="53" t="s">
        <v>626</v>
      </c>
      <c r="C282" s="53" t="s">
        <v>43</v>
      </c>
      <c r="D282" s="53"/>
      <c r="E282" s="53"/>
      <c r="F282" s="53"/>
      <c r="G282" s="53">
        <v>350</v>
      </c>
      <c r="H282" s="53">
        <v>3472.42</v>
      </c>
      <c r="I282" s="53">
        <v>3075.26</v>
      </c>
      <c r="J282" s="53"/>
      <c r="K282" s="53"/>
      <c r="L282" s="53"/>
      <c r="M282" s="54"/>
      <c r="N282" s="55">
        <v>9.9212</v>
      </c>
      <c r="O282" s="54"/>
      <c r="P282" s="55">
        <v>8.786457142857143</v>
      </c>
    </row>
    <row r="283" spans="1:16" ht="11.25" customHeight="1">
      <c r="A283" s="53" t="s">
        <v>625</v>
      </c>
      <c r="B283" s="53" t="s">
        <v>626</v>
      </c>
      <c r="C283" s="53" t="s">
        <v>67</v>
      </c>
      <c r="D283" s="53"/>
      <c r="E283" s="53"/>
      <c r="F283" s="53"/>
      <c r="G283" s="53">
        <v>40</v>
      </c>
      <c r="H283" s="53">
        <v>448.78</v>
      </c>
      <c r="I283" s="53">
        <v>380</v>
      </c>
      <c r="J283" s="53"/>
      <c r="K283" s="53"/>
      <c r="L283" s="53"/>
      <c r="M283" s="54"/>
      <c r="N283" s="55">
        <v>11.2195</v>
      </c>
      <c r="O283" s="54"/>
      <c r="P283" s="55">
        <v>9.5</v>
      </c>
    </row>
    <row r="284" spans="1:16" ht="11.25" customHeight="1">
      <c r="A284" s="53" t="s">
        <v>625</v>
      </c>
      <c r="B284" s="53" t="s">
        <v>626</v>
      </c>
      <c r="C284" s="53" t="s">
        <v>66</v>
      </c>
      <c r="D284" s="53">
        <v>30</v>
      </c>
      <c r="E284" s="53">
        <v>359.15</v>
      </c>
      <c r="F284" s="53">
        <v>265.25</v>
      </c>
      <c r="G284" s="53"/>
      <c r="H284" s="53"/>
      <c r="I284" s="53"/>
      <c r="J284" s="53">
        <v>-100</v>
      </c>
      <c r="K284" s="53">
        <v>-100</v>
      </c>
      <c r="L284" s="53">
        <v>-100</v>
      </c>
      <c r="M284" s="54">
        <v>11.971666666666666</v>
      </c>
      <c r="N284" s="55"/>
      <c r="O284" s="54">
        <v>8.841666666666667</v>
      </c>
      <c r="P284" s="55"/>
    </row>
    <row r="285" spans="1:16" ht="11.25" customHeight="1">
      <c r="A285" s="53" t="s">
        <v>551</v>
      </c>
      <c r="B285" s="53" t="s">
        <v>552</v>
      </c>
      <c r="C285" s="53" t="s">
        <v>63</v>
      </c>
      <c r="D285" s="53"/>
      <c r="E285" s="53"/>
      <c r="F285" s="53"/>
      <c r="G285" s="53">
        <v>306</v>
      </c>
      <c r="H285" s="53">
        <v>1614.07</v>
      </c>
      <c r="I285" s="53">
        <v>1474.29</v>
      </c>
      <c r="J285" s="53"/>
      <c r="K285" s="53"/>
      <c r="L285" s="53"/>
      <c r="M285" s="54"/>
      <c r="N285" s="55">
        <v>5.274738562091503</v>
      </c>
      <c r="O285" s="54"/>
      <c r="P285" s="55">
        <v>4.817941176470588</v>
      </c>
    </row>
    <row r="286" spans="1:16" ht="11.25" customHeight="1">
      <c r="A286" s="53" t="s">
        <v>750</v>
      </c>
      <c r="B286" s="53" t="s">
        <v>286</v>
      </c>
      <c r="C286" s="53" t="s">
        <v>43</v>
      </c>
      <c r="D286" s="53"/>
      <c r="E286" s="53"/>
      <c r="F286" s="53"/>
      <c r="G286" s="53">
        <v>4308</v>
      </c>
      <c r="H286" s="53">
        <v>53397.39</v>
      </c>
      <c r="I286" s="53">
        <v>48007.8</v>
      </c>
      <c r="J286" s="53"/>
      <c r="K286" s="53"/>
      <c r="L286" s="53"/>
      <c r="M286" s="54"/>
      <c r="N286" s="55">
        <v>12.394937325905293</v>
      </c>
      <c r="O286" s="54"/>
      <c r="P286" s="55">
        <v>11.143871866295266</v>
      </c>
    </row>
    <row r="287" spans="1:16" ht="11.25" customHeight="1">
      <c r="A287" s="53" t="s">
        <v>553</v>
      </c>
      <c r="B287" s="53" t="s">
        <v>554</v>
      </c>
      <c r="C287" s="53" t="s">
        <v>139</v>
      </c>
      <c r="D287" s="53">
        <v>1025</v>
      </c>
      <c r="E287" s="53">
        <v>7431.25</v>
      </c>
      <c r="F287" s="53">
        <v>5458.35</v>
      </c>
      <c r="G287" s="53">
        <v>950</v>
      </c>
      <c r="H287" s="53">
        <v>6746.5</v>
      </c>
      <c r="I287" s="53">
        <v>5855.57</v>
      </c>
      <c r="J287" s="53">
        <v>-7.317073170731708</v>
      </c>
      <c r="K287" s="53">
        <v>-9.214465937762826</v>
      </c>
      <c r="L287" s="53">
        <v>7.27729075636409</v>
      </c>
      <c r="M287" s="54">
        <v>7.25</v>
      </c>
      <c r="N287" s="55">
        <v>7.101578947368421</v>
      </c>
      <c r="O287" s="54">
        <v>5.3252195121951225</v>
      </c>
      <c r="P287" s="55">
        <v>6.163757894736841</v>
      </c>
    </row>
    <row r="288" spans="1:16" ht="11.25" customHeight="1">
      <c r="A288" s="53" t="s">
        <v>553</v>
      </c>
      <c r="B288" s="53" t="s">
        <v>554</v>
      </c>
      <c r="C288" s="53" t="s">
        <v>46</v>
      </c>
      <c r="D288" s="53">
        <v>75</v>
      </c>
      <c r="E288" s="53">
        <v>510</v>
      </c>
      <c r="F288" s="53">
        <v>373.49</v>
      </c>
      <c r="G288" s="53"/>
      <c r="H288" s="53"/>
      <c r="I288" s="53"/>
      <c r="J288" s="53">
        <v>-100</v>
      </c>
      <c r="K288" s="53">
        <v>-100</v>
      </c>
      <c r="L288" s="53">
        <v>-100</v>
      </c>
      <c r="M288" s="54">
        <v>6.8</v>
      </c>
      <c r="N288" s="55"/>
      <c r="O288" s="54">
        <v>4.979866666666667</v>
      </c>
      <c r="P288" s="55"/>
    </row>
    <row r="289" spans="1:16" ht="11.25" customHeight="1">
      <c r="A289" s="53" t="s">
        <v>553</v>
      </c>
      <c r="B289" s="53" t="s">
        <v>554</v>
      </c>
      <c r="C289" s="53" t="s">
        <v>157</v>
      </c>
      <c r="D289" s="53">
        <v>950</v>
      </c>
      <c r="E289" s="53">
        <v>4566.85</v>
      </c>
      <c r="F289" s="53">
        <v>3327.89</v>
      </c>
      <c r="G289" s="53">
        <v>1325</v>
      </c>
      <c r="H289" s="53">
        <v>6814.69</v>
      </c>
      <c r="I289" s="53">
        <v>6128.1</v>
      </c>
      <c r="J289" s="53">
        <v>39.473684210526315</v>
      </c>
      <c r="K289" s="53">
        <v>49.22079770520159</v>
      </c>
      <c r="L289" s="53">
        <v>84.14370667299703</v>
      </c>
      <c r="M289" s="54">
        <v>4.80721052631579</v>
      </c>
      <c r="N289" s="55">
        <v>5.143162264150943</v>
      </c>
      <c r="O289" s="54">
        <v>3.503042105263158</v>
      </c>
      <c r="P289" s="55">
        <v>4.624981132075472</v>
      </c>
    </row>
    <row r="290" spans="1:16" ht="11.25" customHeight="1">
      <c r="A290" s="53" t="s">
        <v>553</v>
      </c>
      <c r="B290" s="53" t="s">
        <v>554</v>
      </c>
      <c r="C290" s="53" t="s">
        <v>83</v>
      </c>
      <c r="D290" s="53"/>
      <c r="E290" s="53"/>
      <c r="F290" s="53"/>
      <c r="G290" s="53">
        <v>350</v>
      </c>
      <c r="H290" s="53">
        <v>2695</v>
      </c>
      <c r="I290" s="53">
        <v>2414.18</v>
      </c>
      <c r="J290" s="53"/>
      <c r="K290" s="53"/>
      <c r="L290" s="53"/>
      <c r="M290" s="54"/>
      <c r="N290" s="55">
        <v>7.7</v>
      </c>
      <c r="O290" s="54"/>
      <c r="P290" s="55">
        <v>6.897657142857143</v>
      </c>
    </row>
    <row r="291" spans="1:16" ht="11.25" customHeight="1">
      <c r="A291" s="53" t="s">
        <v>451</v>
      </c>
      <c r="B291" s="53" t="s">
        <v>633</v>
      </c>
      <c r="C291" s="53" t="s">
        <v>54</v>
      </c>
      <c r="D291" s="53">
        <v>75886.92</v>
      </c>
      <c r="E291" s="53">
        <v>1135750.93</v>
      </c>
      <c r="F291" s="53">
        <v>834990.19</v>
      </c>
      <c r="G291" s="53"/>
      <c r="H291" s="53"/>
      <c r="I291" s="53"/>
      <c r="J291" s="53">
        <v>-100</v>
      </c>
      <c r="K291" s="53">
        <v>-100</v>
      </c>
      <c r="L291" s="53">
        <v>-100</v>
      </c>
      <c r="M291" s="54">
        <v>14.966359551817362</v>
      </c>
      <c r="N291" s="55"/>
      <c r="O291" s="54">
        <v>11.003084457769534</v>
      </c>
      <c r="P291" s="55"/>
    </row>
    <row r="292" spans="1:16" ht="11.25" customHeight="1">
      <c r="A292" s="53" t="s">
        <v>451</v>
      </c>
      <c r="B292" s="53" t="s">
        <v>633</v>
      </c>
      <c r="C292" s="53" t="s">
        <v>56</v>
      </c>
      <c r="D292" s="53">
        <v>4320</v>
      </c>
      <c r="E292" s="53">
        <v>56437.5</v>
      </c>
      <c r="F292" s="53">
        <v>41495.75</v>
      </c>
      <c r="G292" s="53"/>
      <c r="H292" s="53"/>
      <c r="I292" s="53"/>
      <c r="J292" s="53">
        <v>-100</v>
      </c>
      <c r="K292" s="53">
        <v>-100</v>
      </c>
      <c r="L292" s="53">
        <v>-100</v>
      </c>
      <c r="M292" s="54">
        <v>13.06423611111111</v>
      </c>
      <c r="N292" s="55"/>
      <c r="O292" s="54">
        <v>9.605497685185185</v>
      </c>
      <c r="P292" s="55"/>
    </row>
    <row r="293" spans="1:16" ht="11.25" customHeight="1">
      <c r="A293" s="53" t="s">
        <v>451</v>
      </c>
      <c r="B293" s="53" t="s">
        <v>633</v>
      </c>
      <c r="C293" s="53" t="s">
        <v>43</v>
      </c>
      <c r="D293" s="53">
        <v>54321</v>
      </c>
      <c r="E293" s="53">
        <v>615287.86</v>
      </c>
      <c r="F293" s="53">
        <v>452869.88</v>
      </c>
      <c r="G293" s="53"/>
      <c r="H293" s="53"/>
      <c r="I293" s="53"/>
      <c r="J293" s="53">
        <v>-100</v>
      </c>
      <c r="K293" s="53">
        <v>-100</v>
      </c>
      <c r="L293" s="53">
        <v>-100</v>
      </c>
      <c r="M293" s="54">
        <v>11.326887575707369</v>
      </c>
      <c r="N293" s="55"/>
      <c r="O293" s="54">
        <v>8.336920896154341</v>
      </c>
      <c r="P293" s="55"/>
    </row>
    <row r="294" spans="1:16" ht="11.25" customHeight="1">
      <c r="A294" s="53" t="s">
        <v>452</v>
      </c>
      <c r="B294" s="53" t="s">
        <v>453</v>
      </c>
      <c r="C294" s="53" t="s">
        <v>48</v>
      </c>
      <c r="D294" s="53">
        <v>51545</v>
      </c>
      <c r="E294" s="53">
        <v>299252.31</v>
      </c>
      <c r="F294" s="53">
        <v>217929.05</v>
      </c>
      <c r="G294" s="53">
        <v>87040</v>
      </c>
      <c r="H294" s="53">
        <v>414309.57</v>
      </c>
      <c r="I294" s="53">
        <v>371861.15</v>
      </c>
      <c r="J294" s="53">
        <v>68.86215927830051</v>
      </c>
      <c r="K294" s="53">
        <v>38.44824455991668</v>
      </c>
      <c r="L294" s="53">
        <v>70.63404351095004</v>
      </c>
      <c r="M294" s="54">
        <v>5.805651566592298</v>
      </c>
      <c r="N294" s="55">
        <v>4.759990464154412</v>
      </c>
      <c r="O294" s="54">
        <v>4.227937724318556</v>
      </c>
      <c r="P294" s="55">
        <v>4.272301815257353</v>
      </c>
    </row>
    <row r="295" spans="1:16" ht="11.25" customHeight="1">
      <c r="A295" s="53" t="s">
        <v>452</v>
      </c>
      <c r="B295" s="53" t="s">
        <v>453</v>
      </c>
      <c r="C295" s="53" t="s">
        <v>95</v>
      </c>
      <c r="D295" s="53">
        <v>3360</v>
      </c>
      <c r="E295" s="53">
        <v>17647.08</v>
      </c>
      <c r="F295" s="53">
        <v>12834.07</v>
      </c>
      <c r="G295" s="53">
        <v>1440</v>
      </c>
      <c r="H295" s="53">
        <v>6779.7</v>
      </c>
      <c r="I295" s="53">
        <v>6252.94</v>
      </c>
      <c r="J295" s="53">
        <v>-57.142857142857146</v>
      </c>
      <c r="K295" s="53">
        <v>-61.58174610190467</v>
      </c>
      <c r="L295" s="53">
        <v>-51.27858894333598</v>
      </c>
      <c r="M295" s="54">
        <v>5.2521071428571435</v>
      </c>
      <c r="N295" s="55">
        <v>4.708125</v>
      </c>
      <c r="O295" s="54">
        <v>3.8196636904761903</v>
      </c>
      <c r="P295" s="55">
        <v>4.342319444444444</v>
      </c>
    </row>
    <row r="296" spans="1:16" ht="11.25" customHeight="1">
      <c r="A296" s="53" t="s">
        <v>452</v>
      </c>
      <c r="B296" s="53" t="s">
        <v>453</v>
      </c>
      <c r="C296" s="53" t="s">
        <v>64</v>
      </c>
      <c r="D296" s="53"/>
      <c r="E296" s="53"/>
      <c r="F296" s="53"/>
      <c r="G296" s="53">
        <v>1200</v>
      </c>
      <c r="H296" s="53">
        <v>6749.64</v>
      </c>
      <c r="I296" s="53">
        <v>6232.24</v>
      </c>
      <c r="J296" s="53"/>
      <c r="K296" s="53"/>
      <c r="L296" s="53"/>
      <c r="M296" s="54"/>
      <c r="N296" s="55">
        <v>5.624700000000001</v>
      </c>
      <c r="O296" s="54"/>
      <c r="P296" s="55">
        <v>5.193533333333333</v>
      </c>
    </row>
    <row r="297" spans="1:16" ht="11.25" customHeight="1">
      <c r="A297" s="53" t="s">
        <v>452</v>
      </c>
      <c r="B297" s="53" t="s">
        <v>453</v>
      </c>
      <c r="C297" s="53" t="s">
        <v>63</v>
      </c>
      <c r="D297" s="53"/>
      <c r="E297" s="53"/>
      <c r="F297" s="53"/>
      <c r="G297" s="53">
        <v>50</v>
      </c>
      <c r="H297" s="53">
        <v>555.49</v>
      </c>
      <c r="I297" s="53">
        <v>485.22</v>
      </c>
      <c r="J297" s="53"/>
      <c r="K297" s="53"/>
      <c r="L297" s="53"/>
      <c r="M297" s="54"/>
      <c r="N297" s="55">
        <v>11.1098</v>
      </c>
      <c r="O297" s="54"/>
      <c r="P297" s="55">
        <v>9.7044</v>
      </c>
    </row>
    <row r="298" spans="1:16" ht="11.25" customHeight="1">
      <c r="A298" s="53" t="s">
        <v>452</v>
      </c>
      <c r="B298" s="53" t="s">
        <v>453</v>
      </c>
      <c r="C298" s="53" t="s">
        <v>54</v>
      </c>
      <c r="D298" s="53">
        <v>11200</v>
      </c>
      <c r="E298" s="53">
        <v>75187.02</v>
      </c>
      <c r="F298" s="53">
        <v>55264.98</v>
      </c>
      <c r="G298" s="53">
        <v>14070</v>
      </c>
      <c r="H298" s="53">
        <v>128446.3</v>
      </c>
      <c r="I298" s="53">
        <v>116256.62</v>
      </c>
      <c r="J298" s="53">
        <v>25.625</v>
      </c>
      <c r="K298" s="53">
        <v>70.83573733870553</v>
      </c>
      <c r="L298" s="53">
        <v>110.36218596297327</v>
      </c>
      <c r="M298" s="54">
        <v>6.7131267857142864</v>
      </c>
      <c r="N298" s="55">
        <v>9.12909026297086</v>
      </c>
      <c r="O298" s="54">
        <v>4.934373214285714</v>
      </c>
      <c r="P298" s="55">
        <v>8.262730632551527</v>
      </c>
    </row>
    <row r="299" spans="1:16" ht="11.25" customHeight="1">
      <c r="A299" s="53" t="s">
        <v>452</v>
      </c>
      <c r="B299" s="53" t="s">
        <v>453</v>
      </c>
      <c r="C299" s="53" t="s">
        <v>102</v>
      </c>
      <c r="D299" s="53">
        <v>14010</v>
      </c>
      <c r="E299" s="53">
        <v>76460.23</v>
      </c>
      <c r="F299" s="53">
        <v>55901.8</v>
      </c>
      <c r="G299" s="53">
        <v>1000</v>
      </c>
      <c r="H299" s="53">
        <v>4618.18</v>
      </c>
      <c r="I299" s="53">
        <v>4375</v>
      </c>
      <c r="J299" s="53">
        <v>-92.86224125624554</v>
      </c>
      <c r="K299" s="53">
        <v>-93.96002340040043</v>
      </c>
      <c r="L299" s="53">
        <v>-92.17377615747614</v>
      </c>
      <c r="M299" s="54">
        <v>5.457546752319772</v>
      </c>
      <c r="N299" s="55">
        <v>4.618180000000001</v>
      </c>
      <c r="O299" s="54">
        <v>3.9901356174161315</v>
      </c>
      <c r="P299" s="55">
        <v>4.375</v>
      </c>
    </row>
    <row r="300" spans="1:16" ht="11.25" customHeight="1">
      <c r="A300" s="53" t="s">
        <v>452</v>
      </c>
      <c r="B300" s="53" t="s">
        <v>453</v>
      </c>
      <c r="C300" s="53" t="s">
        <v>52</v>
      </c>
      <c r="D300" s="53">
        <v>14000</v>
      </c>
      <c r="E300" s="53">
        <v>84230.56</v>
      </c>
      <c r="F300" s="53">
        <v>61206.95</v>
      </c>
      <c r="G300" s="53">
        <v>9000</v>
      </c>
      <c r="H300" s="53">
        <v>43056.03</v>
      </c>
      <c r="I300" s="53">
        <v>39543.73</v>
      </c>
      <c r="J300" s="53">
        <v>-35.714285714285715</v>
      </c>
      <c r="K300" s="53">
        <v>-48.883125079543575</v>
      </c>
      <c r="L300" s="53">
        <v>-35.39339895224316</v>
      </c>
      <c r="M300" s="54">
        <v>6.016468571428571</v>
      </c>
      <c r="N300" s="55">
        <v>4.784003333333334</v>
      </c>
      <c r="O300" s="54">
        <v>4.371925</v>
      </c>
      <c r="P300" s="55">
        <v>4.3937477777777785</v>
      </c>
    </row>
    <row r="301" spans="1:16" ht="11.25" customHeight="1">
      <c r="A301" s="53" t="s">
        <v>452</v>
      </c>
      <c r="B301" s="53" t="s">
        <v>453</v>
      </c>
      <c r="C301" s="53" t="s">
        <v>42</v>
      </c>
      <c r="D301" s="53">
        <v>13280</v>
      </c>
      <c r="E301" s="53">
        <v>78123.78</v>
      </c>
      <c r="F301" s="53">
        <v>57059.4</v>
      </c>
      <c r="G301" s="53">
        <v>50550</v>
      </c>
      <c r="H301" s="53">
        <v>266539.78</v>
      </c>
      <c r="I301" s="53">
        <v>237331.55</v>
      </c>
      <c r="J301" s="53">
        <v>280.6475903614458</v>
      </c>
      <c r="K301" s="53">
        <v>241.17624620826084</v>
      </c>
      <c r="L301" s="53">
        <v>315.9376894955082</v>
      </c>
      <c r="M301" s="54">
        <v>5.882814759036145</v>
      </c>
      <c r="N301" s="55">
        <v>5.272794856577646</v>
      </c>
      <c r="O301" s="54">
        <v>4.296641566265061</v>
      </c>
      <c r="P301" s="55">
        <v>4.694986152324431</v>
      </c>
    </row>
    <row r="302" spans="1:16" ht="11.25" customHeight="1">
      <c r="A302" s="53" t="s">
        <v>452</v>
      </c>
      <c r="B302" s="53" t="s">
        <v>453</v>
      </c>
      <c r="C302" s="53" t="s">
        <v>46</v>
      </c>
      <c r="D302" s="53">
        <v>7168</v>
      </c>
      <c r="E302" s="53">
        <v>43008</v>
      </c>
      <c r="F302" s="53">
        <v>31513.4</v>
      </c>
      <c r="G302" s="53">
        <v>8960</v>
      </c>
      <c r="H302" s="53">
        <v>52528</v>
      </c>
      <c r="I302" s="53">
        <v>47238.97</v>
      </c>
      <c r="J302" s="53">
        <v>25</v>
      </c>
      <c r="K302" s="53">
        <v>22.135416666666668</v>
      </c>
      <c r="L302" s="53">
        <v>49.9012166253086</v>
      </c>
      <c r="M302" s="54">
        <v>6</v>
      </c>
      <c r="N302" s="55">
        <v>5.8625</v>
      </c>
      <c r="O302" s="54">
        <v>4.3964006696428575</v>
      </c>
      <c r="P302" s="55">
        <v>5.272206473214286</v>
      </c>
    </row>
    <row r="303" spans="1:16" ht="11.25" customHeight="1">
      <c r="A303" s="53" t="s">
        <v>452</v>
      </c>
      <c r="B303" s="53" t="s">
        <v>453</v>
      </c>
      <c r="C303" s="53" t="s">
        <v>61</v>
      </c>
      <c r="D303" s="53">
        <v>3245</v>
      </c>
      <c r="E303" s="53">
        <v>23185.26</v>
      </c>
      <c r="F303" s="53">
        <v>16737.86</v>
      </c>
      <c r="G303" s="53">
        <v>9168</v>
      </c>
      <c r="H303" s="53">
        <v>58383.69</v>
      </c>
      <c r="I303" s="53">
        <v>51688.94</v>
      </c>
      <c r="J303" s="53">
        <v>182.52696456086287</v>
      </c>
      <c r="K303" s="53">
        <v>151.81382481800944</v>
      </c>
      <c r="L303" s="53">
        <v>208.81450794784996</v>
      </c>
      <c r="M303" s="54">
        <v>7.144918335901386</v>
      </c>
      <c r="N303" s="55">
        <v>6.368203534031414</v>
      </c>
      <c r="O303" s="54">
        <v>5.158046224961479</v>
      </c>
      <c r="P303" s="55">
        <v>5.637973385689355</v>
      </c>
    </row>
    <row r="304" spans="1:16" ht="11.25" customHeight="1">
      <c r="A304" s="53" t="s">
        <v>452</v>
      </c>
      <c r="B304" s="53" t="s">
        <v>453</v>
      </c>
      <c r="C304" s="53" t="s">
        <v>43</v>
      </c>
      <c r="D304" s="53">
        <v>8000</v>
      </c>
      <c r="E304" s="53">
        <v>42819.62</v>
      </c>
      <c r="F304" s="53">
        <v>31561</v>
      </c>
      <c r="G304" s="53">
        <v>38808</v>
      </c>
      <c r="H304" s="53">
        <v>228557.93</v>
      </c>
      <c r="I304" s="53">
        <v>202112.64</v>
      </c>
      <c r="J304" s="53">
        <v>385.1</v>
      </c>
      <c r="K304" s="53">
        <v>433.76916936675286</v>
      </c>
      <c r="L304" s="53">
        <v>540.3873134564811</v>
      </c>
      <c r="M304" s="54">
        <v>5.3524525</v>
      </c>
      <c r="N304" s="55">
        <v>5.8894539785611215</v>
      </c>
      <c r="O304" s="54">
        <v>3.945125</v>
      </c>
      <c r="P304" s="55">
        <v>5.208014842300557</v>
      </c>
    </row>
    <row r="305" spans="1:16" ht="11.25" customHeight="1">
      <c r="A305" s="53" t="s">
        <v>452</v>
      </c>
      <c r="B305" s="53" t="s">
        <v>453</v>
      </c>
      <c r="C305" s="53" t="s">
        <v>677</v>
      </c>
      <c r="D305" s="53">
        <v>1000</v>
      </c>
      <c r="E305" s="53">
        <v>5216.26</v>
      </c>
      <c r="F305" s="53">
        <v>3846.57</v>
      </c>
      <c r="G305" s="53"/>
      <c r="H305" s="53"/>
      <c r="I305" s="53"/>
      <c r="J305" s="53">
        <v>-100</v>
      </c>
      <c r="K305" s="53">
        <v>-100</v>
      </c>
      <c r="L305" s="53">
        <v>-100</v>
      </c>
      <c r="M305" s="54">
        <v>5.21626</v>
      </c>
      <c r="N305" s="55"/>
      <c r="O305" s="54">
        <v>3.8465700000000003</v>
      </c>
      <c r="P305" s="55"/>
    </row>
    <row r="306" spans="1:16" ht="11.25" customHeight="1">
      <c r="A306" s="53" t="s">
        <v>452</v>
      </c>
      <c r="B306" s="53" t="s">
        <v>453</v>
      </c>
      <c r="C306" s="53" t="s">
        <v>71</v>
      </c>
      <c r="D306" s="53">
        <v>560</v>
      </c>
      <c r="E306" s="53">
        <v>3152.25</v>
      </c>
      <c r="F306" s="53">
        <v>2307.2</v>
      </c>
      <c r="G306" s="53"/>
      <c r="H306" s="53"/>
      <c r="I306" s="53"/>
      <c r="J306" s="53">
        <v>-100</v>
      </c>
      <c r="K306" s="53">
        <v>-100</v>
      </c>
      <c r="L306" s="53">
        <v>-100</v>
      </c>
      <c r="M306" s="54">
        <v>5.629017857142857</v>
      </c>
      <c r="N306" s="55"/>
      <c r="O306" s="54">
        <v>4.12</v>
      </c>
      <c r="P306" s="55"/>
    </row>
    <row r="307" spans="1:16" ht="11.25" customHeight="1">
      <c r="A307" s="53" t="s">
        <v>452</v>
      </c>
      <c r="B307" s="53" t="s">
        <v>453</v>
      </c>
      <c r="C307" s="53" t="s">
        <v>67</v>
      </c>
      <c r="D307" s="53"/>
      <c r="E307" s="53"/>
      <c r="F307" s="53"/>
      <c r="G307" s="53">
        <v>2500</v>
      </c>
      <c r="H307" s="53">
        <v>14181.48</v>
      </c>
      <c r="I307" s="53">
        <v>12500</v>
      </c>
      <c r="J307" s="53"/>
      <c r="K307" s="53"/>
      <c r="L307" s="53"/>
      <c r="M307" s="54"/>
      <c r="N307" s="55">
        <v>5.672592</v>
      </c>
      <c r="O307" s="54"/>
      <c r="P307" s="55">
        <v>5</v>
      </c>
    </row>
    <row r="308" spans="1:16" ht="11.25" customHeight="1">
      <c r="A308" s="53" t="s">
        <v>452</v>
      </c>
      <c r="B308" s="53" t="s">
        <v>453</v>
      </c>
      <c r="C308" s="53" t="s">
        <v>358</v>
      </c>
      <c r="D308" s="53"/>
      <c r="E308" s="53"/>
      <c r="F308" s="53"/>
      <c r="G308" s="53">
        <v>550</v>
      </c>
      <c r="H308" s="53">
        <v>2652.88</v>
      </c>
      <c r="I308" s="53">
        <v>2483.25</v>
      </c>
      <c r="J308" s="53"/>
      <c r="K308" s="53"/>
      <c r="L308" s="53"/>
      <c r="M308" s="54"/>
      <c r="N308" s="55">
        <v>4.823418181818182</v>
      </c>
      <c r="O308" s="54"/>
      <c r="P308" s="55">
        <v>4.515</v>
      </c>
    </row>
    <row r="309" spans="1:16" ht="11.25" customHeight="1">
      <c r="A309" s="53" t="s">
        <v>452</v>
      </c>
      <c r="B309" s="53" t="s">
        <v>453</v>
      </c>
      <c r="C309" s="53" t="s">
        <v>110</v>
      </c>
      <c r="D309" s="53"/>
      <c r="E309" s="53"/>
      <c r="F309" s="53"/>
      <c r="G309" s="53">
        <v>1800</v>
      </c>
      <c r="H309" s="53">
        <v>9266.96</v>
      </c>
      <c r="I309" s="53">
        <v>8163.3</v>
      </c>
      <c r="J309" s="53"/>
      <c r="K309" s="53"/>
      <c r="L309" s="53"/>
      <c r="M309" s="54"/>
      <c r="N309" s="55">
        <v>5.148311111111111</v>
      </c>
      <c r="O309" s="54"/>
      <c r="P309" s="55">
        <v>4.535166666666667</v>
      </c>
    </row>
    <row r="310" spans="1:16" ht="11.25" customHeight="1">
      <c r="A310" s="53" t="s">
        <v>452</v>
      </c>
      <c r="B310" s="53" t="s">
        <v>453</v>
      </c>
      <c r="C310" s="53" t="s">
        <v>531</v>
      </c>
      <c r="D310" s="53">
        <v>250</v>
      </c>
      <c r="E310" s="53">
        <v>1481.44</v>
      </c>
      <c r="F310" s="53">
        <v>1099.66</v>
      </c>
      <c r="G310" s="53">
        <v>16200</v>
      </c>
      <c r="H310" s="53">
        <v>78383.38</v>
      </c>
      <c r="I310" s="53">
        <v>70346.42</v>
      </c>
      <c r="J310" s="53">
        <v>6380</v>
      </c>
      <c r="K310" s="53">
        <v>5191.026298736365</v>
      </c>
      <c r="L310" s="53">
        <v>6297.10637833512</v>
      </c>
      <c r="M310" s="54">
        <v>5.92576</v>
      </c>
      <c r="N310" s="55">
        <v>4.838480246913581</v>
      </c>
      <c r="O310" s="54">
        <v>4.39864</v>
      </c>
      <c r="P310" s="55">
        <v>4.342371604938272</v>
      </c>
    </row>
    <row r="311" spans="1:16" ht="11.25" customHeight="1">
      <c r="A311" s="53" t="s">
        <v>454</v>
      </c>
      <c r="B311" s="53" t="s">
        <v>634</v>
      </c>
      <c r="C311" s="53" t="s">
        <v>48</v>
      </c>
      <c r="D311" s="53">
        <v>3000</v>
      </c>
      <c r="E311" s="53">
        <v>39912.95</v>
      </c>
      <c r="F311" s="53">
        <v>29325</v>
      </c>
      <c r="G311" s="53"/>
      <c r="H311" s="53"/>
      <c r="I311" s="53"/>
      <c r="J311" s="53">
        <v>-100</v>
      </c>
      <c r="K311" s="53">
        <v>-100</v>
      </c>
      <c r="L311" s="53">
        <v>-100</v>
      </c>
      <c r="M311" s="54">
        <v>13.304316666666665</v>
      </c>
      <c r="N311" s="55"/>
      <c r="O311" s="54">
        <v>9.775</v>
      </c>
      <c r="P311" s="55"/>
    </row>
    <row r="312" spans="1:16" ht="11.25" customHeight="1">
      <c r="A312" s="53" t="s">
        <v>454</v>
      </c>
      <c r="B312" s="53" t="s">
        <v>634</v>
      </c>
      <c r="C312" s="53" t="s">
        <v>139</v>
      </c>
      <c r="D312" s="53">
        <v>1464</v>
      </c>
      <c r="E312" s="53">
        <v>10833.6</v>
      </c>
      <c r="F312" s="53">
        <v>7924.15</v>
      </c>
      <c r="G312" s="53">
        <v>3600</v>
      </c>
      <c r="H312" s="53">
        <v>25257.6</v>
      </c>
      <c r="I312" s="53">
        <v>22224.16</v>
      </c>
      <c r="J312" s="53">
        <v>145.9016393442623</v>
      </c>
      <c r="K312" s="53">
        <v>133.1413380593708</v>
      </c>
      <c r="L312" s="53">
        <v>180.4611220130866</v>
      </c>
      <c r="M312" s="54">
        <v>7.4</v>
      </c>
      <c r="N312" s="55">
        <v>7.016</v>
      </c>
      <c r="O312" s="54">
        <v>5.412670765027322</v>
      </c>
      <c r="P312" s="55">
        <v>6.173377777777778</v>
      </c>
    </row>
    <row r="313" spans="1:16" ht="11.25" customHeight="1">
      <c r="A313" s="53" t="s">
        <v>454</v>
      </c>
      <c r="B313" s="53" t="s">
        <v>634</v>
      </c>
      <c r="C313" s="53" t="s">
        <v>93</v>
      </c>
      <c r="D313" s="53">
        <v>600</v>
      </c>
      <c r="E313" s="53">
        <v>8646</v>
      </c>
      <c r="F313" s="53">
        <v>6351.08</v>
      </c>
      <c r="G313" s="53"/>
      <c r="H313" s="53"/>
      <c r="I313" s="53"/>
      <c r="J313" s="53">
        <v>-100</v>
      </c>
      <c r="K313" s="53">
        <v>-100</v>
      </c>
      <c r="L313" s="53">
        <v>-100</v>
      </c>
      <c r="M313" s="54">
        <v>14.41</v>
      </c>
      <c r="N313" s="55"/>
      <c r="O313" s="54">
        <v>10.585133333333333</v>
      </c>
      <c r="P313" s="55"/>
    </row>
    <row r="314" spans="1:16" ht="11.25" customHeight="1">
      <c r="A314" s="53" t="s">
        <v>454</v>
      </c>
      <c r="B314" s="53" t="s">
        <v>634</v>
      </c>
      <c r="C314" s="53" t="s">
        <v>46</v>
      </c>
      <c r="D314" s="53">
        <v>32</v>
      </c>
      <c r="E314" s="53">
        <v>256</v>
      </c>
      <c r="F314" s="53">
        <v>187.48</v>
      </c>
      <c r="G314" s="53"/>
      <c r="H314" s="53"/>
      <c r="I314" s="53"/>
      <c r="J314" s="53">
        <v>-100</v>
      </c>
      <c r="K314" s="53">
        <v>-100</v>
      </c>
      <c r="L314" s="53">
        <v>-100</v>
      </c>
      <c r="M314" s="54">
        <v>8</v>
      </c>
      <c r="N314" s="55"/>
      <c r="O314" s="54">
        <v>5.85875</v>
      </c>
      <c r="P314" s="55"/>
    </row>
    <row r="315" spans="1:16" ht="11.25" customHeight="1">
      <c r="A315" s="53" t="s">
        <v>454</v>
      </c>
      <c r="B315" s="53" t="s">
        <v>634</v>
      </c>
      <c r="C315" s="53" t="s">
        <v>61</v>
      </c>
      <c r="D315" s="53">
        <v>1000</v>
      </c>
      <c r="E315" s="53">
        <v>14721.77</v>
      </c>
      <c r="F315" s="53">
        <v>10700</v>
      </c>
      <c r="G315" s="53"/>
      <c r="H315" s="53"/>
      <c r="I315" s="53"/>
      <c r="J315" s="53">
        <v>-100</v>
      </c>
      <c r="K315" s="53">
        <v>-100</v>
      </c>
      <c r="L315" s="53">
        <v>-100</v>
      </c>
      <c r="M315" s="54">
        <v>14.721770000000001</v>
      </c>
      <c r="N315" s="55"/>
      <c r="O315" s="54">
        <v>10.7</v>
      </c>
      <c r="P315" s="55"/>
    </row>
    <row r="316" spans="1:16" ht="11.25" customHeight="1">
      <c r="A316" s="53" t="s">
        <v>454</v>
      </c>
      <c r="B316" s="53" t="s">
        <v>634</v>
      </c>
      <c r="C316" s="53" t="s">
        <v>43</v>
      </c>
      <c r="D316" s="53">
        <v>17520</v>
      </c>
      <c r="E316" s="53">
        <v>159637.61</v>
      </c>
      <c r="F316" s="53">
        <v>116102</v>
      </c>
      <c r="G316" s="53"/>
      <c r="H316" s="53"/>
      <c r="I316" s="53"/>
      <c r="J316" s="53">
        <v>-100</v>
      </c>
      <c r="K316" s="53">
        <v>-100</v>
      </c>
      <c r="L316" s="53">
        <v>-100</v>
      </c>
      <c r="M316" s="54">
        <v>9.111735730593606</v>
      </c>
      <c r="N316" s="55"/>
      <c r="O316" s="54">
        <v>6.626826484018265</v>
      </c>
      <c r="P316" s="55"/>
    </row>
    <row r="317" spans="1:16" ht="11.25" customHeight="1">
      <c r="A317" s="53" t="s">
        <v>454</v>
      </c>
      <c r="B317" s="53" t="s">
        <v>634</v>
      </c>
      <c r="C317" s="53" t="s">
        <v>157</v>
      </c>
      <c r="D317" s="53">
        <v>4182</v>
      </c>
      <c r="E317" s="53">
        <v>21156.88</v>
      </c>
      <c r="F317" s="53">
        <v>15456.53</v>
      </c>
      <c r="G317" s="53">
        <v>3480</v>
      </c>
      <c r="H317" s="53">
        <v>19869.92</v>
      </c>
      <c r="I317" s="53">
        <v>17933.98</v>
      </c>
      <c r="J317" s="53">
        <v>-16.78622668579627</v>
      </c>
      <c r="K317" s="53">
        <v>-6.082938505110407</v>
      </c>
      <c r="L317" s="53">
        <v>16.028500575484916</v>
      </c>
      <c r="M317" s="54">
        <v>5.059033955045433</v>
      </c>
      <c r="N317" s="55">
        <v>5.709747126436781</v>
      </c>
      <c r="O317" s="54">
        <v>3.6959660449545675</v>
      </c>
      <c r="P317" s="55">
        <v>5.153442528735632</v>
      </c>
    </row>
    <row r="318" spans="1:16" ht="11.25" customHeight="1">
      <c r="A318" s="53" t="s">
        <v>454</v>
      </c>
      <c r="B318" s="53" t="s">
        <v>634</v>
      </c>
      <c r="C318" s="53" t="s">
        <v>83</v>
      </c>
      <c r="D318" s="53">
        <v>1000</v>
      </c>
      <c r="E318" s="53">
        <v>8990</v>
      </c>
      <c r="F318" s="53">
        <v>6622.24</v>
      </c>
      <c r="G318" s="53">
        <v>64</v>
      </c>
      <c r="H318" s="53">
        <v>575.36</v>
      </c>
      <c r="I318" s="53">
        <v>514</v>
      </c>
      <c r="J318" s="53">
        <v>-93.6</v>
      </c>
      <c r="K318" s="53">
        <v>-93.6</v>
      </c>
      <c r="L318" s="53">
        <v>-92.23827587040036</v>
      </c>
      <c r="M318" s="54">
        <v>8.99</v>
      </c>
      <c r="N318" s="55">
        <v>8.99</v>
      </c>
      <c r="O318" s="54">
        <v>6.62224</v>
      </c>
      <c r="P318" s="55">
        <v>8.03125</v>
      </c>
    </row>
    <row r="319" spans="1:16" ht="11.25" customHeight="1">
      <c r="A319" s="53" t="s">
        <v>793</v>
      </c>
      <c r="B319" s="53" t="s">
        <v>794</v>
      </c>
      <c r="C319" s="53" t="s">
        <v>54</v>
      </c>
      <c r="D319" s="53"/>
      <c r="E319" s="53"/>
      <c r="F319" s="53"/>
      <c r="G319" s="53">
        <v>220</v>
      </c>
      <c r="H319" s="53">
        <v>1179.64</v>
      </c>
      <c r="I319" s="53">
        <v>1065.34</v>
      </c>
      <c r="J319" s="53"/>
      <c r="K319" s="53"/>
      <c r="L319" s="53"/>
      <c r="M319" s="54"/>
      <c r="N319" s="55">
        <v>5.362</v>
      </c>
      <c r="O319" s="54"/>
      <c r="P319" s="55">
        <v>4.842454545454545</v>
      </c>
    </row>
    <row r="320" spans="1:16" ht="11.25" customHeight="1">
      <c r="A320" s="53" t="s">
        <v>458</v>
      </c>
      <c r="B320" s="53" t="s">
        <v>320</v>
      </c>
      <c r="C320" s="53" t="s">
        <v>48</v>
      </c>
      <c r="D320" s="53">
        <v>19652.96</v>
      </c>
      <c r="E320" s="53">
        <v>233938.4</v>
      </c>
      <c r="F320" s="53">
        <v>170942.66</v>
      </c>
      <c r="G320" s="53">
        <v>100012</v>
      </c>
      <c r="H320" s="53">
        <v>818755.51</v>
      </c>
      <c r="I320" s="53">
        <v>738362.01</v>
      </c>
      <c r="J320" s="53">
        <v>408.8902638584723</v>
      </c>
      <c r="K320" s="53">
        <v>249.98765059519943</v>
      </c>
      <c r="L320" s="53">
        <v>331.935486437382</v>
      </c>
      <c r="M320" s="54">
        <v>11.903468993983603</v>
      </c>
      <c r="N320" s="55">
        <v>8.186572711274646</v>
      </c>
      <c r="O320" s="54">
        <v>8.698061767794776</v>
      </c>
      <c r="P320" s="55">
        <v>7.382734171899372</v>
      </c>
    </row>
    <row r="321" spans="1:16" ht="11.25" customHeight="1">
      <c r="A321" s="53" t="s">
        <v>458</v>
      </c>
      <c r="B321" s="53" t="s">
        <v>320</v>
      </c>
      <c r="C321" s="53" t="s">
        <v>139</v>
      </c>
      <c r="D321" s="53">
        <v>594</v>
      </c>
      <c r="E321" s="53">
        <v>3302.64</v>
      </c>
      <c r="F321" s="53">
        <v>2421.44</v>
      </c>
      <c r="G321" s="53">
        <v>1551</v>
      </c>
      <c r="H321" s="53">
        <v>15089.36</v>
      </c>
      <c r="I321" s="53">
        <v>13732.1</v>
      </c>
      <c r="J321" s="53">
        <v>161.11111111111111</v>
      </c>
      <c r="K321" s="53">
        <v>356.88782307487344</v>
      </c>
      <c r="L321" s="53">
        <v>467.1046980309237</v>
      </c>
      <c r="M321" s="54">
        <v>5.56</v>
      </c>
      <c r="N321" s="55">
        <v>9.728794326241134</v>
      </c>
      <c r="O321" s="54">
        <v>4.076498316498316</v>
      </c>
      <c r="P321" s="55">
        <v>8.85370728562218</v>
      </c>
    </row>
    <row r="322" spans="1:16" ht="11.25" customHeight="1">
      <c r="A322" s="53" t="s">
        <v>458</v>
      </c>
      <c r="B322" s="53" t="s">
        <v>320</v>
      </c>
      <c r="C322" s="53" t="s">
        <v>64</v>
      </c>
      <c r="D322" s="53"/>
      <c r="E322" s="53"/>
      <c r="F322" s="53"/>
      <c r="G322" s="53">
        <v>3005</v>
      </c>
      <c r="H322" s="53">
        <v>34236.77</v>
      </c>
      <c r="I322" s="53">
        <v>30569</v>
      </c>
      <c r="J322" s="53"/>
      <c r="K322" s="53"/>
      <c r="L322" s="53"/>
      <c r="M322" s="54"/>
      <c r="N322" s="55">
        <v>11.39326788685524</v>
      </c>
      <c r="O322" s="54"/>
      <c r="P322" s="55">
        <v>10.17271214642263</v>
      </c>
    </row>
    <row r="323" spans="1:16" ht="11.25" customHeight="1">
      <c r="A323" s="53" t="s">
        <v>458</v>
      </c>
      <c r="B323" s="53" t="s">
        <v>320</v>
      </c>
      <c r="C323" s="53" t="s">
        <v>140</v>
      </c>
      <c r="D323" s="53">
        <v>904</v>
      </c>
      <c r="E323" s="53">
        <v>13828.91</v>
      </c>
      <c r="F323" s="53">
        <v>10071.64</v>
      </c>
      <c r="G323" s="53">
        <v>2500</v>
      </c>
      <c r="H323" s="53">
        <v>38888.71</v>
      </c>
      <c r="I323" s="53">
        <v>34654.4</v>
      </c>
      <c r="J323" s="53">
        <v>176.5486725663717</v>
      </c>
      <c r="K323" s="53">
        <v>181.21312525716056</v>
      </c>
      <c r="L323" s="53">
        <v>244.0790179156523</v>
      </c>
      <c r="M323" s="54">
        <v>15.297466814159291</v>
      </c>
      <c r="N323" s="55">
        <v>15.555484</v>
      </c>
      <c r="O323" s="54">
        <v>11.141194690265486</v>
      </c>
      <c r="P323" s="55">
        <v>13.86176</v>
      </c>
    </row>
    <row r="324" spans="1:16" ht="11.25" customHeight="1">
      <c r="A324" s="53" t="s">
        <v>458</v>
      </c>
      <c r="B324" s="53" t="s">
        <v>320</v>
      </c>
      <c r="C324" s="53" t="s">
        <v>63</v>
      </c>
      <c r="D324" s="53">
        <v>15583.4</v>
      </c>
      <c r="E324" s="53">
        <v>200191.82</v>
      </c>
      <c r="F324" s="53">
        <v>146021.77</v>
      </c>
      <c r="G324" s="53">
        <v>37600.35</v>
      </c>
      <c r="H324" s="53">
        <v>539334.05</v>
      </c>
      <c r="I324" s="53">
        <v>481525.81</v>
      </c>
      <c r="J324" s="53">
        <v>141.28463621546</v>
      </c>
      <c r="K324" s="53">
        <v>169.40863517800082</v>
      </c>
      <c r="L324" s="53">
        <v>229.76302780058074</v>
      </c>
      <c r="M324" s="54">
        <v>12.846478945544618</v>
      </c>
      <c r="N324" s="55">
        <v>14.343857171542288</v>
      </c>
      <c r="O324" s="54">
        <v>9.370340875547056</v>
      </c>
      <c r="P324" s="55">
        <v>12.806418291319098</v>
      </c>
    </row>
    <row r="325" spans="1:16" ht="11.25" customHeight="1">
      <c r="A325" s="53" t="s">
        <v>458</v>
      </c>
      <c r="B325" s="53" t="s">
        <v>320</v>
      </c>
      <c r="C325" s="53" t="s">
        <v>54</v>
      </c>
      <c r="D325" s="53">
        <v>736614.6</v>
      </c>
      <c r="E325" s="53">
        <v>10647069.74</v>
      </c>
      <c r="F325" s="53">
        <v>7764303.2</v>
      </c>
      <c r="G325" s="53">
        <v>1408226.73</v>
      </c>
      <c r="H325" s="53">
        <v>17502820.15</v>
      </c>
      <c r="I325" s="53">
        <v>15645008.37</v>
      </c>
      <c r="J325" s="53">
        <v>91.1755115904572</v>
      </c>
      <c r="K325" s="53">
        <v>64.39095992997599</v>
      </c>
      <c r="L325" s="53">
        <v>101.49919402941399</v>
      </c>
      <c r="M325" s="54">
        <v>14.454057440620916</v>
      </c>
      <c r="N325" s="55">
        <v>12.428978783835468</v>
      </c>
      <c r="O325" s="54">
        <v>10.54052309036503</v>
      </c>
      <c r="P325" s="55">
        <v>11.1097226296791</v>
      </c>
    </row>
    <row r="326" spans="1:16" ht="11.25" customHeight="1">
      <c r="A326" s="53" t="s">
        <v>458</v>
      </c>
      <c r="B326" s="53" t="s">
        <v>320</v>
      </c>
      <c r="C326" s="53" t="s">
        <v>52</v>
      </c>
      <c r="D326" s="53"/>
      <c r="E326" s="53"/>
      <c r="F326" s="53"/>
      <c r="G326" s="53">
        <v>2000</v>
      </c>
      <c r="H326" s="53">
        <v>16559.9</v>
      </c>
      <c r="I326" s="53">
        <v>15399.54</v>
      </c>
      <c r="J326" s="53"/>
      <c r="K326" s="53"/>
      <c r="L326" s="53"/>
      <c r="M326" s="54"/>
      <c r="N326" s="55">
        <v>8.279950000000001</v>
      </c>
      <c r="O326" s="54"/>
      <c r="P326" s="55">
        <v>7.69977</v>
      </c>
    </row>
    <row r="327" spans="1:16" ht="11.25" customHeight="1">
      <c r="A327" s="53" t="s">
        <v>458</v>
      </c>
      <c r="B327" s="53" t="s">
        <v>320</v>
      </c>
      <c r="C327" s="53" t="s">
        <v>53</v>
      </c>
      <c r="D327" s="53">
        <v>2950</v>
      </c>
      <c r="E327" s="53">
        <v>18450.75</v>
      </c>
      <c r="F327" s="53">
        <v>13556.21</v>
      </c>
      <c r="G327" s="53"/>
      <c r="H327" s="53"/>
      <c r="I327" s="53"/>
      <c r="J327" s="53">
        <v>-100</v>
      </c>
      <c r="K327" s="53">
        <v>-100</v>
      </c>
      <c r="L327" s="53">
        <v>-100</v>
      </c>
      <c r="M327" s="54">
        <v>6.254491525423729</v>
      </c>
      <c r="N327" s="55"/>
      <c r="O327" s="54">
        <v>4.595325423728814</v>
      </c>
      <c r="P327" s="55"/>
    </row>
    <row r="328" spans="1:16" ht="11.25" customHeight="1">
      <c r="A328" s="53" t="s">
        <v>458</v>
      </c>
      <c r="B328" s="53" t="s">
        <v>320</v>
      </c>
      <c r="C328" s="53" t="s">
        <v>56</v>
      </c>
      <c r="D328" s="53">
        <v>112141</v>
      </c>
      <c r="E328" s="53">
        <v>1639837.84</v>
      </c>
      <c r="F328" s="53">
        <v>1196401.87</v>
      </c>
      <c r="G328" s="53">
        <v>114213</v>
      </c>
      <c r="H328" s="53">
        <v>1455829.63</v>
      </c>
      <c r="I328" s="53">
        <v>1298858.24</v>
      </c>
      <c r="J328" s="53">
        <v>1.847673910523359</v>
      </c>
      <c r="K328" s="53">
        <v>-11.221122327558936</v>
      </c>
      <c r="L328" s="53">
        <v>8.563708614062921</v>
      </c>
      <c r="M328" s="54">
        <v>14.622999973247966</v>
      </c>
      <c r="N328" s="55">
        <v>12.746619299029007</v>
      </c>
      <c r="O328" s="54">
        <v>10.668728386584746</v>
      </c>
      <c r="P328" s="55">
        <v>11.372245191002776</v>
      </c>
    </row>
    <row r="329" spans="1:16" ht="11.25" customHeight="1">
      <c r="A329" s="53" t="s">
        <v>458</v>
      </c>
      <c r="B329" s="53" t="s">
        <v>320</v>
      </c>
      <c r="C329" s="53" t="s">
        <v>42</v>
      </c>
      <c r="D329" s="53">
        <v>539171</v>
      </c>
      <c r="E329" s="53">
        <v>5178828.65</v>
      </c>
      <c r="F329" s="53">
        <v>3778164.28</v>
      </c>
      <c r="G329" s="53">
        <v>622934</v>
      </c>
      <c r="H329" s="53">
        <v>5668369.22</v>
      </c>
      <c r="I329" s="53">
        <v>5079104.38</v>
      </c>
      <c r="J329" s="53">
        <v>15.535516561536136</v>
      </c>
      <c r="K329" s="53">
        <v>9.452727693548992</v>
      </c>
      <c r="L329" s="53">
        <v>34.43312687292677</v>
      </c>
      <c r="M329" s="54">
        <v>9.605169139289762</v>
      </c>
      <c r="N329" s="55">
        <v>9.099469959899443</v>
      </c>
      <c r="O329" s="54">
        <v>7.007358110877624</v>
      </c>
      <c r="P329" s="55">
        <v>8.153519281336385</v>
      </c>
    </row>
    <row r="330" spans="1:16" ht="11.25" customHeight="1">
      <c r="A330" s="53" t="s">
        <v>458</v>
      </c>
      <c r="B330" s="53" t="s">
        <v>320</v>
      </c>
      <c r="C330" s="53" t="s">
        <v>93</v>
      </c>
      <c r="D330" s="53">
        <v>4409</v>
      </c>
      <c r="E330" s="53">
        <v>61819.67</v>
      </c>
      <c r="F330" s="53">
        <v>45307.68</v>
      </c>
      <c r="G330" s="53">
        <v>9765</v>
      </c>
      <c r="H330" s="53">
        <v>137984.2</v>
      </c>
      <c r="I330" s="53">
        <v>124228.5</v>
      </c>
      <c r="J330" s="53">
        <v>121.47879337718304</v>
      </c>
      <c r="K330" s="53">
        <v>123.20436197734477</v>
      </c>
      <c r="L330" s="53">
        <v>174.18861438060833</v>
      </c>
      <c r="M330" s="54">
        <v>14.021245180312995</v>
      </c>
      <c r="N330" s="55">
        <v>14.130486431131594</v>
      </c>
      <c r="O330" s="54">
        <v>10.276180539804944</v>
      </c>
      <c r="P330" s="55">
        <v>12.721812596006144</v>
      </c>
    </row>
    <row r="331" spans="1:16" ht="11.25" customHeight="1">
      <c r="A331" s="53" t="s">
        <v>458</v>
      </c>
      <c r="B331" s="53" t="s">
        <v>320</v>
      </c>
      <c r="C331" s="53" t="s">
        <v>45</v>
      </c>
      <c r="D331" s="53"/>
      <c r="E331" s="53"/>
      <c r="F331" s="53"/>
      <c r="G331" s="53">
        <v>4750</v>
      </c>
      <c r="H331" s="53">
        <v>58586.46</v>
      </c>
      <c r="I331" s="53">
        <v>51683.43</v>
      </c>
      <c r="J331" s="53"/>
      <c r="K331" s="53"/>
      <c r="L331" s="53"/>
      <c r="M331" s="54"/>
      <c r="N331" s="55">
        <v>12.333991578947368</v>
      </c>
      <c r="O331" s="54"/>
      <c r="P331" s="55">
        <v>10.880722105263159</v>
      </c>
    </row>
    <row r="332" spans="1:16" ht="11.25" customHeight="1">
      <c r="A332" s="53" t="s">
        <v>458</v>
      </c>
      <c r="B332" s="53" t="s">
        <v>320</v>
      </c>
      <c r="C332" s="53" t="s">
        <v>61</v>
      </c>
      <c r="D332" s="53">
        <v>23435</v>
      </c>
      <c r="E332" s="53">
        <v>288066.66</v>
      </c>
      <c r="F332" s="53">
        <v>209666.87</v>
      </c>
      <c r="G332" s="53">
        <v>44625</v>
      </c>
      <c r="H332" s="53">
        <v>458878.11</v>
      </c>
      <c r="I332" s="53">
        <v>410497</v>
      </c>
      <c r="J332" s="53">
        <v>90.42031149989332</v>
      </c>
      <c r="K332" s="53">
        <v>59.29580674139799</v>
      </c>
      <c r="L332" s="53">
        <v>95.78534272009689</v>
      </c>
      <c r="M332" s="54">
        <v>12.292155323234477</v>
      </c>
      <c r="N332" s="55">
        <v>10.282982857142857</v>
      </c>
      <c r="O332" s="54">
        <v>8.94674077234905</v>
      </c>
      <c r="P332" s="55">
        <v>9.198812324929971</v>
      </c>
    </row>
    <row r="333" spans="1:16" ht="11.25" customHeight="1">
      <c r="A333" s="53" t="s">
        <v>458</v>
      </c>
      <c r="B333" s="53" t="s">
        <v>320</v>
      </c>
      <c r="C333" s="53" t="s">
        <v>43</v>
      </c>
      <c r="D333" s="53">
        <v>388205.9</v>
      </c>
      <c r="E333" s="53">
        <v>4683007.24</v>
      </c>
      <c r="F333" s="53">
        <v>3417361.27</v>
      </c>
      <c r="G333" s="53">
        <v>709998.2</v>
      </c>
      <c r="H333" s="53">
        <v>7264710.99</v>
      </c>
      <c r="I333" s="53">
        <v>6513064.33</v>
      </c>
      <c r="J333" s="53">
        <v>82.89217139667375</v>
      </c>
      <c r="K333" s="53">
        <v>55.12918553591644</v>
      </c>
      <c r="L333" s="53">
        <v>90.58752690785894</v>
      </c>
      <c r="M333" s="54">
        <v>12.063204706574526</v>
      </c>
      <c r="N333" s="55">
        <v>10.232013250174438</v>
      </c>
      <c r="O333" s="54">
        <v>8.802960671128387</v>
      </c>
      <c r="P333" s="55">
        <v>9.173353298642166</v>
      </c>
    </row>
    <row r="334" spans="1:16" ht="11.25" customHeight="1">
      <c r="A334" s="53" t="s">
        <v>458</v>
      </c>
      <c r="B334" s="53" t="s">
        <v>320</v>
      </c>
      <c r="C334" s="53" t="s">
        <v>104</v>
      </c>
      <c r="D334" s="53">
        <v>500</v>
      </c>
      <c r="E334" s="53">
        <v>5</v>
      </c>
      <c r="F334" s="53">
        <v>3.64</v>
      </c>
      <c r="G334" s="53"/>
      <c r="H334" s="53"/>
      <c r="I334" s="53"/>
      <c r="J334" s="53">
        <v>-100</v>
      </c>
      <c r="K334" s="53">
        <v>-100</v>
      </c>
      <c r="L334" s="53">
        <v>-100</v>
      </c>
      <c r="M334" s="54">
        <v>0.01</v>
      </c>
      <c r="N334" s="55"/>
      <c r="O334" s="54">
        <v>0.00728</v>
      </c>
      <c r="P334" s="55"/>
    </row>
    <row r="335" spans="1:16" ht="11.25" customHeight="1">
      <c r="A335" s="53" t="s">
        <v>458</v>
      </c>
      <c r="B335" s="53" t="s">
        <v>320</v>
      </c>
      <c r="C335" s="53" t="s">
        <v>677</v>
      </c>
      <c r="D335" s="53"/>
      <c r="E335" s="53"/>
      <c r="F335" s="53"/>
      <c r="G335" s="53">
        <v>1100</v>
      </c>
      <c r="H335" s="53">
        <v>6307.97</v>
      </c>
      <c r="I335" s="53">
        <v>5810</v>
      </c>
      <c r="J335" s="53"/>
      <c r="K335" s="53"/>
      <c r="L335" s="53"/>
      <c r="M335" s="54"/>
      <c r="N335" s="55">
        <v>5.734518181818182</v>
      </c>
      <c r="O335" s="54"/>
      <c r="P335" s="55">
        <v>5.281818181818182</v>
      </c>
    </row>
    <row r="336" spans="1:16" ht="11.25" customHeight="1">
      <c r="A336" s="53" t="s">
        <v>458</v>
      </c>
      <c r="B336" s="53" t="s">
        <v>320</v>
      </c>
      <c r="C336" s="53" t="s">
        <v>96</v>
      </c>
      <c r="D336" s="53"/>
      <c r="E336" s="53"/>
      <c r="F336" s="53"/>
      <c r="G336" s="53">
        <v>1650</v>
      </c>
      <c r="H336" s="53">
        <v>19282.34</v>
      </c>
      <c r="I336" s="53">
        <v>17585</v>
      </c>
      <c r="J336" s="53"/>
      <c r="K336" s="53"/>
      <c r="L336" s="53"/>
      <c r="M336" s="54"/>
      <c r="N336" s="55">
        <v>11.686266666666667</v>
      </c>
      <c r="O336" s="54"/>
      <c r="P336" s="55">
        <v>10.657575757575758</v>
      </c>
    </row>
    <row r="337" spans="1:16" ht="11.25" customHeight="1">
      <c r="A337" s="53" t="s">
        <v>458</v>
      </c>
      <c r="B337" s="53" t="s">
        <v>320</v>
      </c>
      <c r="C337" s="53" t="s">
        <v>71</v>
      </c>
      <c r="D337" s="53">
        <v>1380</v>
      </c>
      <c r="E337" s="53">
        <v>14472.09</v>
      </c>
      <c r="F337" s="53">
        <v>10583.35</v>
      </c>
      <c r="G337" s="53"/>
      <c r="H337" s="53"/>
      <c r="I337" s="53"/>
      <c r="J337" s="53">
        <v>-100</v>
      </c>
      <c r="K337" s="53">
        <v>-100</v>
      </c>
      <c r="L337" s="53">
        <v>-100</v>
      </c>
      <c r="M337" s="54">
        <v>10.487021739130435</v>
      </c>
      <c r="N337" s="55"/>
      <c r="O337" s="54">
        <v>7.669094202898551</v>
      </c>
      <c r="P337" s="55"/>
    </row>
    <row r="338" spans="1:16" ht="11.25" customHeight="1">
      <c r="A338" s="53" t="s">
        <v>458</v>
      </c>
      <c r="B338" s="53" t="s">
        <v>320</v>
      </c>
      <c r="C338" s="53" t="s">
        <v>67</v>
      </c>
      <c r="D338" s="53">
        <v>1800</v>
      </c>
      <c r="E338" s="53">
        <v>23569.31</v>
      </c>
      <c r="F338" s="53">
        <v>17205</v>
      </c>
      <c r="G338" s="53">
        <v>300</v>
      </c>
      <c r="H338" s="53">
        <v>3355.09</v>
      </c>
      <c r="I338" s="53">
        <v>3030</v>
      </c>
      <c r="J338" s="53">
        <v>-83.33333333333333</v>
      </c>
      <c r="K338" s="53">
        <v>-85.76500542442693</v>
      </c>
      <c r="L338" s="53">
        <v>-82.38884045335658</v>
      </c>
      <c r="M338" s="54">
        <v>13.094061111111111</v>
      </c>
      <c r="N338" s="55">
        <v>11.183633333333335</v>
      </c>
      <c r="O338" s="54">
        <v>9.558333333333334</v>
      </c>
      <c r="P338" s="55">
        <v>10.1</v>
      </c>
    </row>
    <row r="339" spans="1:16" ht="11.25" customHeight="1">
      <c r="A339" s="53" t="s">
        <v>458</v>
      </c>
      <c r="B339" s="53" t="s">
        <v>320</v>
      </c>
      <c r="C339" s="53" t="s">
        <v>358</v>
      </c>
      <c r="D339" s="53"/>
      <c r="E339" s="53"/>
      <c r="F339" s="53"/>
      <c r="G339" s="53">
        <v>1100</v>
      </c>
      <c r="H339" s="53">
        <v>11940.88</v>
      </c>
      <c r="I339" s="53">
        <v>11016.06</v>
      </c>
      <c r="J339" s="53"/>
      <c r="K339" s="53"/>
      <c r="L339" s="53"/>
      <c r="M339" s="54"/>
      <c r="N339" s="55">
        <v>10.855345454545454</v>
      </c>
      <c r="O339" s="54"/>
      <c r="P339" s="55">
        <v>10.0146</v>
      </c>
    </row>
    <row r="340" spans="1:16" ht="11.25" customHeight="1">
      <c r="A340" s="53" t="s">
        <v>458</v>
      </c>
      <c r="B340" s="53" t="s">
        <v>320</v>
      </c>
      <c r="C340" s="53" t="s">
        <v>110</v>
      </c>
      <c r="D340" s="53"/>
      <c r="E340" s="53"/>
      <c r="F340" s="53"/>
      <c r="G340" s="53">
        <v>600</v>
      </c>
      <c r="H340" s="53">
        <v>3394.34</v>
      </c>
      <c r="I340" s="53">
        <v>3000</v>
      </c>
      <c r="J340" s="53"/>
      <c r="K340" s="53"/>
      <c r="L340" s="53"/>
      <c r="M340" s="54"/>
      <c r="N340" s="55">
        <v>5.657233333333334</v>
      </c>
      <c r="O340" s="54"/>
      <c r="P340" s="55">
        <v>5</v>
      </c>
    </row>
    <row r="341" spans="1:16" ht="11.25" customHeight="1">
      <c r="A341" s="53" t="s">
        <v>458</v>
      </c>
      <c r="B341" s="53" t="s">
        <v>320</v>
      </c>
      <c r="C341" s="53" t="s">
        <v>531</v>
      </c>
      <c r="D341" s="53">
        <v>1000</v>
      </c>
      <c r="E341" s="53">
        <v>11885.28</v>
      </c>
      <c r="F341" s="53">
        <v>8822.37</v>
      </c>
      <c r="G341" s="53">
        <v>560</v>
      </c>
      <c r="H341" s="53">
        <v>5168.67</v>
      </c>
      <c r="I341" s="53">
        <v>4449.93</v>
      </c>
      <c r="J341" s="53">
        <v>-44</v>
      </c>
      <c r="K341" s="53">
        <v>-56.512004765558736</v>
      </c>
      <c r="L341" s="53">
        <v>-49.56083229336335</v>
      </c>
      <c r="M341" s="54">
        <v>11.88528</v>
      </c>
      <c r="N341" s="55">
        <v>9.229767857142857</v>
      </c>
      <c r="O341" s="54">
        <v>8.822370000000001</v>
      </c>
      <c r="P341" s="55">
        <v>7.946303571428572</v>
      </c>
    </row>
    <row r="342" spans="1:16" ht="11.25" customHeight="1">
      <c r="A342" s="53" t="s">
        <v>458</v>
      </c>
      <c r="B342" s="53" t="s">
        <v>320</v>
      </c>
      <c r="C342" s="53" t="s">
        <v>83</v>
      </c>
      <c r="D342" s="53">
        <v>486.85</v>
      </c>
      <c r="E342" s="53">
        <v>2921.1</v>
      </c>
      <c r="F342" s="53">
        <v>2133.78</v>
      </c>
      <c r="G342" s="53">
        <v>182</v>
      </c>
      <c r="H342" s="53">
        <v>1092</v>
      </c>
      <c r="I342" s="53">
        <v>994.29</v>
      </c>
      <c r="J342" s="53">
        <v>-62.61682242990655</v>
      </c>
      <c r="K342" s="53">
        <v>-62.61682242990654</v>
      </c>
      <c r="L342" s="53">
        <v>-53.40241261985773</v>
      </c>
      <c r="M342" s="54">
        <v>5.999999999999999</v>
      </c>
      <c r="N342" s="55">
        <v>6</v>
      </c>
      <c r="O342" s="54">
        <v>4.382828386566705</v>
      </c>
      <c r="P342" s="55">
        <v>5.463131868131868</v>
      </c>
    </row>
    <row r="343" spans="1:16" ht="11.25" customHeight="1">
      <c r="A343" s="53" t="s">
        <v>459</v>
      </c>
      <c r="B343" s="53" t="s">
        <v>321</v>
      </c>
      <c r="C343" s="53" t="s">
        <v>48</v>
      </c>
      <c r="D343" s="53">
        <v>1500</v>
      </c>
      <c r="E343" s="53">
        <v>12828.95</v>
      </c>
      <c r="F343" s="53">
        <v>9403.5</v>
      </c>
      <c r="G343" s="53"/>
      <c r="H343" s="53"/>
      <c r="I343" s="53"/>
      <c r="J343" s="53">
        <v>-100</v>
      </c>
      <c r="K343" s="53">
        <v>-100</v>
      </c>
      <c r="L343" s="53">
        <v>-100</v>
      </c>
      <c r="M343" s="54">
        <v>8.552633333333334</v>
      </c>
      <c r="N343" s="55"/>
      <c r="O343" s="54">
        <v>6.269</v>
      </c>
      <c r="P343" s="55"/>
    </row>
    <row r="344" spans="1:16" ht="11.25" customHeight="1">
      <c r="A344" s="53" t="s">
        <v>459</v>
      </c>
      <c r="B344" s="53" t="s">
        <v>321</v>
      </c>
      <c r="C344" s="53" t="s">
        <v>52</v>
      </c>
      <c r="D344" s="53">
        <v>1200</v>
      </c>
      <c r="E344" s="53">
        <v>14186.04</v>
      </c>
      <c r="F344" s="53">
        <v>10250.09</v>
      </c>
      <c r="G344" s="53"/>
      <c r="H344" s="53"/>
      <c r="I344" s="53"/>
      <c r="J344" s="53">
        <v>-100</v>
      </c>
      <c r="K344" s="53">
        <v>-100</v>
      </c>
      <c r="L344" s="53">
        <v>-100</v>
      </c>
      <c r="M344" s="54">
        <v>11.8217</v>
      </c>
      <c r="N344" s="55"/>
      <c r="O344" s="54">
        <v>8.541741666666667</v>
      </c>
      <c r="P344" s="55"/>
    </row>
    <row r="345" spans="1:16" ht="11.25" customHeight="1">
      <c r="A345" s="53" t="s">
        <v>459</v>
      </c>
      <c r="B345" s="53" t="s">
        <v>321</v>
      </c>
      <c r="C345" s="53" t="s">
        <v>56</v>
      </c>
      <c r="D345" s="53">
        <v>1284</v>
      </c>
      <c r="E345" s="53">
        <v>21793.83</v>
      </c>
      <c r="F345" s="53">
        <v>15913.07</v>
      </c>
      <c r="G345" s="53">
        <v>25844</v>
      </c>
      <c r="H345" s="53">
        <v>390793.95</v>
      </c>
      <c r="I345" s="53">
        <v>345049.73</v>
      </c>
      <c r="J345" s="53">
        <v>1912.7725856697818</v>
      </c>
      <c r="K345" s="53">
        <v>1693.1403062242844</v>
      </c>
      <c r="L345" s="53">
        <v>2068.341683911401</v>
      </c>
      <c r="M345" s="54">
        <v>16.97338785046729</v>
      </c>
      <c r="N345" s="55">
        <v>15.121264123200744</v>
      </c>
      <c r="O345" s="54">
        <v>12.393356697819314</v>
      </c>
      <c r="P345" s="55">
        <v>13.351250967342516</v>
      </c>
    </row>
    <row r="346" spans="1:16" ht="11.25" customHeight="1">
      <c r="A346" s="53" t="s">
        <v>459</v>
      </c>
      <c r="B346" s="53" t="s">
        <v>321</v>
      </c>
      <c r="C346" s="53" t="s">
        <v>42</v>
      </c>
      <c r="D346" s="53">
        <v>251566</v>
      </c>
      <c r="E346" s="53">
        <v>2442251.06</v>
      </c>
      <c r="F346" s="53">
        <v>1785784.16</v>
      </c>
      <c r="G346" s="53">
        <v>407866</v>
      </c>
      <c r="H346" s="53">
        <v>3551949.76</v>
      </c>
      <c r="I346" s="53">
        <v>3190783.4</v>
      </c>
      <c r="J346" s="53">
        <v>62.13081258993664</v>
      </c>
      <c r="K346" s="53">
        <v>45.437535811735906</v>
      </c>
      <c r="L346" s="53">
        <v>78.67687884520154</v>
      </c>
      <c r="M346" s="54">
        <v>9.708192124531932</v>
      </c>
      <c r="N346" s="55">
        <v>8.708619399508661</v>
      </c>
      <c r="O346" s="54">
        <v>7.098670567564774</v>
      </c>
      <c r="P346" s="55">
        <v>7.823116906042671</v>
      </c>
    </row>
    <row r="347" spans="1:16" ht="11.25" customHeight="1">
      <c r="A347" s="53" t="s">
        <v>459</v>
      </c>
      <c r="B347" s="53" t="s">
        <v>321</v>
      </c>
      <c r="C347" s="53" t="s">
        <v>93</v>
      </c>
      <c r="D347" s="53">
        <v>6118</v>
      </c>
      <c r="E347" s="53">
        <v>78650.1</v>
      </c>
      <c r="F347" s="53">
        <v>57327.49</v>
      </c>
      <c r="G347" s="53"/>
      <c r="H347" s="53"/>
      <c r="I347" s="53"/>
      <c r="J347" s="53">
        <v>-100</v>
      </c>
      <c r="K347" s="53">
        <v>-100</v>
      </c>
      <c r="L347" s="53">
        <v>-100</v>
      </c>
      <c r="M347" s="54">
        <v>12.85552468126839</v>
      </c>
      <c r="N347" s="55"/>
      <c r="O347" s="54">
        <v>9.370299117358613</v>
      </c>
      <c r="P347" s="55"/>
    </row>
    <row r="348" spans="1:16" ht="11.25" customHeight="1">
      <c r="A348" s="53" t="s">
        <v>459</v>
      </c>
      <c r="B348" s="53" t="s">
        <v>321</v>
      </c>
      <c r="C348" s="53" t="s">
        <v>45</v>
      </c>
      <c r="D348" s="53"/>
      <c r="E348" s="53"/>
      <c r="F348" s="53"/>
      <c r="G348" s="53">
        <v>2600</v>
      </c>
      <c r="H348" s="53">
        <v>34325.85</v>
      </c>
      <c r="I348" s="53">
        <v>30444.17</v>
      </c>
      <c r="J348" s="53"/>
      <c r="K348" s="53"/>
      <c r="L348" s="53"/>
      <c r="M348" s="54"/>
      <c r="N348" s="55">
        <v>13.20225</v>
      </c>
      <c r="O348" s="54"/>
      <c r="P348" s="55">
        <v>11.709296153846154</v>
      </c>
    </row>
    <row r="349" spans="1:16" ht="11.25" customHeight="1">
      <c r="A349" s="53" t="s">
        <v>459</v>
      </c>
      <c r="B349" s="53" t="s">
        <v>321</v>
      </c>
      <c r="C349" s="53" t="s">
        <v>61</v>
      </c>
      <c r="D349" s="53">
        <v>3000</v>
      </c>
      <c r="E349" s="53">
        <v>44409.77</v>
      </c>
      <c r="F349" s="53">
        <v>31958</v>
      </c>
      <c r="G349" s="53">
        <v>1320</v>
      </c>
      <c r="H349" s="53">
        <v>13804.18</v>
      </c>
      <c r="I349" s="53">
        <v>12834</v>
      </c>
      <c r="J349" s="53">
        <v>-56</v>
      </c>
      <c r="K349" s="53">
        <v>-68.91634430892121</v>
      </c>
      <c r="L349" s="53">
        <v>-59.84104136679392</v>
      </c>
      <c r="M349" s="54">
        <v>14.803256666666666</v>
      </c>
      <c r="N349" s="55">
        <v>10.457712121212122</v>
      </c>
      <c r="O349" s="54">
        <v>10.652666666666667</v>
      </c>
      <c r="P349" s="55">
        <v>9.722727272727273</v>
      </c>
    </row>
    <row r="350" spans="1:16" ht="11.25" customHeight="1">
      <c r="A350" s="53" t="s">
        <v>459</v>
      </c>
      <c r="B350" s="53" t="s">
        <v>321</v>
      </c>
      <c r="C350" s="53" t="s">
        <v>43</v>
      </c>
      <c r="D350" s="53">
        <v>525</v>
      </c>
      <c r="E350" s="53">
        <v>6448.32</v>
      </c>
      <c r="F350" s="53">
        <v>4708.33</v>
      </c>
      <c r="G350" s="53">
        <v>21221</v>
      </c>
      <c r="H350" s="53">
        <v>212957.83</v>
      </c>
      <c r="I350" s="53">
        <v>192633.47</v>
      </c>
      <c r="J350" s="53">
        <v>3942.095238095238</v>
      </c>
      <c r="K350" s="53">
        <v>3202.5319773212245</v>
      </c>
      <c r="L350" s="53">
        <v>3991.333232802289</v>
      </c>
      <c r="M350" s="54">
        <v>12.282514285714285</v>
      </c>
      <c r="N350" s="55">
        <v>10.03524009236134</v>
      </c>
      <c r="O350" s="54">
        <v>8.968247619047618</v>
      </c>
      <c r="P350" s="55">
        <v>9.077492578106593</v>
      </c>
    </row>
    <row r="351" spans="1:16" ht="11.25" customHeight="1">
      <c r="A351" s="53" t="s">
        <v>459</v>
      </c>
      <c r="B351" s="53" t="s">
        <v>321</v>
      </c>
      <c r="C351" s="53" t="s">
        <v>71</v>
      </c>
      <c r="D351" s="53"/>
      <c r="E351" s="53"/>
      <c r="F351" s="53"/>
      <c r="G351" s="53">
        <v>1000</v>
      </c>
      <c r="H351" s="53">
        <v>7937.77</v>
      </c>
      <c r="I351" s="53">
        <v>7435.96</v>
      </c>
      <c r="J351" s="53"/>
      <c r="K351" s="53"/>
      <c r="L351" s="53"/>
      <c r="M351" s="54"/>
      <c r="N351" s="55">
        <v>7.93777</v>
      </c>
      <c r="O351" s="54"/>
      <c r="P351" s="55">
        <v>7.43596</v>
      </c>
    </row>
    <row r="352" spans="1:16" ht="11.25" customHeight="1">
      <c r="A352" s="53" t="s">
        <v>459</v>
      </c>
      <c r="B352" s="53" t="s">
        <v>321</v>
      </c>
      <c r="C352" s="53" t="s">
        <v>67</v>
      </c>
      <c r="D352" s="53">
        <v>1800</v>
      </c>
      <c r="E352" s="53">
        <v>22809</v>
      </c>
      <c r="F352" s="53">
        <v>16649.99</v>
      </c>
      <c r="G352" s="53">
        <v>300</v>
      </c>
      <c r="H352" s="53">
        <v>3587.62</v>
      </c>
      <c r="I352" s="53">
        <v>3240</v>
      </c>
      <c r="J352" s="53">
        <v>-83.33333333333333</v>
      </c>
      <c r="K352" s="53">
        <v>-84.27103336402297</v>
      </c>
      <c r="L352" s="53">
        <v>-80.54052885317049</v>
      </c>
      <c r="M352" s="54">
        <v>12.671666666666667</v>
      </c>
      <c r="N352" s="55">
        <v>11.958733333333333</v>
      </c>
      <c r="O352" s="54">
        <v>9.249994444444445</v>
      </c>
      <c r="P352" s="55">
        <v>10.8</v>
      </c>
    </row>
    <row r="353" spans="1:16" ht="11.25" customHeight="1">
      <c r="A353" s="53" t="s">
        <v>459</v>
      </c>
      <c r="B353" s="53" t="s">
        <v>321</v>
      </c>
      <c r="C353" s="53" t="s">
        <v>358</v>
      </c>
      <c r="D353" s="53"/>
      <c r="E353" s="53"/>
      <c r="F353" s="53"/>
      <c r="G353" s="53">
        <v>550</v>
      </c>
      <c r="H353" s="53">
        <v>5884.53</v>
      </c>
      <c r="I353" s="53">
        <v>5508.26</v>
      </c>
      <c r="J353" s="53"/>
      <c r="K353" s="53"/>
      <c r="L353" s="53"/>
      <c r="M353" s="54"/>
      <c r="N353" s="55">
        <v>10.699145454545453</v>
      </c>
      <c r="O353" s="54"/>
      <c r="P353" s="55">
        <v>10.015018181818181</v>
      </c>
    </row>
    <row r="354" spans="1:16" ht="11.25" customHeight="1">
      <c r="A354" s="53" t="s">
        <v>459</v>
      </c>
      <c r="B354" s="53" t="s">
        <v>321</v>
      </c>
      <c r="C354" s="53" t="s">
        <v>531</v>
      </c>
      <c r="D354" s="53"/>
      <c r="E354" s="53"/>
      <c r="F354" s="53"/>
      <c r="G354" s="53">
        <v>1120</v>
      </c>
      <c r="H354" s="53">
        <v>9947.07</v>
      </c>
      <c r="I354" s="53">
        <v>8563.86</v>
      </c>
      <c r="J354" s="53"/>
      <c r="K354" s="53"/>
      <c r="L354" s="53"/>
      <c r="M354" s="54"/>
      <c r="N354" s="55">
        <v>8.8813125</v>
      </c>
      <c r="O354" s="54"/>
      <c r="P354" s="55">
        <v>7.646303571428572</v>
      </c>
    </row>
    <row r="355" spans="1:16" ht="11.25" customHeight="1">
      <c r="A355" s="53" t="s">
        <v>460</v>
      </c>
      <c r="B355" s="53" t="s">
        <v>322</v>
      </c>
      <c r="C355" s="53" t="s">
        <v>42</v>
      </c>
      <c r="D355" s="53">
        <v>7080</v>
      </c>
      <c r="E355" s="53">
        <v>29518.3</v>
      </c>
      <c r="F355" s="53">
        <v>21698.42</v>
      </c>
      <c r="G355" s="53"/>
      <c r="H355" s="53"/>
      <c r="I355" s="53"/>
      <c r="J355" s="53">
        <v>-100</v>
      </c>
      <c r="K355" s="53">
        <v>-100</v>
      </c>
      <c r="L355" s="53">
        <v>-100.00000000000001</v>
      </c>
      <c r="M355" s="54">
        <v>4.169251412429379</v>
      </c>
      <c r="N355" s="55"/>
      <c r="O355" s="54">
        <v>3.0647485875706213</v>
      </c>
      <c r="P355" s="55"/>
    </row>
    <row r="356" spans="1:16" ht="11.25" customHeight="1">
      <c r="A356" s="53" t="s">
        <v>723</v>
      </c>
      <c r="B356" s="53" t="s">
        <v>724</v>
      </c>
      <c r="C356" s="53" t="s">
        <v>140</v>
      </c>
      <c r="D356" s="53"/>
      <c r="E356" s="53"/>
      <c r="F356" s="53"/>
      <c r="G356" s="53">
        <v>800</v>
      </c>
      <c r="H356" s="53">
        <v>8687.16</v>
      </c>
      <c r="I356" s="53">
        <v>7739.37</v>
      </c>
      <c r="J356" s="53"/>
      <c r="K356" s="53"/>
      <c r="L356" s="53"/>
      <c r="M356" s="54"/>
      <c r="N356" s="55">
        <v>10.85895</v>
      </c>
      <c r="O356" s="54"/>
      <c r="P356" s="55">
        <v>9.6742125</v>
      </c>
    </row>
    <row r="357" spans="1:16" ht="11.25" customHeight="1">
      <c r="A357" s="53" t="s">
        <v>323</v>
      </c>
      <c r="B357" s="53" t="s">
        <v>324</v>
      </c>
      <c r="C357" s="53" t="s">
        <v>63</v>
      </c>
      <c r="D357" s="53">
        <v>9556.7</v>
      </c>
      <c r="E357" s="53">
        <v>131672.97</v>
      </c>
      <c r="F357" s="53">
        <v>96136.23</v>
      </c>
      <c r="G357" s="53"/>
      <c r="H357" s="53"/>
      <c r="I357" s="53"/>
      <c r="J357" s="53">
        <v>-100</v>
      </c>
      <c r="K357" s="53">
        <v>-100</v>
      </c>
      <c r="L357" s="53">
        <v>-100</v>
      </c>
      <c r="M357" s="54">
        <v>13.778079253298731</v>
      </c>
      <c r="N357" s="55"/>
      <c r="O357" s="54">
        <v>10.059563447633597</v>
      </c>
      <c r="P357" s="55"/>
    </row>
    <row r="358" spans="1:16" ht="11.25" customHeight="1">
      <c r="A358" s="53" t="s">
        <v>323</v>
      </c>
      <c r="B358" s="53" t="s">
        <v>324</v>
      </c>
      <c r="C358" s="53" t="s">
        <v>54</v>
      </c>
      <c r="D358" s="53">
        <v>34856.16</v>
      </c>
      <c r="E358" s="53">
        <v>528570.28</v>
      </c>
      <c r="F358" s="53">
        <v>385131.89</v>
      </c>
      <c r="G358" s="53"/>
      <c r="H358" s="53"/>
      <c r="I358" s="53"/>
      <c r="J358" s="53">
        <v>-100</v>
      </c>
      <c r="K358" s="53">
        <v>-100</v>
      </c>
      <c r="L358" s="53">
        <v>-100</v>
      </c>
      <c r="M358" s="54">
        <v>15.164329059770209</v>
      </c>
      <c r="N358" s="55"/>
      <c r="O358" s="54">
        <v>11.049177247292874</v>
      </c>
      <c r="P358" s="55"/>
    </row>
    <row r="359" spans="1:16" ht="11.25" customHeight="1">
      <c r="A359" s="53" t="s">
        <v>323</v>
      </c>
      <c r="B359" s="53" t="s">
        <v>324</v>
      </c>
      <c r="C359" s="53" t="s">
        <v>45</v>
      </c>
      <c r="D359" s="53"/>
      <c r="E359" s="53"/>
      <c r="F359" s="53"/>
      <c r="G359" s="53">
        <v>5</v>
      </c>
      <c r="H359" s="53">
        <v>53.58</v>
      </c>
      <c r="I359" s="53">
        <v>49.25</v>
      </c>
      <c r="J359" s="53"/>
      <c r="K359" s="53"/>
      <c r="L359" s="53"/>
      <c r="M359" s="54"/>
      <c r="N359" s="55">
        <v>10.716</v>
      </c>
      <c r="O359" s="54"/>
      <c r="P359" s="55">
        <v>9.85</v>
      </c>
    </row>
    <row r="360" spans="1:16" ht="11.25" customHeight="1">
      <c r="A360" s="53" t="s">
        <v>323</v>
      </c>
      <c r="B360" s="53" t="s">
        <v>324</v>
      </c>
      <c r="C360" s="53" t="s">
        <v>43</v>
      </c>
      <c r="D360" s="53"/>
      <c r="E360" s="53"/>
      <c r="F360" s="53"/>
      <c r="G360" s="53">
        <v>14660</v>
      </c>
      <c r="H360" s="53">
        <v>41800.93</v>
      </c>
      <c r="I360" s="53">
        <v>38211.29</v>
      </c>
      <c r="J360" s="53"/>
      <c r="K360" s="53"/>
      <c r="L360" s="53"/>
      <c r="M360" s="54"/>
      <c r="N360" s="55">
        <v>2.8513594815825374</v>
      </c>
      <c r="O360" s="54"/>
      <c r="P360" s="55">
        <v>2.6065</v>
      </c>
    </row>
    <row r="361" spans="1:16" ht="11.25" customHeight="1">
      <c r="A361" s="53" t="s">
        <v>323</v>
      </c>
      <c r="B361" s="53" t="s">
        <v>324</v>
      </c>
      <c r="C361" s="53" t="s">
        <v>157</v>
      </c>
      <c r="D361" s="53">
        <v>547.2</v>
      </c>
      <c r="E361" s="53">
        <v>2870.09</v>
      </c>
      <c r="F361" s="53">
        <v>2092.61</v>
      </c>
      <c r="G361" s="53">
        <v>136.8</v>
      </c>
      <c r="H361" s="53">
        <v>760.66</v>
      </c>
      <c r="I361" s="53">
        <v>644.08</v>
      </c>
      <c r="J361" s="53">
        <v>-75</v>
      </c>
      <c r="K361" s="53">
        <v>-73.49699835196806</v>
      </c>
      <c r="L361" s="53">
        <v>-69.22121178814973</v>
      </c>
      <c r="M361" s="54">
        <v>5.245047514619883</v>
      </c>
      <c r="N361" s="55">
        <v>5.560380116959063</v>
      </c>
      <c r="O361" s="54">
        <v>3.8242141812865498</v>
      </c>
      <c r="P361" s="55">
        <v>4.708187134502924</v>
      </c>
    </row>
    <row r="362" spans="1:16" ht="11.25" customHeight="1">
      <c r="A362" s="53" t="s">
        <v>325</v>
      </c>
      <c r="B362" s="53" t="s">
        <v>326</v>
      </c>
      <c r="C362" s="53" t="s">
        <v>43</v>
      </c>
      <c r="D362" s="53"/>
      <c r="E362" s="53"/>
      <c r="F362" s="53"/>
      <c r="G362" s="53">
        <v>2002</v>
      </c>
      <c r="H362" s="53">
        <v>4758.25</v>
      </c>
      <c r="I362" s="53">
        <v>4479.34</v>
      </c>
      <c r="J362" s="53"/>
      <c r="K362" s="53"/>
      <c r="L362" s="53"/>
      <c r="M362" s="54"/>
      <c r="N362" s="55">
        <v>2.3767482517482517</v>
      </c>
      <c r="O362" s="54"/>
      <c r="P362" s="55">
        <v>2.2374325674325677</v>
      </c>
    </row>
    <row r="363" spans="1:16" ht="11.25" customHeight="1">
      <c r="A363" s="53" t="s">
        <v>325</v>
      </c>
      <c r="B363" s="53" t="s">
        <v>326</v>
      </c>
      <c r="C363" s="53" t="s">
        <v>157</v>
      </c>
      <c r="D363" s="53">
        <v>24</v>
      </c>
      <c r="E363" s="53">
        <v>409.64</v>
      </c>
      <c r="F363" s="53">
        <v>299.11</v>
      </c>
      <c r="G363" s="53"/>
      <c r="H363" s="53"/>
      <c r="I363" s="53"/>
      <c r="J363" s="53">
        <v>-100</v>
      </c>
      <c r="K363" s="53">
        <v>-100</v>
      </c>
      <c r="L363" s="53">
        <v>-100</v>
      </c>
      <c r="M363" s="54">
        <v>17.06833333333333</v>
      </c>
      <c r="N363" s="55"/>
      <c r="O363" s="54">
        <v>12.462916666666667</v>
      </c>
      <c r="P363" s="55"/>
    </row>
    <row r="364" spans="1:16" ht="11.25" customHeight="1">
      <c r="A364" s="53" t="s">
        <v>725</v>
      </c>
      <c r="B364" s="53" t="s">
        <v>726</v>
      </c>
      <c r="C364" s="53" t="s">
        <v>157</v>
      </c>
      <c r="D364" s="53">
        <v>364.8</v>
      </c>
      <c r="E364" s="53">
        <v>1892.71</v>
      </c>
      <c r="F364" s="53">
        <v>1384.21</v>
      </c>
      <c r="G364" s="53">
        <v>91.2</v>
      </c>
      <c r="H364" s="53">
        <v>475.56</v>
      </c>
      <c r="I364" s="53">
        <v>419.73</v>
      </c>
      <c r="J364" s="53">
        <v>-75.00000000000001</v>
      </c>
      <c r="K364" s="53">
        <v>-74.87412229026106</v>
      </c>
      <c r="L364" s="53">
        <v>-69.67728885068017</v>
      </c>
      <c r="M364" s="54">
        <v>5.1883497807017545</v>
      </c>
      <c r="N364" s="55">
        <v>5.214473684210526</v>
      </c>
      <c r="O364" s="54">
        <v>3.794435307017544</v>
      </c>
      <c r="P364" s="55">
        <v>4.602302631578947</v>
      </c>
    </row>
    <row r="365" spans="1:16" ht="11.25" customHeight="1">
      <c r="A365" s="53" t="s">
        <v>461</v>
      </c>
      <c r="B365" s="53" t="s">
        <v>462</v>
      </c>
      <c r="C365" s="53" t="s">
        <v>48</v>
      </c>
      <c r="D365" s="53">
        <v>1347381.18</v>
      </c>
      <c r="E365" s="53">
        <v>13952045.04</v>
      </c>
      <c r="F365" s="53">
        <v>10187673.71</v>
      </c>
      <c r="G365" s="53">
        <v>1848490.94</v>
      </c>
      <c r="H365" s="53">
        <v>16524732.42</v>
      </c>
      <c r="I365" s="53">
        <v>14858248.02</v>
      </c>
      <c r="J365" s="53">
        <v>37.191387814990854</v>
      </c>
      <c r="K365" s="53">
        <v>18.439500249778444</v>
      </c>
      <c r="L365" s="53">
        <v>45.84534647409706</v>
      </c>
      <c r="M365" s="54">
        <v>10.354935371740906</v>
      </c>
      <c r="N365" s="55">
        <v>8.939579882387738</v>
      </c>
      <c r="O365" s="54">
        <v>7.561092481639087</v>
      </c>
      <c r="P365" s="55">
        <v>8.038042112340566</v>
      </c>
    </row>
    <row r="366" spans="1:16" ht="11.25" customHeight="1">
      <c r="A366" s="53" t="s">
        <v>461</v>
      </c>
      <c r="B366" s="53" t="s">
        <v>462</v>
      </c>
      <c r="C366" s="53" t="s">
        <v>95</v>
      </c>
      <c r="D366" s="53">
        <v>2200</v>
      </c>
      <c r="E366" s="53">
        <v>22251.99</v>
      </c>
      <c r="F366" s="53">
        <v>16344.04</v>
      </c>
      <c r="G366" s="53">
        <v>870</v>
      </c>
      <c r="H366" s="53">
        <v>7146.03</v>
      </c>
      <c r="I366" s="53">
        <v>6590.81</v>
      </c>
      <c r="J366" s="53">
        <v>-60.45454545454545</v>
      </c>
      <c r="K366" s="53">
        <v>-67.88588346480472</v>
      </c>
      <c r="L366" s="53">
        <v>-59.674535794087625</v>
      </c>
      <c r="M366" s="54">
        <v>10.114540909090909</v>
      </c>
      <c r="N366" s="55">
        <v>8.213827586206897</v>
      </c>
      <c r="O366" s="54">
        <v>7.429109090909091</v>
      </c>
      <c r="P366" s="55">
        <v>7.57564367816092</v>
      </c>
    </row>
    <row r="367" spans="1:16" ht="11.25" customHeight="1">
      <c r="A367" s="53" t="s">
        <v>461</v>
      </c>
      <c r="B367" s="53" t="s">
        <v>462</v>
      </c>
      <c r="C367" s="53" t="s">
        <v>64</v>
      </c>
      <c r="D367" s="53">
        <v>8852</v>
      </c>
      <c r="E367" s="53">
        <v>91595.43</v>
      </c>
      <c r="F367" s="53">
        <v>66916</v>
      </c>
      <c r="G367" s="53">
        <v>8500</v>
      </c>
      <c r="H367" s="53">
        <v>75368.05</v>
      </c>
      <c r="I367" s="53">
        <v>68007.76</v>
      </c>
      <c r="J367" s="53">
        <v>-3.9765024853140534</v>
      </c>
      <c r="K367" s="53">
        <v>-17.716364233455742</v>
      </c>
      <c r="L367" s="53">
        <v>1.6315380477015882</v>
      </c>
      <c r="M367" s="54">
        <v>10.347427699954812</v>
      </c>
      <c r="N367" s="55">
        <v>8.866829411764707</v>
      </c>
      <c r="O367" s="54">
        <v>7.5594215996385</v>
      </c>
      <c r="P367" s="55">
        <v>8.00091294117647</v>
      </c>
    </row>
    <row r="368" spans="1:16" ht="11.25" customHeight="1">
      <c r="A368" s="53" t="s">
        <v>461</v>
      </c>
      <c r="B368" s="53" t="s">
        <v>462</v>
      </c>
      <c r="C368" s="53" t="s">
        <v>140</v>
      </c>
      <c r="D368" s="53">
        <v>1800</v>
      </c>
      <c r="E368" s="53">
        <v>16525.09</v>
      </c>
      <c r="F368" s="53">
        <v>12073.65</v>
      </c>
      <c r="G368" s="53"/>
      <c r="H368" s="53"/>
      <c r="I368" s="53"/>
      <c r="J368" s="53">
        <v>-100</v>
      </c>
      <c r="K368" s="53">
        <v>-100</v>
      </c>
      <c r="L368" s="53">
        <v>-100</v>
      </c>
      <c r="M368" s="54">
        <v>9.180605555555555</v>
      </c>
      <c r="N368" s="55"/>
      <c r="O368" s="54">
        <v>6.707583333333333</v>
      </c>
      <c r="P368" s="55"/>
    </row>
    <row r="369" spans="1:16" ht="11.25" customHeight="1">
      <c r="A369" s="53" t="s">
        <v>461</v>
      </c>
      <c r="B369" s="53" t="s">
        <v>462</v>
      </c>
      <c r="C369" s="53" t="s">
        <v>63</v>
      </c>
      <c r="D369" s="53">
        <v>10</v>
      </c>
      <c r="E369" s="53">
        <v>2.75</v>
      </c>
      <c r="F369" s="53">
        <v>2.02</v>
      </c>
      <c r="G369" s="53">
        <v>20</v>
      </c>
      <c r="H369" s="53">
        <v>221.39</v>
      </c>
      <c r="I369" s="53">
        <v>196.79</v>
      </c>
      <c r="J369" s="53">
        <v>100</v>
      </c>
      <c r="K369" s="53">
        <v>7950.545454545455</v>
      </c>
      <c r="L369" s="53">
        <v>9642.079207920791</v>
      </c>
      <c r="M369" s="54">
        <v>0.275</v>
      </c>
      <c r="N369" s="55">
        <v>11.0695</v>
      </c>
      <c r="O369" s="54">
        <v>0.202</v>
      </c>
      <c r="P369" s="55">
        <v>9.8395</v>
      </c>
    </row>
    <row r="370" spans="1:16" ht="11.25" customHeight="1">
      <c r="A370" s="53" t="s">
        <v>461</v>
      </c>
      <c r="B370" s="53" t="s">
        <v>462</v>
      </c>
      <c r="C370" s="53" t="s">
        <v>102</v>
      </c>
      <c r="D370" s="53"/>
      <c r="E370" s="53"/>
      <c r="F370" s="53"/>
      <c r="G370" s="53">
        <v>600</v>
      </c>
      <c r="H370" s="53">
        <v>4639.3</v>
      </c>
      <c r="I370" s="53">
        <v>4395</v>
      </c>
      <c r="J370" s="53"/>
      <c r="K370" s="53"/>
      <c r="L370" s="53"/>
      <c r="M370" s="54"/>
      <c r="N370" s="55">
        <v>7.732166666666667</v>
      </c>
      <c r="O370" s="54"/>
      <c r="P370" s="55">
        <v>7.325</v>
      </c>
    </row>
    <row r="371" spans="1:16" ht="11.25" customHeight="1">
      <c r="A371" s="53" t="s">
        <v>461</v>
      </c>
      <c r="B371" s="53" t="s">
        <v>462</v>
      </c>
      <c r="C371" s="53" t="s">
        <v>52</v>
      </c>
      <c r="D371" s="53">
        <v>20044</v>
      </c>
      <c r="E371" s="53">
        <v>186650.9</v>
      </c>
      <c r="F371" s="53">
        <v>135898.34</v>
      </c>
      <c r="G371" s="53">
        <v>27520</v>
      </c>
      <c r="H371" s="53">
        <v>215859.14</v>
      </c>
      <c r="I371" s="53">
        <v>198353.64</v>
      </c>
      <c r="J371" s="53">
        <v>37.29794452205149</v>
      </c>
      <c r="K371" s="53">
        <v>15.648593175816467</v>
      </c>
      <c r="L371" s="53">
        <v>45.957367838341526</v>
      </c>
      <c r="M371" s="54">
        <v>9.312058471363</v>
      </c>
      <c r="N371" s="55">
        <v>7.843718750000001</v>
      </c>
      <c r="O371" s="54">
        <v>6.780000997804829</v>
      </c>
      <c r="P371" s="55">
        <v>7.20761773255814</v>
      </c>
    </row>
    <row r="372" spans="1:16" ht="11.25" customHeight="1">
      <c r="A372" s="53" t="s">
        <v>461</v>
      </c>
      <c r="B372" s="53" t="s">
        <v>462</v>
      </c>
      <c r="C372" s="53" t="s">
        <v>42</v>
      </c>
      <c r="D372" s="53">
        <v>230771</v>
      </c>
      <c r="E372" s="53">
        <v>2257698.5</v>
      </c>
      <c r="F372" s="53">
        <v>1647070.3</v>
      </c>
      <c r="G372" s="53">
        <v>348698</v>
      </c>
      <c r="H372" s="53">
        <v>2890567.62</v>
      </c>
      <c r="I372" s="53">
        <v>2583891.5</v>
      </c>
      <c r="J372" s="53">
        <v>51.10130822330362</v>
      </c>
      <c r="K372" s="53">
        <v>28.0316047514759</v>
      </c>
      <c r="L372" s="53">
        <v>56.878033681986736</v>
      </c>
      <c r="M372" s="54">
        <v>9.783285161480428</v>
      </c>
      <c r="N372" s="55">
        <v>8.289601947817308</v>
      </c>
      <c r="O372" s="54">
        <v>7.137249914417323</v>
      </c>
      <c r="P372" s="55">
        <v>7.410112762333021</v>
      </c>
    </row>
    <row r="373" spans="1:16" ht="11.25" customHeight="1">
      <c r="A373" s="53" t="s">
        <v>461</v>
      </c>
      <c r="B373" s="53" t="s">
        <v>462</v>
      </c>
      <c r="C373" s="53" t="s">
        <v>43</v>
      </c>
      <c r="D373" s="53">
        <v>13500</v>
      </c>
      <c r="E373" s="53">
        <v>124536.72</v>
      </c>
      <c r="F373" s="53">
        <v>90261</v>
      </c>
      <c r="G373" s="53">
        <v>3000</v>
      </c>
      <c r="H373" s="53">
        <v>23228.03</v>
      </c>
      <c r="I373" s="53">
        <v>21121</v>
      </c>
      <c r="J373" s="53">
        <v>-77.77777777777777</v>
      </c>
      <c r="K373" s="53">
        <v>-81.34844887515906</v>
      </c>
      <c r="L373" s="53">
        <v>-76.60008198446727</v>
      </c>
      <c r="M373" s="54">
        <v>9.224942222222221</v>
      </c>
      <c r="N373" s="55">
        <v>7.742676666666666</v>
      </c>
      <c r="O373" s="54">
        <v>6.686</v>
      </c>
      <c r="P373" s="55">
        <v>7.040333333333334</v>
      </c>
    </row>
    <row r="374" spans="1:16" ht="11.25" customHeight="1">
      <c r="A374" s="53" t="s">
        <v>461</v>
      </c>
      <c r="B374" s="53" t="s">
        <v>462</v>
      </c>
      <c r="C374" s="53" t="s">
        <v>104</v>
      </c>
      <c r="D374" s="53">
        <v>250</v>
      </c>
      <c r="E374" s="53">
        <v>2375</v>
      </c>
      <c r="F374" s="53">
        <v>1719.69</v>
      </c>
      <c r="G374" s="53">
        <v>600</v>
      </c>
      <c r="H374" s="53">
        <v>4980</v>
      </c>
      <c r="I374" s="53">
        <v>4519.46</v>
      </c>
      <c r="J374" s="53">
        <v>140</v>
      </c>
      <c r="K374" s="53">
        <v>109.6842105263158</v>
      </c>
      <c r="L374" s="53">
        <v>162.80666864376718</v>
      </c>
      <c r="M374" s="54">
        <v>9.5</v>
      </c>
      <c r="N374" s="55">
        <v>8.3</v>
      </c>
      <c r="O374" s="54">
        <v>6.878760000000001</v>
      </c>
      <c r="P374" s="55">
        <v>7.5324333333333335</v>
      </c>
    </row>
    <row r="375" spans="1:16" ht="11.25" customHeight="1">
      <c r="A375" s="53" t="s">
        <v>461</v>
      </c>
      <c r="B375" s="53" t="s">
        <v>462</v>
      </c>
      <c r="C375" s="53" t="s">
        <v>71</v>
      </c>
      <c r="D375" s="53">
        <v>820</v>
      </c>
      <c r="E375" s="53">
        <v>8590.04</v>
      </c>
      <c r="F375" s="53">
        <v>6229.14</v>
      </c>
      <c r="G375" s="53">
        <v>600</v>
      </c>
      <c r="H375" s="53">
        <v>5264.71</v>
      </c>
      <c r="I375" s="53">
        <v>4627.68</v>
      </c>
      <c r="J375" s="53">
        <v>-26.829268292682926</v>
      </c>
      <c r="K375" s="53">
        <v>-38.71146118062315</v>
      </c>
      <c r="L375" s="53">
        <v>-25.70916691549716</v>
      </c>
      <c r="M375" s="54">
        <v>10.475658536585367</v>
      </c>
      <c r="N375" s="55">
        <v>8.774516666666667</v>
      </c>
      <c r="O375" s="54">
        <v>7.596512195121951</v>
      </c>
      <c r="P375" s="55">
        <v>7.7128000000000005</v>
      </c>
    </row>
    <row r="376" spans="1:16" ht="11.25" customHeight="1">
      <c r="A376" s="53" t="s">
        <v>463</v>
      </c>
      <c r="B376" s="53" t="s">
        <v>699</v>
      </c>
      <c r="C376" s="53" t="s">
        <v>140</v>
      </c>
      <c r="D376" s="53"/>
      <c r="E376" s="53"/>
      <c r="F376" s="53"/>
      <c r="G376" s="53">
        <v>1500</v>
      </c>
      <c r="H376" s="53">
        <v>16488.01</v>
      </c>
      <c r="I376" s="53">
        <v>14873.85</v>
      </c>
      <c r="J376" s="53"/>
      <c r="K376" s="53"/>
      <c r="L376" s="53"/>
      <c r="M376" s="54"/>
      <c r="N376" s="55">
        <v>10.992006666666665</v>
      </c>
      <c r="O376" s="54"/>
      <c r="P376" s="55">
        <v>9.9159</v>
      </c>
    </row>
    <row r="377" spans="1:16" ht="11.25" customHeight="1">
      <c r="A377" s="53" t="s">
        <v>467</v>
      </c>
      <c r="B377" s="53" t="s">
        <v>635</v>
      </c>
      <c r="C377" s="53" t="s">
        <v>139</v>
      </c>
      <c r="D377" s="53">
        <v>264</v>
      </c>
      <c r="E377" s="53">
        <v>4012.8</v>
      </c>
      <c r="F377" s="53">
        <v>2927.05</v>
      </c>
      <c r="G377" s="53"/>
      <c r="H377" s="53"/>
      <c r="I377" s="53"/>
      <c r="J377" s="53">
        <v>-100</v>
      </c>
      <c r="K377" s="53">
        <v>-100</v>
      </c>
      <c r="L377" s="53">
        <v>-100</v>
      </c>
      <c r="M377" s="54">
        <v>15.200000000000001</v>
      </c>
      <c r="N377" s="55"/>
      <c r="O377" s="54">
        <v>11.087310606060607</v>
      </c>
      <c r="P377" s="55"/>
    </row>
    <row r="378" spans="1:16" ht="11.25" customHeight="1">
      <c r="A378" s="53" t="s">
        <v>467</v>
      </c>
      <c r="B378" s="53" t="s">
        <v>635</v>
      </c>
      <c r="C378" s="53" t="s">
        <v>46</v>
      </c>
      <c r="D378" s="53">
        <v>180</v>
      </c>
      <c r="E378" s="53">
        <v>3060</v>
      </c>
      <c r="F378" s="53">
        <v>2253.98</v>
      </c>
      <c r="G378" s="53"/>
      <c r="H378" s="53"/>
      <c r="I378" s="53"/>
      <c r="J378" s="53">
        <v>-100</v>
      </c>
      <c r="K378" s="53">
        <v>-100</v>
      </c>
      <c r="L378" s="53">
        <v>-100</v>
      </c>
      <c r="M378" s="54">
        <v>17</v>
      </c>
      <c r="N378" s="55"/>
      <c r="O378" s="54">
        <v>12.522111111111112</v>
      </c>
      <c r="P378" s="55"/>
    </row>
    <row r="379" spans="1:16" ht="11.25" customHeight="1">
      <c r="A379" s="53" t="s">
        <v>467</v>
      </c>
      <c r="B379" s="53" t="s">
        <v>635</v>
      </c>
      <c r="C379" s="53" t="s">
        <v>83</v>
      </c>
      <c r="D379" s="53">
        <v>708</v>
      </c>
      <c r="E379" s="53">
        <v>11434.2</v>
      </c>
      <c r="F379" s="53">
        <v>8419.51</v>
      </c>
      <c r="G379" s="53">
        <v>583.2</v>
      </c>
      <c r="H379" s="53">
        <v>9418.68</v>
      </c>
      <c r="I379" s="53">
        <v>8362.05</v>
      </c>
      <c r="J379" s="53">
        <v>-17.627118644067792</v>
      </c>
      <c r="K379" s="53">
        <v>-17.6271186440678</v>
      </c>
      <c r="L379" s="53">
        <v>-0.6824625186026377</v>
      </c>
      <c r="M379" s="54">
        <v>16.150000000000002</v>
      </c>
      <c r="N379" s="55">
        <v>16.15</v>
      </c>
      <c r="O379" s="54">
        <v>11.891963276836158</v>
      </c>
      <c r="P379" s="55">
        <v>14.338220164609051</v>
      </c>
    </row>
    <row r="380" spans="1:16" ht="11.25" customHeight="1">
      <c r="A380" s="53" t="s">
        <v>727</v>
      </c>
      <c r="B380" s="53" t="s">
        <v>728</v>
      </c>
      <c r="C380" s="53" t="s">
        <v>42</v>
      </c>
      <c r="D380" s="53">
        <v>55</v>
      </c>
      <c r="E380" s="53">
        <v>1637.94</v>
      </c>
      <c r="F380" s="53">
        <v>1200</v>
      </c>
      <c r="G380" s="53"/>
      <c r="H380" s="53"/>
      <c r="I380" s="53"/>
      <c r="J380" s="53">
        <v>-100</v>
      </c>
      <c r="K380" s="53">
        <v>-100</v>
      </c>
      <c r="L380" s="53">
        <v>-100</v>
      </c>
      <c r="M380" s="54">
        <v>29.780727272727272</v>
      </c>
      <c r="N380" s="55"/>
      <c r="O380" s="54">
        <v>21.818181818181817</v>
      </c>
      <c r="P380" s="55"/>
    </row>
    <row r="381" spans="1:16" ht="11.25" customHeight="1">
      <c r="A381" s="53" t="s">
        <v>795</v>
      </c>
      <c r="B381" s="53" t="s">
        <v>796</v>
      </c>
      <c r="C381" s="53" t="s">
        <v>44</v>
      </c>
      <c r="D381" s="53">
        <v>150</v>
      </c>
      <c r="E381" s="53">
        <v>405.83</v>
      </c>
      <c r="F381" s="53">
        <v>300</v>
      </c>
      <c r="G381" s="53"/>
      <c r="H381" s="53"/>
      <c r="I381" s="53"/>
      <c r="J381" s="53">
        <v>-100</v>
      </c>
      <c r="K381" s="53">
        <v>-100</v>
      </c>
      <c r="L381" s="53">
        <v>-100</v>
      </c>
      <c r="M381" s="54">
        <v>2.7055333333333333</v>
      </c>
      <c r="N381" s="55"/>
      <c r="O381" s="54">
        <v>2</v>
      </c>
      <c r="P381" s="55"/>
    </row>
    <row r="382" spans="1:16" ht="11.25" customHeight="1">
      <c r="A382" s="53" t="s">
        <v>797</v>
      </c>
      <c r="B382" s="53" t="s">
        <v>798</v>
      </c>
      <c r="C382" s="53" t="s">
        <v>44</v>
      </c>
      <c r="D382" s="53">
        <v>130</v>
      </c>
      <c r="E382" s="53">
        <v>610.72</v>
      </c>
      <c r="F382" s="53">
        <v>450</v>
      </c>
      <c r="G382" s="53"/>
      <c r="H382" s="53"/>
      <c r="I382" s="53"/>
      <c r="J382" s="53">
        <v>-100</v>
      </c>
      <c r="K382" s="53">
        <v>-100</v>
      </c>
      <c r="L382" s="53">
        <v>-100</v>
      </c>
      <c r="M382" s="54">
        <v>4.697846153846154</v>
      </c>
      <c r="N382" s="55"/>
      <c r="O382" s="54">
        <v>3.4615384615384617</v>
      </c>
      <c r="P382" s="55"/>
    </row>
    <row r="383" spans="1:16" ht="11.25" customHeight="1">
      <c r="A383" s="53" t="s">
        <v>333</v>
      </c>
      <c r="B383" s="53" t="s">
        <v>334</v>
      </c>
      <c r="C383" s="53" t="s">
        <v>44</v>
      </c>
      <c r="D383" s="53">
        <v>82024</v>
      </c>
      <c r="E383" s="53">
        <v>309648.84</v>
      </c>
      <c r="F383" s="53">
        <v>225764.6</v>
      </c>
      <c r="G383" s="53">
        <v>78922</v>
      </c>
      <c r="H383" s="53">
        <v>262890.41</v>
      </c>
      <c r="I383" s="53">
        <v>236701.23</v>
      </c>
      <c r="J383" s="53">
        <v>-3.7818199551350826</v>
      </c>
      <c r="K383" s="53">
        <v>-15.100469938786159</v>
      </c>
      <c r="L383" s="53">
        <v>4.844262563750032</v>
      </c>
      <c r="M383" s="54">
        <v>3.7751004584024193</v>
      </c>
      <c r="N383" s="55">
        <v>3.331015559666506</v>
      </c>
      <c r="O383" s="54">
        <v>2.7524212425631522</v>
      </c>
      <c r="P383" s="55">
        <v>2.999179316286967</v>
      </c>
    </row>
    <row r="384" spans="1:16" ht="11.25" customHeight="1">
      <c r="A384" s="53" t="s">
        <v>557</v>
      </c>
      <c r="B384" s="53" t="s">
        <v>337</v>
      </c>
      <c r="C384" s="53" t="s">
        <v>63</v>
      </c>
      <c r="D384" s="53">
        <v>44.5</v>
      </c>
      <c r="E384" s="53">
        <v>572.47</v>
      </c>
      <c r="F384" s="53">
        <v>421.24</v>
      </c>
      <c r="G384" s="53"/>
      <c r="H384" s="53"/>
      <c r="I384" s="53"/>
      <c r="J384" s="53">
        <v>-100</v>
      </c>
      <c r="K384" s="53">
        <v>-100</v>
      </c>
      <c r="L384" s="53">
        <v>-100</v>
      </c>
      <c r="M384" s="54">
        <v>12.864494382022473</v>
      </c>
      <c r="N384" s="55"/>
      <c r="O384" s="54">
        <v>9.466067415730338</v>
      </c>
      <c r="P384" s="55"/>
    </row>
    <row r="385" spans="1:16" ht="11.25" customHeight="1">
      <c r="A385" s="53" t="s">
        <v>338</v>
      </c>
      <c r="B385" s="53" t="s">
        <v>339</v>
      </c>
      <c r="C385" s="53" t="s">
        <v>43</v>
      </c>
      <c r="D385" s="53"/>
      <c r="E385" s="53"/>
      <c r="F385" s="53"/>
      <c r="G385" s="53">
        <v>30014</v>
      </c>
      <c r="H385" s="53">
        <v>115868.5</v>
      </c>
      <c r="I385" s="53">
        <v>103506.09</v>
      </c>
      <c r="J385" s="53"/>
      <c r="K385" s="53"/>
      <c r="L385" s="53"/>
      <c r="M385" s="54"/>
      <c r="N385" s="55">
        <v>3.8604817751715865</v>
      </c>
      <c r="O385" s="54"/>
      <c r="P385" s="55">
        <v>3.4485936562937294</v>
      </c>
    </row>
    <row r="386" spans="1:16" s="222" customFormat="1" ht="12.75">
      <c r="A386" s="58" t="s">
        <v>338</v>
      </c>
      <c r="B386" s="58" t="s">
        <v>339</v>
      </c>
      <c r="C386" s="58" t="s">
        <v>44</v>
      </c>
      <c r="D386" s="108">
        <v>30830</v>
      </c>
      <c r="E386" s="108">
        <v>123791.46</v>
      </c>
      <c r="F386" s="108">
        <v>89974</v>
      </c>
      <c r="G386" s="108">
        <v>78080</v>
      </c>
      <c r="H386" s="108">
        <v>333645.05</v>
      </c>
      <c r="I386" s="108">
        <v>297880</v>
      </c>
      <c r="J386" s="53">
        <v>153.2598118715537</v>
      </c>
      <c r="K386" s="53">
        <v>169.52186362451818</v>
      </c>
      <c r="L386" s="53">
        <v>231.07342121057195</v>
      </c>
      <c r="M386" s="54">
        <v>4.015292247810574</v>
      </c>
      <c r="N386" s="55">
        <v>4.273117955942623</v>
      </c>
      <c r="O386" s="54">
        <v>2.9183911774245863</v>
      </c>
      <c r="P386" s="55">
        <v>3.815061475409836</v>
      </c>
    </row>
    <row r="387" spans="1:16" s="222" customFormat="1" ht="12.75">
      <c r="A387" s="58" t="s">
        <v>340</v>
      </c>
      <c r="B387" s="58" t="s">
        <v>341</v>
      </c>
      <c r="C387" s="58" t="s">
        <v>61</v>
      </c>
      <c r="D387" s="108">
        <v>5070</v>
      </c>
      <c r="E387" s="108">
        <v>30630.53</v>
      </c>
      <c r="F387" s="108">
        <v>22519.32</v>
      </c>
      <c r="G387" s="108"/>
      <c r="H387" s="108"/>
      <c r="I387" s="108"/>
      <c r="J387" s="53">
        <v>-100</v>
      </c>
      <c r="K387" s="53">
        <v>-100</v>
      </c>
      <c r="L387" s="53">
        <v>-100</v>
      </c>
      <c r="M387" s="54">
        <v>6.041524654832347</v>
      </c>
      <c r="N387" s="55"/>
      <c r="O387" s="54">
        <v>4.441680473372781</v>
      </c>
      <c r="P387" s="55"/>
    </row>
    <row r="388" spans="1:16" s="222" customFormat="1" ht="12.75">
      <c r="A388" s="58" t="s">
        <v>340</v>
      </c>
      <c r="B388" s="58" t="s">
        <v>341</v>
      </c>
      <c r="C388" s="58" t="s">
        <v>43</v>
      </c>
      <c r="D388" s="108"/>
      <c r="E388" s="108"/>
      <c r="F388" s="108"/>
      <c r="G388" s="108">
        <v>15000</v>
      </c>
      <c r="H388" s="108">
        <v>46042.5</v>
      </c>
      <c r="I388" s="108">
        <v>42000</v>
      </c>
      <c r="J388" s="53"/>
      <c r="K388" s="53"/>
      <c r="L388" s="53"/>
      <c r="M388" s="54"/>
      <c r="N388" s="55">
        <v>3.0695</v>
      </c>
      <c r="O388" s="54"/>
      <c r="P388" s="55">
        <v>2.8</v>
      </c>
    </row>
    <row r="389" spans="1:16" s="222" customFormat="1" ht="12.75">
      <c r="A389" s="58" t="s">
        <v>340</v>
      </c>
      <c r="B389" s="58" t="s">
        <v>341</v>
      </c>
      <c r="C389" s="58" t="s">
        <v>85</v>
      </c>
      <c r="D389" s="108">
        <v>10008</v>
      </c>
      <c r="E389" s="108">
        <v>20668.8</v>
      </c>
      <c r="F389" s="108">
        <v>15129.44</v>
      </c>
      <c r="G389" s="108"/>
      <c r="H389" s="108"/>
      <c r="I389" s="108"/>
      <c r="J389" s="53">
        <v>-100</v>
      </c>
      <c r="K389" s="53">
        <v>-100</v>
      </c>
      <c r="L389" s="53">
        <v>-100</v>
      </c>
      <c r="M389" s="54">
        <v>2.065227817745803</v>
      </c>
      <c r="N389" s="55"/>
      <c r="O389" s="54">
        <v>1.5117346123101518</v>
      </c>
      <c r="P389" s="55"/>
    </row>
    <row r="390" spans="1:16" s="222" customFormat="1" ht="12.75">
      <c r="A390" s="58" t="s">
        <v>340</v>
      </c>
      <c r="B390" s="58" t="s">
        <v>341</v>
      </c>
      <c r="C390" s="58" t="s">
        <v>44</v>
      </c>
      <c r="D390" s="108">
        <v>56236</v>
      </c>
      <c r="E390" s="108">
        <v>241199.69</v>
      </c>
      <c r="F390" s="108">
        <v>176907.02</v>
      </c>
      <c r="G390" s="108">
        <v>32112</v>
      </c>
      <c r="H390" s="108">
        <v>131341.37</v>
      </c>
      <c r="I390" s="108">
        <v>115984.08</v>
      </c>
      <c r="J390" s="53">
        <v>-42.89778789387581</v>
      </c>
      <c r="K390" s="53">
        <v>-45.54662570254547</v>
      </c>
      <c r="L390" s="53">
        <v>-34.43783067511961</v>
      </c>
      <c r="M390" s="54">
        <v>4.289061988761647</v>
      </c>
      <c r="N390" s="55">
        <v>4.09010245391131</v>
      </c>
      <c r="O390" s="54">
        <v>3.1457966427199655</v>
      </c>
      <c r="P390" s="55">
        <v>3.6118609865470854</v>
      </c>
    </row>
    <row r="391" spans="1:16" s="222" customFormat="1" ht="12.75">
      <c r="A391" s="58" t="s">
        <v>751</v>
      </c>
      <c r="B391" s="58" t="s">
        <v>752</v>
      </c>
      <c r="C391" s="58" t="s">
        <v>44</v>
      </c>
      <c r="D391" s="108">
        <v>510</v>
      </c>
      <c r="E391" s="108">
        <v>4925.33</v>
      </c>
      <c r="F391" s="108">
        <v>3570</v>
      </c>
      <c r="G391" s="108"/>
      <c r="H391" s="108"/>
      <c r="I391" s="108"/>
      <c r="J391" s="53">
        <v>-100</v>
      </c>
      <c r="K391" s="53">
        <v>-100</v>
      </c>
      <c r="L391" s="53">
        <v>-100</v>
      </c>
      <c r="M391" s="54">
        <v>9.657509803921569</v>
      </c>
      <c r="N391" s="55"/>
      <c r="O391" s="54">
        <v>7</v>
      </c>
      <c r="P391" s="55"/>
    </row>
    <row r="392" spans="1:16" s="222" customFormat="1" ht="12.75">
      <c r="A392" s="58" t="s">
        <v>342</v>
      </c>
      <c r="B392" s="58" t="s">
        <v>343</v>
      </c>
      <c r="C392" s="58" t="s">
        <v>43</v>
      </c>
      <c r="D392" s="108"/>
      <c r="E392" s="108"/>
      <c r="F392" s="108"/>
      <c r="G392" s="108">
        <v>20635</v>
      </c>
      <c r="H392" s="108">
        <v>66195.55</v>
      </c>
      <c r="I392" s="108">
        <v>57984.35</v>
      </c>
      <c r="J392" s="53"/>
      <c r="K392" s="53"/>
      <c r="L392" s="53"/>
      <c r="M392" s="54"/>
      <c r="N392" s="55">
        <v>3.2079258541313305</v>
      </c>
      <c r="O392" s="54"/>
      <c r="P392" s="55">
        <v>2.81</v>
      </c>
    </row>
    <row r="393" spans="1:16" s="222" customFormat="1" ht="12.75">
      <c r="A393" s="58" t="s">
        <v>342</v>
      </c>
      <c r="B393" s="58" t="s">
        <v>343</v>
      </c>
      <c r="C393" s="58" t="s">
        <v>44</v>
      </c>
      <c r="D393" s="108">
        <v>114880</v>
      </c>
      <c r="E393" s="108">
        <v>469825.35</v>
      </c>
      <c r="F393" s="108">
        <v>343040.9</v>
      </c>
      <c r="G393" s="108">
        <v>3870</v>
      </c>
      <c r="H393" s="108">
        <v>13711.46</v>
      </c>
      <c r="I393" s="108">
        <v>11610</v>
      </c>
      <c r="J393" s="53">
        <v>-96.63126740947075</v>
      </c>
      <c r="K393" s="53">
        <v>-97.08158361399613</v>
      </c>
      <c r="L393" s="53">
        <v>-96.61556391672246</v>
      </c>
      <c r="M393" s="54">
        <v>4.089705344707521</v>
      </c>
      <c r="N393" s="55">
        <v>3.5430129198966407</v>
      </c>
      <c r="O393" s="54">
        <v>2.9860802576601673</v>
      </c>
      <c r="P393" s="55">
        <v>3</v>
      </c>
    </row>
    <row r="394" spans="1:16" s="222" customFormat="1" ht="12.75">
      <c r="A394" s="58" t="s">
        <v>558</v>
      </c>
      <c r="B394" s="58" t="s">
        <v>559</v>
      </c>
      <c r="C394" s="58" t="s">
        <v>139</v>
      </c>
      <c r="D394" s="108">
        <v>135</v>
      </c>
      <c r="E394" s="108">
        <v>1606.5</v>
      </c>
      <c r="F394" s="108">
        <v>1167.87</v>
      </c>
      <c r="G394" s="108"/>
      <c r="H394" s="108"/>
      <c r="I394" s="108"/>
      <c r="J394" s="53">
        <v>-100</v>
      </c>
      <c r="K394" s="53">
        <v>-100</v>
      </c>
      <c r="L394" s="53">
        <v>-100</v>
      </c>
      <c r="M394" s="54">
        <v>11.9</v>
      </c>
      <c r="N394" s="55"/>
      <c r="O394" s="54">
        <v>8.650888888888888</v>
      </c>
      <c r="P394" s="55"/>
    </row>
    <row r="395" spans="1:16" s="222" customFormat="1" ht="12.75">
      <c r="A395" s="58" t="s">
        <v>558</v>
      </c>
      <c r="B395" s="58" t="s">
        <v>559</v>
      </c>
      <c r="C395" s="58" t="s">
        <v>46</v>
      </c>
      <c r="D395" s="108">
        <v>75</v>
      </c>
      <c r="E395" s="108">
        <v>712.5</v>
      </c>
      <c r="F395" s="108">
        <v>521.79</v>
      </c>
      <c r="G395" s="108"/>
      <c r="H395" s="108"/>
      <c r="I395" s="108"/>
      <c r="J395" s="53">
        <v>-100</v>
      </c>
      <c r="K395" s="53">
        <v>-100</v>
      </c>
      <c r="L395" s="53">
        <v>-100</v>
      </c>
      <c r="M395" s="54">
        <v>9.5</v>
      </c>
      <c r="N395" s="55"/>
      <c r="O395" s="54">
        <v>6.957199999999999</v>
      </c>
      <c r="P395" s="55"/>
    </row>
    <row r="396" spans="1:16" s="222" customFormat="1" ht="12.75">
      <c r="A396" s="58" t="s">
        <v>344</v>
      </c>
      <c r="B396" s="58" t="s">
        <v>345</v>
      </c>
      <c r="C396" s="58" t="s">
        <v>63</v>
      </c>
      <c r="D396" s="108">
        <v>29.1</v>
      </c>
      <c r="E396" s="108">
        <v>413.79</v>
      </c>
      <c r="F396" s="108">
        <v>303.42</v>
      </c>
      <c r="G396" s="108"/>
      <c r="H396" s="108"/>
      <c r="I396" s="108"/>
      <c r="J396" s="53">
        <v>-100</v>
      </c>
      <c r="K396" s="53">
        <v>-100</v>
      </c>
      <c r="L396" s="53">
        <v>-100</v>
      </c>
      <c r="M396" s="54">
        <v>14.219587628865979</v>
      </c>
      <c r="N396" s="55"/>
      <c r="O396" s="54">
        <v>10.42680412371134</v>
      </c>
      <c r="P396" s="55"/>
    </row>
    <row r="397" spans="1:16" s="222" customFormat="1" ht="12.75">
      <c r="A397" s="58" t="s">
        <v>344</v>
      </c>
      <c r="B397" s="58" t="s">
        <v>345</v>
      </c>
      <c r="C397" s="58" t="s">
        <v>44</v>
      </c>
      <c r="D397" s="108">
        <v>26587</v>
      </c>
      <c r="E397" s="108">
        <v>112940.57</v>
      </c>
      <c r="F397" s="108">
        <v>82343.34</v>
      </c>
      <c r="G397" s="108">
        <v>587</v>
      </c>
      <c r="H397" s="108">
        <v>2449.84</v>
      </c>
      <c r="I397" s="108">
        <v>2145.99</v>
      </c>
      <c r="J397" s="53">
        <v>-97.79215406025502</v>
      </c>
      <c r="K397" s="53">
        <v>-97.83085918549908</v>
      </c>
      <c r="L397" s="53">
        <v>-97.39385116027597</v>
      </c>
      <c r="M397" s="54">
        <v>4.247962161958852</v>
      </c>
      <c r="N397" s="55">
        <v>4.1734923339011925</v>
      </c>
      <c r="O397" s="54">
        <v>3.097127919659984</v>
      </c>
      <c r="P397" s="55">
        <v>3.655860306643952</v>
      </c>
    </row>
    <row r="398" spans="1:16" s="222" customFormat="1" ht="12.75">
      <c r="A398" s="58" t="s">
        <v>346</v>
      </c>
      <c r="B398" s="58" t="s">
        <v>347</v>
      </c>
      <c r="C398" s="58" t="s">
        <v>61</v>
      </c>
      <c r="D398" s="108">
        <v>18950</v>
      </c>
      <c r="E398" s="108">
        <v>149086.04</v>
      </c>
      <c r="F398" s="108">
        <v>109280.49</v>
      </c>
      <c r="G398" s="108"/>
      <c r="H398" s="108"/>
      <c r="I398" s="108"/>
      <c r="J398" s="53">
        <v>-100</v>
      </c>
      <c r="K398" s="53">
        <v>-100</v>
      </c>
      <c r="L398" s="53">
        <v>-100</v>
      </c>
      <c r="M398" s="54">
        <v>7.867337203166227</v>
      </c>
      <c r="N398" s="55"/>
      <c r="O398" s="54">
        <v>5.766780474934037</v>
      </c>
      <c r="P398" s="55"/>
    </row>
    <row r="399" spans="1:16" s="222" customFormat="1" ht="12.75">
      <c r="A399" s="58" t="s">
        <v>346</v>
      </c>
      <c r="B399" s="58" t="s">
        <v>347</v>
      </c>
      <c r="C399" s="58" t="s">
        <v>43</v>
      </c>
      <c r="D399" s="108"/>
      <c r="E399" s="108"/>
      <c r="F399" s="108"/>
      <c r="G399" s="108">
        <v>210</v>
      </c>
      <c r="H399" s="108">
        <v>975.67</v>
      </c>
      <c r="I399" s="108">
        <v>840</v>
      </c>
      <c r="J399" s="53"/>
      <c r="K399" s="53"/>
      <c r="L399" s="53"/>
      <c r="M399" s="54"/>
      <c r="N399" s="55">
        <v>4.646047619047619</v>
      </c>
      <c r="O399" s="54"/>
      <c r="P399" s="55">
        <v>4</v>
      </c>
    </row>
    <row r="400" spans="1:16" s="222" customFormat="1" ht="12.75">
      <c r="A400" s="58" t="s">
        <v>660</v>
      </c>
      <c r="B400" s="58" t="s">
        <v>661</v>
      </c>
      <c r="C400" s="58" t="s">
        <v>44</v>
      </c>
      <c r="D400" s="108">
        <v>11155</v>
      </c>
      <c r="E400" s="108">
        <v>54731.04</v>
      </c>
      <c r="F400" s="108">
        <v>40158</v>
      </c>
      <c r="G400" s="108">
        <v>330</v>
      </c>
      <c r="H400" s="108">
        <v>1169.19</v>
      </c>
      <c r="I400" s="108">
        <v>990</v>
      </c>
      <c r="J400" s="53">
        <v>-97.04168534289556</v>
      </c>
      <c r="K400" s="53">
        <v>-97.86375336554906</v>
      </c>
      <c r="L400" s="53">
        <v>-97.5347377857463</v>
      </c>
      <c r="M400" s="54">
        <v>4.906413267593008</v>
      </c>
      <c r="N400" s="55">
        <v>3.543</v>
      </c>
      <c r="O400" s="54">
        <v>3.6</v>
      </c>
      <c r="P400" s="55">
        <v>3</v>
      </c>
    </row>
    <row r="401" spans="1:16" s="222" customFormat="1" ht="12.75">
      <c r="A401" s="58" t="s">
        <v>775</v>
      </c>
      <c r="B401" s="58" t="s">
        <v>776</v>
      </c>
      <c r="C401" s="58" t="s">
        <v>56</v>
      </c>
      <c r="D401" s="108">
        <v>40000</v>
      </c>
      <c r="E401" s="108">
        <v>357064.73</v>
      </c>
      <c r="F401" s="108">
        <v>262235</v>
      </c>
      <c r="G401" s="108">
        <v>60300</v>
      </c>
      <c r="H401" s="108">
        <v>414123.68</v>
      </c>
      <c r="I401" s="108">
        <v>374180</v>
      </c>
      <c r="J401" s="53">
        <v>50.75</v>
      </c>
      <c r="K401" s="53">
        <v>15.980001721256539</v>
      </c>
      <c r="L401" s="53">
        <v>42.688809655461704</v>
      </c>
      <c r="M401" s="54">
        <v>8.926618249999999</v>
      </c>
      <c r="N401" s="55">
        <v>6.86772271973466</v>
      </c>
      <c r="O401" s="54">
        <v>6.555875</v>
      </c>
      <c r="P401" s="55">
        <v>6.20530679933665</v>
      </c>
    </row>
    <row r="402" spans="1:16" s="222" customFormat="1" ht="12.75">
      <c r="A402" s="58" t="s">
        <v>775</v>
      </c>
      <c r="B402" s="58" t="s">
        <v>776</v>
      </c>
      <c r="C402" s="58" t="s">
        <v>43</v>
      </c>
      <c r="D402" s="108">
        <v>15020</v>
      </c>
      <c r="E402" s="108">
        <v>46493.23</v>
      </c>
      <c r="F402" s="108">
        <v>34123</v>
      </c>
      <c r="G402" s="108"/>
      <c r="H402" s="108"/>
      <c r="I402" s="108"/>
      <c r="J402" s="53">
        <v>-100</v>
      </c>
      <c r="K402" s="53">
        <v>-100</v>
      </c>
      <c r="L402" s="53">
        <v>-100</v>
      </c>
      <c r="M402" s="54">
        <v>3.095421438082557</v>
      </c>
      <c r="N402" s="55"/>
      <c r="O402" s="54">
        <v>2.271837549933422</v>
      </c>
      <c r="P402" s="55"/>
    </row>
    <row r="403" spans="1:16" s="222" customFormat="1" ht="12.75">
      <c r="A403" s="58" t="s">
        <v>560</v>
      </c>
      <c r="B403" s="58" t="s">
        <v>561</v>
      </c>
      <c r="C403" s="58" t="s">
        <v>44</v>
      </c>
      <c r="D403" s="108">
        <v>1099</v>
      </c>
      <c r="E403" s="108">
        <v>6555.54</v>
      </c>
      <c r="F403" s="108">
        <v>4739</v>
      </c>
      <c r="G403" s="108"/>
      <c r="H403" s="108"/>
      <c r="I403" s="108"/>
      <c r="J403" s="53">
        <v>-100</v>
      </c>
      <c r="K403" s="53">
        <v>-100</v>
      </c>
      <c r="L403" s="53">
        <v>-100</v>
      </c>
      <c r="M403" s="54">
        <v>5.965004549590537</v>
      </c>
      <c r="N403" s="55"/>
      <c r="O403" s="54">
        <v>4.312101910828026</v>
      </c>
      <c r="P403" s="55"/>
    </row>
    <row r="404" spans="1:16" s="222" customFormat="1" ht="12.75">
      <c r="A404" s="58" t="s">
        <v>470</v>
      </c>
      <c r="B404" s="58" t="s">
        <v>471</v>
      </c>
      <c r="C404" s="58" t="s">
        <v>63</v>
      </c>
      <c r="D404" s="108">
        <v>600</v>
      </c>
      <c r="E404" s="108">
        <v>64710</v>
      </c>
      <c r="F404" s="108">
        <v>46945.56</v>
      </c>
      <c r="G404" s="108">
        <v>1000</v>
      </c>
      <c r="H404" s="108">
        <v>26200</v>
      </c>
      <c r="I404" s="108">
        <v>23074.09</v>
      </c>
      <c r="J404" s="53">
        <v>66.66666666666667</v>
      </c>
      <c r="K404" s="53">
        <v>-59.51166743934477</v>
      </c>
      <c r="L404" s="53">
        <v>-50.84926029213412</v>
      </c>
      <c r="M404" s="54">
        <v>107.85</v>
      </c>
      <c r="N404" s="55">
        <v>26.2</v>
      </c>
      <c r="O404" s="54">
        <v>78.2426</v>
      </c>
      <c r="P404" s="55">
        <v>23.07409</v>
      </c>
    </row>
    <row r="405" spans="1:16" s="222" customFormat="1" ht="12.75">
      <c r="A405" s="58" t="s">
        <v>470</v>
      </c>
      <c r="B405" s="58" t="s">
        <v>471</v>
      </c>
      <c r="C405" s="58" t="s">
        <v>51</v>
      </c>
      <c r="D405" s="108">
        <v>10800</v>
      </c>
      <c r="E405" s="108">
        <v>70770</v>
      </c>
      <c r="F405" s="108">
        <v>52056.25</v>
      </c>
      <c r="G405" s="108"/>
      <c r="H405" s="108"/>
      <c r="I405" s="108"/>
      <c r="J405" s="53">
        <v>-100</v>
      </c>
      <c r="K405" s="53">
        <v>-100</v>
      </c>
      <c r="L405" s="53">
        <v>-100</v>
      </c>
      <c r="M405" s="54">
        <v>6.552777777777778</v>
      </c>
      <c r="N405" s="55"/>
      <c r="O405" s="54">
        <v>4.820023148148148</v>
      </c>
      <c r="P405" s="55"/>
    </row>
    <row r="406" spans="1:16" s="222" customFormat="1" ht="12.75">
      <c r="A406" s="58" t="s">
        <v>470</v>
      </c>
      <c r="B406" s="58" t="s">
        <v>471</v>
      </c>
      <c r="C406" s="58" t="s">
        <v>238</v>
      </c>
      <c r="D406" s="108">
        <v>22000</v>
      </c>
      <c r="E406" s="108">
        <v>182250</v>
      </c>
      <c r="F406" s="108">
        <v>134689.54</v>
      </c>
      <c r="G406" s="108"/>
      <c r="H406" s="108"/>
      <c r="I406" s="108"/>
      <c r="J406" s="53">
        <v>-100</v>
      </c>
      <c r="K406" s="53">
        <v>-100</v>
      </c>
      <c r="L406" s="53">
        <v>-100</v>
      </c>
      <c r="M406" s="54">
        <v>8.284090909090908</v>
      </c>
      <c r="N406" s="55"/>
      <c r="O406" s="54">
        <v>6.122251818181819</v>
      </c>
      <c r="P406" s="55"/>
    </row>
    <row r="407" spans="1:16" s="222" customFormat="1" ht="12.75">
      <c r="A407" s="58" t="s">
        <v>470</v>
      </c>
      <c r="B407" s="58" t="s">
        <v>471</v>
      </c>
      <c r="C407" s="58" t="s">
        <v>93</v>
      </c>
      <c r="D407" s="108">
        <v>43880</v>
      </c>
      <c r="E407" s="108">
        <v>858900</v>
      </c>
      <c r="F407" s="108">
        <v>624331.33</v>
      </c>
      <c r="G407" s="108"/>
      <c r="H407" s="108"/>
      <c r="I407" s="108"/>
      <c r="J407" s="53">
        <v>-100</v>
      </c>
      <c r="K407" s="53">
        <v>-100</v>
      </c>
      <c r="L407" s="53">
        <v>-100</v>
      </c>
      <c r="M407" s="54">
        <v>19.57383773928897</v>
      </c>
      <c r="N407" s="55"/>
      <c r="O407" s="54">
        <v>14.228152461257976</v>
      </c>
      <c r="P407" s="55"/>
    </row>
    <row r="408" spans="1:16" s="222" customFormat="1" ht="12.75">
      <c r="A408" s="58" t="s">
        <v>470</v>
      </c>
      <c r="B408" s="58" t="s">
        <v>471</v>
      </c>
      <c r="C408" s="58" t="s">
        <v>47</v>
      </c>
      <c r="D408" s="108">
        <v>19500</v>
      </c>
      <c r="E408" s="108">
        <v>121650</v>
      </c>
      <c r="F408" s="108">
        <v>89519.67</v>
      </c>
      <c r="G408" s="108">
        <v>360</v>
      </c>
      <c r="H408" s="108">
        <v>220</v>
      </c>
      <c r="I408" s="108">
        <v>187.63</v>
      </c>
      <c r="J408" s="53">
        <v>-98.15384615384616</v>
      </c>
      <c r="K408" s="53">
        <v>-99.81915330867243</v>
      </c>
      <c r="L408" s="53">
        <v>-99.79040360626888</v>
      </c>
      <c r="M408" s="54">
        <v>6.2384615384615385</v>
      </c>
      <c r="N408" s="55">
        <v>0.6111111111111112</v>
      </c>
      <c r="O408" s="54">
        <v>4.590752307692307</v>
      </c>
      <c r="P408" s="55">
        <v>0.5211944444444444</v>
      </c>
    </row>
    <row r="409" spans="1:16" s="222" customFormat="1" ht="12.75">
      <c r="A409" s="58" t="s">
        <v>470</v>
      </c>
      <c r="B409" s="58" t="s">
        <v>471</v>
      </c>
      <c r="C409" s="58" t="s">
        <v>58</v>
      </c>
      <c r="D409" s="108">
        <v>111560</v>
      </c>
      <c r="E409" s="108">
        <v>898540</v>
      </c>
      <c r="F409" s="108">
        <v>657363.11</v>
      </c>
      <c r="G409" s="108"/>
      <c r="H409" s="108"/>
      <c r="I409" s="108"/>
      <c r="J409" s="53">
        <v>-100</v>
      </c>
      <c r="K409" s="53">
        <v>-100</v>
      </c>
      <c r="L409" s="53">
        <v>-100</v>
      </c>
      <c r="M409" s="54">
        <v>8.054320544998207</v>
      </c>
      <c r="N409" s="55"/>
      <c r="O409" s="54">
        <v>5.892462441735389</v>
      </c>
      <c r="P409" s="55"/>
    </row>
    <row r="410" spans="1:16" s="222" customFormat="1" ht="12.75">
      <c r="A410" s="58" t="s">
        <v>729</v>
      </c>
      <c r="B410" s="58" t="s">
        <v>730</v>
      </c>
      <c r="C410" s="58" t="s">
        <v>51</v>
      </c>
      <c r="D410" s="108"/>
      <c r="E410" s="108"/>
      <c r="F410" s="108"/>
      <c r="G410" s="108">
        <v>22000</v>
      </c>
      <c r="H410" s="108">
        <v>149500</v>
      </c>
      <c r="I410" s="108">
        <v>131115.6</v>
      </c>
      <c r="J410" s="53"/>
      <c r="K410" s="53"/>
      <c r="L410" s="53"/>
      <c r="M410" s="54"/>
      <c r="N410" s="55">
        <v>6.795454545454546</v>
      </c>
      <c r="O410" s="54"/>
      <c r="P410" s="55">
        <v>5.9598</v>
      </c>
    </row>
    <row r="411" spans="1:16" s="222" customFormat="1" ht="12.75">
      <c r="A411" s="58" t="s">
        <v>729</v>
      </c>
      <c r="B411" s="58" t="s">
        <v>730</v>
      </c>
      <c r="C411" s="58" t="s">
        <v>238</v>
      </c>
      <c r="D411" s="108">
        <v>22000</v>
      </c>
      <c r="E411" s="108">
        <v>28350</v>
      </c>
      <c r="F411" s="108">
        <v>21078.86</v>
      </c>
      <c r="G411" s="108"/>
      <c r="H411" s="108"/>
      <c r="I411" s="108"/>
      <c r="J411" s="53">
        <v>-100</v>
      </c>
      <c r="K411" s="53">
        <v>-100</v>
      </c>
      <c r="L411" s="53">
        <v>-100</v>
      </c>
      <c r="M411" s="54">
        <v>1.2886363636363636</v>
      </c>
      <c r="N411" s="55"/>
      <c r="O411" s="54">
        <v>0.95813</v>
      </c>
      <c r="P411" s="55"/>
    </row>
    <row r="412" spans="1:16" s="222" customFormat="1" ht="12.75">
      <c r="A412" s="58" t="s">
        <v>729</v>
      </c>
      <c r="B412" s="58" t="s">
        <v>730</v>
      </c>
      <c r="C412" s="58" t="s">
        <v>58</v>
      </c>
      <c r="D412" s="108">
        <v>44000</v>
      </c>
      <c r="E412" s="108">
        <v>308100</v>
      </c>
      <c r="F412" s="108">
        <v>229079.22</v>
      </c>
      <c r="G412" s="108"/>
      <c r="H412" s="108"/>
      <c r="I412" s="108"/>
      <c r="J412" s="53">
        <v>-100</v>
      </c>
      <c r="K412" s="53">
        <v>-100</v>
      </c>
      <c r="L412" s="53">
        <v>-100</v>
      </c>
      <c r="M412" s="54">
        <v>7.002272727272727</v>
      </c>
      <c r="N412" s="55"/>
      <c r="O412" s="54">
        <v>5.206345909090909</v>
      </c>
      <c r="P412" s="55"/>
    </row>
    <row r="413" spans="1:16" s="222" customFormat="1" ht="12.75">
      <c r="A413" s="58" t="s">
        <v>479</v>
      </c>
      <c r="B413" s="58" t="s">
        <v>636</v>
      </c>
      <c r="C413" s="58" t="s">
        <v>63</v>
      </c>
      <c r="D413" s="108"/>
      <c r="E413" s="108"/>
      <c r="F413" s="108"/>
      <c r="G413" s="108">
        <v>510</v>
      </c>
      <c r="H413" s="108">
        <v>9000</v>
      </c>
      <c r="I413" s="108">
        <v>7943.41</v>
      </c>
      <c r="J413" s="53"/>
      <c r="K413" s="53"/>
      <c r="L413" s="53"/>
      <c r="M413" s="54"/>
      <c r="N413" s="55">
        <v>17.647058823529413</v>
      </c>
      <c r="O413" s="54"/>
      <c r="P413" s="55">
        <v>15.575313725490195</v>
      </c>
    </row>
    <row r="414" spans="1:16" s="222" customFormat="1" ht="12.75">
      <c r="A414" s="58" t="s">
        <v>479</v>
      </c>
      <c r="B414" s="58" t="s">
        <v>636</v>
      </c>
      <c r="C414" s="58" t="s">
        <v>93</v>
      </c>
      <c r="D414" s="108"/>
      <c r="E414" s="108"/>
      <c r="F414" s="108"/>
      <c r="G414" s="108">
        <v>31170</v>
      </c>
      <c r="H414" s="108">
        <v>143302.5</v>
      </c>
      <c r="I414" s="108">
        <v>129979.01</v>
      </c>
      <c r="J414" s="53"/>
      <c r="K414" s="53"/>
      <c r="L414" s="53"/>
      <c r="M414" s="54"/>
      <c r="N414" s="55">
        <v>4.597449470644851</v>
      </c>
      <c r="O414" s="54"/>
      <c r="P414" s="55">
        <v>4.170003529034328</v>
      </c>
    </row>
    <row r="415" spans="1:16" s="222" customFormat="1" ht="12.75">
      <c r="A415" s="58" t="s">
        <v>479</v>
      </c>
      <c r="B415" s="58" t="s">
        <v>636</v>
      </c>
      <c r="C415" s="58" t="s">
        <v>100</v>
      </c>
      <c r="D415" s="108">
        <v>200</v>
      </c>
      <c r="E415" s="108">
        <v>2689.75</v>
      </c>
      <c r="F415" s="108">
        <v>1939.46</v>
      </c>
      <c r="G415" s="108"/>
      <c r="H415" s="108"/>
      <c r="I415" s="108"/>
      <c r="J415" s="53">
        <v>-100</v>
      </c>
      <c r="K415" s="53">
        <v>-100</v>
      </c>
      <c r="L415" s="53">
        <v>-100</v>
      </c>
      <c r="M415" s="54">
        <v>13.44875</v>
      </c>
      <c r="N415" s="55"/>
      <c r="O415" s="54">
        <v>9.6973</v>
      </c>
      <c r="P415" s="55"/>
    </row>
    <row r="416" spans="1:16" s="222" customFormat="1" ht="12.75">
      <c r="A416" s="58" t="s">
        <v>479</v>
      </c>
      <c r="B416" s="58" t="s">
        <v>636</v>
      </c>
      <c r="C416" s="58" t="s">
        <v>58</v>
      </c>
      <c r="D416" s="108">
        <v>2085</v>
      </c>
      <c r="E416" s="108">
        <v>25020</v>
      </c>
      <c r="F416" s="108">
        <v>18275.65</v>
      </c>
      <c r="G416" s="108"/>
      <c r="H416" s="108"/>
      <c r="I416" s="108"/>
      <c r="J416" s="53">
        <v>-100</v>
      </c>
      <c r="K416" s="53">
        <v>-100</v>
      </c>
      <c r="L416" s="53">
        <v>-100</v>
      </c>
      <c r="M416" s="54">
        <v>12</v>
      </c>
      <c r="N416" s="55"/>
      <c r="O416" s="54">
        <v>8.765299760191848</v>
      </c>
      <c r="P416" s="55"/>
    </row>
    <row r="417" spans="1:16" s="222" customFormat="1" ht="12.75">
      <c r="A417" s="58" t="s">
        <v>731</v>
      </c>
      <c r="B417" s="58" t="s">
        <v>732</v>
      </c>
      <c r="C417" s="58" t="s">
        <v>63</v>
      </c>
      <c r="D417" s="108"/>
      <c r="E417" s="108"/>
      <c r="F417" s="108"/>
      <c r="G417" s="108">
        <v>13840</v>
      </c>
      <c r="H417" s="108">
        <v>318225</v>
      </c>
      <c r="I417" s="108">
        <v>286240.16</v>
      </c>
      <c r="J417" s="53"/>
      <c r="K417" s="53"/>
      <c r="L417" s="53"/>
      <c r="M417" s="54"/>
      <c r="N417" s="55">
        <v>22.993135838150287</v>
      </c>
      <c r="O417" s="54"/>
      <c r="P417" s="55">
        <v>20.68209248554913</v>
      </c>
    </row>
    <row r="418" spans="1:16" s="222" customFormat="1" ht="12.75">
      <c r="A418" s="58" t="s">
        <v>731</v>
      </c>
      <c r="B418" s="58" t="s">
        <v>732</v>
      </c>
      <c r="C418" s="58" t="s">
        <v>93</v>
      </c>
      <c r="D418" s="108">
        <v>18710</v>
      </c>
      <c r="E418" s="108">
        <v>312380</v>
      </c>
      <c r="F418" s="108">
        <v>225528.21</v>
      </c>
      <c r="G418" s="108">
        <v>10240</v>
      </c>
      <c r="H418" s="108">
        <v>200570</v>
      </c>
      <c r="I418" s="108">
        <v>180531.09</v>
      </c>
      <c r="J418" s="53">
        <v>-45.26990913949759</v>
      </c>
      <c r="K418" s="53">
        <v>-35.79294449068442</v>
      </c>
      <c r="L418" s="53">
        <v>-19.951880964248332</v>
      </c>
      <c r="M418" s="54">
        <v>16.695884553714592</v>
      </c>
      <c r="N418" s="55">
        <v>19.5869140625</v>
      </c>
      <c r="O418" s="54">
        <v>12.05388615713522</v>
      </c>
      <c r="P418" s="55">
        <v>17.6299892578125</v>
      </c>
    </row>
    <row r="419" spans="1:16" s="222" customFormat="1" ht="12.75">
      <c r="A419" s="58" t="s">
        <v>731</v>
      </c>
      <c r="B419" s="58" t="s">
        <v>732</v>
      </c>
      <c r="C419" s="58" t="s">
        <v>58</v>
      </c>
      <c r="D419" s="108">
        <v>5180</v>
      </c>
      <c r="E419" s="108">
        <v>37457</v>
      </c>
      <c r="F419" s="108">
        <v>27430.77</v>
      </c>
      <c r="G419" s="108">
        <v>10500</v>
      </c>
      <c r="H419" s="108">
        <v>125000</v>
      </c>
      <c r="I419" s="108">
        <v>113815.3</v>
      </c>
      <c r="J419" s="53">
        <v>102.70270270270271</v>
      </c>
      <c r="K419" s="53">
        <v>233.71599434017674</v>
      </c>
      <c r="L419" s="53">
        <v>314.91835628383745</v>
      </c>
      <c r="M419" s="54">
        <v>7.231081081081081</v>
      </c>
      <c r="N419" s="55">
        <v>11.904761904761905</v>
      </c>
      <c r="O419" s="54">
        <v>5.295515444015444</v>
      </c>
      <c r="P419" s="55">
        <v>10.839552380952382</v>
      </c>
    </row>
    <row r="420" spans="1:16" s="222" customFormat="1" ht="12.75">
      <c r="A420" s="58" t="s">
        <v>700</v>
      </c>
      <c r="B420" s="58" t="s">
        <v>701</v>
      </c>
      <c r="C420" s="58" t="s">
        <v>63</v>
      </c>
      <c r="D420" s="108"/>
      <c r="E420" s="108"/>
      <c r="F420" s="108"/>
      <c r="G420" s="108">
        <v>100</v>
      </c>
      <c r="H420" s="108">
        <v>3300</v>
      </c>
      <c r="I420" s="108">
        <v>3014.23</v>
      </c>
      <c r="J420" s="53"/>
      <c r="K420" s="53"/>
      <c r="L420" s="53"/>
      <c r="M420" s="54"/>
      <c r="N420" s="55">
        <v>33</v>
      </c>
      <c r="O420" s="54"/>
      <c r="P420" s="55">
        <v>30.1423</v>
      </c>
    </row>
    <row r="421" spans="1:16" s="222" customFormat="1" ht="12.75">
      <c r="A421" s="58" t="s">
        <v>700</v>
      </c>
      <c r="B421" s="58" t="s">
        <v>701</v>
      </c>
      <c r="C421" s="58" t="s">
        <v>51</v>
      </c>
      <c r="D421" s="108"/>
      <c r="E421" s="108"/>
      <c r="F421" s="108"/>
      <c r="G421" s="108">
        <v>100</v>
      </c>
      <c r="H421" s="108">
        <v>5800</v>
      </c>
      <c r="I421" s="108">
        <v>5249.02</v>
      </c>
      <c r="J421" s="53"/>
      <c r="K421" s="53"/>
      <c r="L421" s="53"/>
      <c r="M421" s="54"/>
      <c r="N421" s="55">
        <v>58</v>
      </c>
      <c r="O421" s="54"/>
      <c r="P421" s="55">
        <v>52.4902</v>
      </c>
    </row>
    <row r="422" spans="1:16" s="222" customFormat="1" ht="12.75">
      <c r="A422" s="58" t="s">
        <v>700</v>
      </c>
      <c r="B422" s="58" t="s">
        <v>701</v>
      </c>
      <c r="C422" s="58" t="s">
        <v>93</v>
      </c>
      <c r="D422" s="108"/>
      <c r="E422" s="108"/>
      <c r="F422" s="108"/>
      <c r="G422" s="108">
        <v>7576</v>
      </c>
      <c r="H422" s="108">
        <v>491383</v>
      </c>
      <c r="I422" s="108">
        <v>441313.66</v>
      </c>
      <c r="J422" s="53"/>
      <c r="K422" s="53"/>
      <c r="L422" s="53"/>
      <c r="M422" s="54"/>
      <c r="N422" s="55">
        <v>64.86048046462513</v>
      </c>
      <c r="O422" s="54"/>
      <c r="P422" s="55">
        <v>58.251539070749736</v>
      </c>
    </row>
    <row r="423" spans="1:16" s="222" customFormat="1" ht="12.75">
      <c r="A423" s="58" t="s">
        <v>777</v>
      </c>
      <c r="B423" s="58" t="s">
        <v>778</v>
      </c>
      <c r="C423" s="58" t="s">
        <v>47</v>
      </c>
      <c r="D423" s="108"/>
      <c r="E423" s="108"/>
      <c r="F423" s="108"/>
      <c r="G423" s="108">
        <v>2</v>
      </c>
      <c r="H423" s="108">
        <v>130</v>
      </c>
      <c r="I423" s="108">
        <v>115.09</v>
      </c>
      <c r="J423" s="53"/>
      <c r="K423" s="53"/>
      <c r="L423" s="53"/>
      <c r="M423" s="54"/>
      <c r="N423" s="55">
        <v>65</v>
      </c>
      <c r="O423" s="54"/>
      <c r="P423" s="55">
        <v>57.545</v>
      </c>
    </row>
    <row r="424" spans="1:16" ht="11.25" customHeight="1">
      <c r="A424" s="138"/>
      <c r="B424" s="138" t="s">
        <v>122</v>
      </c>
      <c r="C424" s="138"/>
      <c r="D424" s="137">
        <f aca="true" t="shared" si="0" ref="D424:I424">SUM(D5:D423)</f>
        <v>32903837.73</v>
      </c>
      <c r="E424" s="137">
        <f t="shared" si="0"/>
        <v>242484418.96000007</v>
      </c>
      <c r="F424" s="137">
        <f t="shared" si="0"/>
        <v>177175802.45000008</v>
      </c>
      <c r="G424" s="137">
        <f t="shared" si="0"/>
        <v>43671666.52</v>
      </c>
      <c r="H424" s="137">
        <f t="shared" si="0"/>
        <v>286634966.05</v>
      </c>
      <c r="I424" s="137">
        <f t="shared" si="0"/>
        <v>257094281.3899999</v>
      </c>
      <c r="J424" s="53">
        <v>32.72514555401681</v>
      </c>
      <c r="K424" s="53">
        <v>18.20758103937514</v>
      </c>
      <c r="L424" s="53">
        <v>45.106881320632496</v>
      </c>
      <c r="M424" s="54">
        <v>7.369487442460715</v>
      </c>
      <c r="N424" s="55">
        <v>6.563408014638778</v>
      </c>
      <c r="O424" s="54">
        <v>5.384654638278271</v>
      </c>
      <c r="P424" s="55">
        <v>5.886981236959672</v>
      </c>
    </row>
    <row r="425" spans="1:16" ht="11.25" customHeight="1">
      <c r="A425" s="139"/>
      <c r="B425" s="139"/>
      <c r="C425" s="139"/>
      <c r="D425" s="140"/>
      <c r="E425" s="140"/>
      <c r="F425" s="140"/>
      <c r="G425" s="140"/>
      <c r="H425" s="140"/>
      <c r="I425" s="140"/>
      <c r="J425" s="142"/>
      <c r="K425" s="142"/>
      <c r="L425" s="142"/>
      <c r="M425" s="143"/>
      <c r="N425" s="143"/>
      <c r="O425" s="143"/>
      <c r="P425" s="143"/>
    </row>
    <row r="426" spans="1:16" ht="11.25" customHeight="1">
      <c r="A426" s="144" t="s">
        <v>671</v>
      </c>
      <c r="B426" s="136"/>
      <c r="C426" s="136"/>
      <c r="D426" s="136"/>
      <c r="E426" s="136"/>
      <c r="F426" s="136"/>
      <c r="G426" s="140"/>
      <c r="H426" s="140"/>
      <c r="I426" s="140"/>
      <c r="J426" s="142"/>
      <c r="K426" s="142"/>
      <c r="L426" s="142"/>
      <c r="M426" s="143"/>
      <c r="N426" s="143"/>
      <c r="O426" s="143"/>
      <c r="P426" s="143"/>
    </row>
    <row r="427" spans="1:45" ht="22.5">
      <c r="A427" s="134" t="s">
        <v>131</v>
      </c>
      <c r="B427" s="134" t="s">
        <v>132</v>
      </c>
      <c r="C427" s="134" t="s">
        <v>133</v>
      </c>
      <c r="D427" s="135" t="s">
        <v>666</v>
      </c>
      <c r="E427" s="135" t="s">
        <v>667</v>
      </c>
      <c r="F427" s="163" t="s">
        <v>695</v>
      </c>
      <c r="G427" s="135" t="s">
        <v>708</v>
      </c>
      <c r="H427" s="135" t="s">
        <v>709</v>
      </c>
      <c r="I427" s="163" t="s">
        <v>710</v>
      </c>
      <c r="J427" s="52" t="s">
        <v>79</v>
      </c>
      <c r="K427" s="52" t="s">
        <v>80</v>
      </c>
      <c r="L427" s="52" t="s">
        <v>694</v>
      </c>
      <c r="M427" s="121" t="s">
        <v>692</v>
      </c>
      <c r="N427" s="122" t="s">
        <v>711</v>
      </c>
      <c r="O427" s="121" t="s">
        <v>693</v>
      </c>
      <c r="P427" s="122" t="s">
        <v>712</v>
      </c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</row>
    <row r="428" spans="1:16" ht="11.25" customHeight="1">
      <c r="A428" s="138" t="s">
        <v>771</v>
      </c>
      <c r="B428" s="138" t="s">
        <v>286</v>
      </c>
      <c r="C428" s="138" t="s">
        <v>737</v>
      </c>
      <c r="D428" s="137"/>
      <c r="E428" s="137"/>
      <c r="F428" s="137"/>
      <c r="G428" s="137">
        <v>112</v>
      </c>
      <c r="H428" s="137">
        <v>1255.27</v>
      </c>
      <c r="I428" s="137">
        <v>1130.29</v>
      </c>
      <c r="J428" s="53"/>
      <c r="K428" s="53"/>
      <c r="L428" s="53"/>
      <c r="M428" s="54"/>
      <c r="N428" s="55">
        <v>11.207767857142857</v>
      </c>
      <c r="O428" s="54"/>
      <c r="P428" s="55">
        <v>10.091875</v>
      </c>
    </row>
    <row r="429" spans="1:16" ht="11.25" customHeight="1">
      <c r="A429" s="138" t="s">
        <v>779</v>
      </c>
      <c r="B429" s="138" t="s">
        <v>780</v>
      </c>
      <c r="C429" s="138" t="s">
        <v>84</v>
      </c>
      <c r="D429" s="137"/>
      <c r="E429" s="137"/>
      <c r="F429" s="137"/>
      <c r="G429" s="137">
        <v>10</v>
      </c>
      <c r="H429" s="137">
        <v>489.51</v>
      </c>
      <c r="I429" s="137">
        <v>434.52</v>
      </c>
      <c r="J429" s="53"/>
      <c r="K429" s="53"/>
      <c r="L429" s="53"/>
      <c r="M429" s="54"/>
      <c r="N429" s="55">
        <v>48.951</v>
      </c>
      <c r="O429" s="54"/>
      <c r="P429" s="55">
        <v>43.452</v>
      </c>
    </row>
    <row r="430" spans="1:16" ht="11.25" customHeight="1">
      <c r="A430" s="138" t="s">
        <v>799</v>
      </c>
      <c r="B430" s="138" t="s">
        <v>800</v>
      </c>
      <c r="C430" s="138" t="s">
        <v>54</v>
      </c>
      <c r="D430" s="137"/>
      <c r="E430" s="137"/>
      <c r="F430" s="137"/>
      <c r="G430" s="137">
        <v>460.8</v>
      </c>
      <c r="H430" s="137">
        <v>1846.16</v>
      </c>
      <c r="I430" s="137">
        <v>1683.65</v>
      </c>
      <c r="J430" s="53"/>
      <c r="K430" s="53"/>
      <c r="L430" s="53"/>
      <c r="M430" s="54"/>
      <c r="N430" s="55">
        <v>4.006423611111111</v>
      </c>
      <c r="O430" s="54"/>
      <c r="P430" s="55">
        <v>3.6537543402777777</v>
      </c>
    </row>
    <row r="431" spans="1:16" ht="11.25" customHeight="1">
      <c r="A431" s="138" t="s">
        <v>597</v>
      </c>
      <c r="B431" s="138" t="s">
        <v>637</v>
      </c>
      <c r="C431" s="138" t="s">
        <v>48</v>
      </c>
      <c r="D431" s="137">
        <v>527</v>
      </c>
      <c r="E431" s="137">
        <v>5814.14</v>
      </c>
      <c r="F431" s="137">
        <v>4292.88</v>
      </c>
      <c r="G431" s="137"/>
      <c r="H431" s="137"/>
      <c r="I431" s="137"/>
      <c r="J431" s="53">
        <v>-100</v>
      </c>
      <c r="K431" s="53">
        <v>-100</v>
      </c>
      <c r="L431" s="53">
        <v>-100</v>
      </c>
      <c r="M431" s="54">
        <v>11.032523719165086</v>
      </c>
      <c r="N431" s="55"/>
      <c r="O431" s="54">
        <v>8.145882352941177</v>
      </c>
      <c r="P431" s="55"/>
    </row>
    <row r="432" spans="1:16" ht="11.25" customHeight="1">
      <c r="A432" s="138" t="s">
        <v>597</v>
      </c>
      <c r="B432" s="138" t="s">
        <v>637</v>
      </c>
      <c r="C432" s="138" t="s">
        <v>43</v>
      </c>
      <c r="D432" s="137">
        <v>75054.9</v>
      </c>
      <c r="E432" s="137">
        <v>831256.62</v>
      </c>
      <c r="F432" s="137">
        <v>609898.86</v>
      </c>
      <c r="G432" s="137">
        <v>259105.8</v>
      </c>
      <c r="H432" s="137">
        <v>2355730.03</v>
      </c>
      <c r="I432" s="137">
        <v>2093538.86</v>
      </c>
      <c r="J432" s="53">
        <v>245.22169771727098</v>
      </c>
      <c r="K432" s="53">
        <v>183.39383691163863</v>
      </c>
      <c r="L432" s="53">
        <v>243.26000543762288</v>
      </c>
      <c r="M432" s="54">
        <v>11.0753144698081</v>
      </c>
      <c r="N432" s="55">
        <v>9.091768806410354</v>
      </c>
      <c r="O432" s="54">
        <v>8.126036541251803</v>
      </c>
      <c r="P432" s="55">
        <v>8.079861045179229</v>
      </c>
    </row>
    <row r="433" spans="1:16" ht="11.25" customHeight="1">
      <c r="A433" s="138" t="s">
        <v>597</v>
      </c>
      <c r="B433" s="138" t="s">
        <v>637</v>
      </c>
      <c r="C433" s="138" t="s">
        <v>157</v>
      </c>
      <c r="D433" s="137">
        <v>114</v>
      </c>
      <c r="E433" s="137">
        <v>1978.36</v>
      </c>
      <c r="F433" s="137">
        <v>1437.9</v>
      </c>
      <c r="G433" s="137">
        <v>579.4</v>
      </c>
      <c r="H433" s="137">
        <v>2587.18</v>
      </c>
      <c r="I433" s="137">
        <v>2378.3</v>
      </c>
      <c r="J433" s="53">
        <v>408.2456140350877</v>
      </c>
      <c r="K433" s="53">
        <v>30.7739744030409</v>
      </c>
      <c r="L433" s="53">
        <v>65.40093191459768</v>
      </c>
      <c r="M433" s="54">
        <v>17.354035087719296</v>
      </c>
      <c r="N433" s="55">
        <v>4.465274421815671</v>
      </c>
      <c r="O433" s="54">
        <v>12.613157894736842</v>
      </c>
      <c r="P433" s="55">
        <v>4.104763548498447</v>
      </c>
    </row>
    <row r="434" spans="1:16" ht="11.25" customHeight="1">
      <c r="A434" s="138" t="s">
        <v>352</v>
      </c>
      <c r="B434" s="138" t="s">
        <v>353</v>
      </c>
      <c r="C434" s="138" t="s">
        <v>95</v>
      </c>
      <c r="D434" s="137">
        <v>3583.32</v>
      </c>
      <c r="E434" s="137">
        <v>26208.05</v>
      </c>
      <c r="F434" s="137">
        <v>19096.25</v>
      </c>
      <c r="G434" s="137"/>
      <c r="H434" s="137"/>
      <c r="I434" s="137"/>
      <c r="J434" s="53">
        <v>-100</v>
      </c>
      <c r="K434" s="53">
        <v>-100</v>
      </c>
      <c r="L434" s="53">
        <v>-100</v>
      </c>
      <c r="M434" s="54">
        <v>7.313901633122355</v>
      </c>
      <c r="N434" s="55"/>
      <c r="O434" s="54">
        <v>5.329205876114887</v>
      </c>
      <c r="P434" s="55"/>
    </row>
    <row r="435" spans="1:16" ht="11.25" customHeight="1">
      <c r="A435" s="138" t="s">
        <v>352</v>
      </c>
      <c r="B435" s="138" t="s">
        <v>353</v>
      </c>
      <c r="C435" s="138" t="s">
        <v>139</v>
      </c>
      <c r="D435" s="137">
        <v>38166.9</v>
      </c>
      <c r="E435" s="137">
        <v>251117.75</v>
      </c>
      <c r="F435" s="137">
        <v>183313.28</v>
      </c>
      <c r="G435" s="137"/>
      <c r="H435" s="137"/>
      <c r="I435" s="137"/>
      <c r="J435" s="53">
        <v>-100</v>
      </c>
      <c r="K435" s="53">
        <v>-100</v>
      </c>
      <c r="L435" s="53">
        <v>-100</v>
      </c>
      <c r="M435" s="54">
        <v>6.579464143013973</v>
      </c>
      <c r="N435" s="55"/>
      <c r="O435" s="54">
        <v>4.802938671990652</v>
      </c>
      <c r="P435" s="55"/>
    </row>
    <row r="436" spans="1:16" ht="11.25" customHeight="1">
      <c r="A436" s="138" t="s">
        <v>352</v>
      </c>
      <c r="B436" s="138" t="s">
        <v>353</v>
      </c>
      <c r="C436" s="138" t="s">
        <v>54</v>
      </c>
      <c r="D436" s="137">
        <v>12526.08</v>
      </c>
      <c r="E436" s="137">
        <v>82109.2</v>
      </c>
      <c r="F436" s="137">
        <v>60596.41</v>
      </c>
      <c r="G436" s="137"/>
      <c r="H436" s="137"/>
      <c r="I436" s="137"/>
      <c r="J436" s="53">
        <v>-100</v>
      </c>
      <c r="K436" s="53">
        <v>-100</v>
      </c>
      <c r="L436" s="53">
        <v>-100</v>
      </c>
      <c r="M436" s="54">
        <v>6.555059523809524</v>
      </c>
      <c r="N436" s="55"/>
      <c r="O436" s="54">
        <v>4.837619590486409</v>
      </c>
      <c r="P436" s="55"/>
    </row>
    <row r="437" spans="1:16" ht="11.25" customHeight="1">
      <c r="A437" s="53" t="s">
        <v>352</v>
      </c>
      <c r="B437" s="53" t="s">
        <v>353</v>
      </c>
      <c r="C437" s="53" t="s">
        <v>42</v>
      </c>
      <c r="D437" s="53">
        <v>14173.92</v>
      </c>
      <c r="E437" s="53">
        <v>99282.35</v>
      </c>
      <c r="F437" s="53">
        <v>72704.16</v>
      </c>
      <c r="G437" s="53"/>
      <c r="H437" s="53"/>
      <c r="I437" s="53"/>
      <c r="J437" s="53">
        <v>-100</v>
      </c>
      <c r="K437" s="53">
        <v>-100</v>
      </c>
      <c r="L437" s="53">
        <v>-100</v>
      </c>
      <c r="M437" s="54">
        <v>7.004579537629676</v>
      </c>
      <c r="N437" s="55"/>
      <c r="O437" s="54">
        <v>5.129432083714315</v>
      </c>
      <c r="P437" s="55"/>
    </row>
    <row r="438" spans="1:16" ht="11.25" customHeight="1">
      <c r="A438" s="53" t="s">
        <v>352</v>
      </c>
      <c r="B438" s="53" t="s">
        <v>353</v>
      </c>
      <c r="C438" s="53" t="s">
        <v>43</v>
      </c>
      <c r="D438" s="53">
        <v>16608</v>
      </c>
      <c r="E438" s="53">
        <v>91615.44</v>
      </c>
      <c r="F438" s="53">
        <v>67612</v>
      </c>
      <c r="G438" s="53"/>
      <c r="H438" s="53"/>
      <c r="I438" s="53"/>
      <c r="J438" s="53">
        <v>-100</v>
      </c>
      <c r="K438" s="53">
        <v>-100</v>
      </c>
      <c r="L438" s="53">
        <v>-100</v>
      </c>
      <c r="M438" s="54">
        <v>5.516343930635839</v>
      </c>
      <c r="N438" s="55"/>
      <c r="O438" s="54">
        <v>4.071050096339114</v>
      </c>
      <c r="P438" s="55"/>
    </row>
    <row r="439" spans="1:16" ht="11.25" customHeight="1">
      <c r="A439" s="53" t="s">
        <v>352</v>
      </c>
      <c r="B439" s="53" t="s">
        <v>353</v>
      </c>
      <c r="C439" s="53" t="s">
        <v>100</v>
      </c>
      <c r="D439" s="53">
        <v>2633.76</v>
      </c>
      <c r="E439" s="53">
        <v>23053.2</v>
      </c>
      <c r="F439" s="53">
        <v>17075.83</v>
      </c>
      <c r="G439" s="53"/>
      <c r="H439" s="53"/>
      <c r="I439" s="53"/>
      <c r="J439" s="53">
        <v>-99.99999999999999</v>
      </c>
      <c r="K439" s="53">
        <v>-100</v>
      </c>
      <c r="L439" s="53">
        <v>-100</v>
      </c>
      <c r="M439" s="54">
        <v>8.752961545471113</v>
      </c>
      <c r="N439" s="55"/>
      <c r="O439" s="54">
        <v>6.483441923333941</v>
      </c>
      <c r="P439" s="55"/>
    </row>
    <row r="440" spans="1:16" ht="11.25" customHeight="1">
      <c r="A440" s="53" t="s">
        <v>352</v>
      </c>
      <c r="B440" s="53" t="s">
        <v>353</v>
      </c>
      <c r="C440" s="53" t="s">
        <v>175</v>
      </c>
      <c r="D440" s="53"/>
      <c r="E440" s="53"/>
      <c r="F440" s="53"/>
      <c r="G440" s="53">
        <v>9484.8</v>
      </c>
      <c r="H440" s="53">
        <v>47424</v>
      </c>
      <c r="I440" s="53">
        <v>41988.53</v>
      </c>
      <c r="J440" s="53"/>
      <c r="K440" s="53"/>
      <c r="L440" s="53"/>
      <c r="M440" s="54"/>
      <c r="N440" s="55">
        <v>5</v>
      </c>
      <c r="O440" s="54"/>
      <c r="P440" s="55">
        <v>4.42692834851552</v>
      </c>
    </row>
    <row r="441" spans="1:16" ht="11.25" customHeight="1">
      <c r="A441" s="53" t="s">
        <v>644</v>
      </c>
      <c r="B441" s="53" t="s">
        <v>645</v>
      </c>
      <c r="C441" s="53" t="s">
        <v>95</v>
      </c>
      <c r="D441" s="53">
        <v>5088.96</v>
      </c>
      <c r="E441" s="53">
        <v>54647.63</v>
      </c>
      <c r="F441" s="53">
        <v>40153.43</v>
      </c>
      <c r="G441" s="53"/>
      <c r="H441" s="53"/>
      <c r="I441" s="53"/>
      <c r="J441" s="53">
        <v>-100</v>
      </c>
      <c r="K441" s="53">
        <v>-100</v>
      </c>
      <c r="L441" s="53">
        <v>-100</v>
      </c>
      <c r="M441" s="54">
        <v>10.738467191724832</v>
      </c>
      <c r="N441" s="55"/>
      <c r="O441" s="54">
        <v>7.890301751241904</v>
      </c>
      <c r="P441" s="55"/>
    </row>
    <row r="442" spans="1:16" ht="11.25" customHeight="1">
      <c r="A442" s="53" t="s">
        <v>644</v>
      </c>
      <c r="B442" s="53" t="s">
        <v>645</v>
      </c>
      <c r="C442" s="53" t="s">
        <v>46</v>
      </c>
      <c r="D442" s="53"/>
      <c r="E442" s="53"/>
      <c r="F442" s="53"/>
      <c r="G442" s="53">
        <v>2250</v>
      </c>
      <c r="H442" s="53">
        <v>34250</v>
      </c>
      <c r="I442" s="53">
        <v>30753.35</v>
      </c>
      <c r="J442" s="53"/>
      <c r="K442" s="53"/>
      <c r="L442" s="53"/>
      <c r="M442" s="54"/>
      <c r="N442" s="55">
        <v>15.222222222222221</v>
      </c>
      <c r="O442" s="54"/>
      <c r="P442" s="55">
        <v>13.668155555555554</v>
      </c>
    </row>
    <row r="443" spans="1:16" ht="11.25" customHeight="1">
      <c r="A443" s="53" t="s">
        <v>644</v>
      </c>
      <c r="B443" s="53" t="s">
        <v>645</v>
      </c>
      <c r="C443" s="53" t="s">
        <v>43</v>
      </c>
      <c r="D443" s="53">
        <v>165354</v>
      </c>
      <c r="E443" s="53">
        <v>1818983.74</v>
      </c>
      <c r="F443" s="53">
        <v>1331236.92</v>
      </c>
      <c r="G443" s="53"/>
      <c r="H443" s="53"/>
      <c r="I443" s="53"/>
      <c r="J443" s="53">
        <v>-100</v>
      </c>
      <c r="K443" s="53">
        <v>-100</v>
      </c>
      <c r="L443" s="53">
        <v>-100</v>
      </c>
      <c r="M443" s="54">
        <v>11.000542714418762</v>
      </c>
      <c r="N443" s="55"/>
      <c r="O443" s="54">
        <v>8.050829855945425</v>
      </c>
      <c r="P443" s="55"/>
    </row>
    <row r="444" spans="1:16" ht="11.25" customHeight="1">
      <c r="A444" s="53" t="s">
        <v>644</v>
      </c>
      <c r="B444" s="53" t="s">
        <v>645</v>
      </c>
      <c r="C444" s="53" t="s">
        <v>50</v>
      </c>
      <c r="D444" s="53"/>
      <c r="E444" s="53"/>
      <c r="F444" s="53"/>
      <c r="G444" s="53">
        <v>1.8</v>
      </c>
      <c r="H444" s="53">
        <v>0.4</v>
      </c>
      <c r="I444" s="53">
        <v>0.36</v>
      </c>
      <c r="J444" s="53"/>
      <c r="K444" s="53"/>
      <c r="L444" s="53"/>
      <c r="M444" s="54"/>
      <c r="N444" s="55">
        <v>0.22222222222222224</v>
      </c>
      <c r="O444" s="54"/>
      <c r="P444" s="55">
        <v>0.19999999999999998</v>
      </c>
    </row>
    <row r="445" spans="1:16" s="222" customFormat="1" ht="12.75">
      <c r="A445" s="58" t="s">
        <v>669</v>
      </c>
      <c r="B445" s="58" t="s">
        <v>670</v>
      </c>
      <c r="C445" s="58" t="s">
        <v>57</v>
      </c>
      <c r="D445" s="108"/>
      <c r="E445" s="108"/>
      <c r="F445" s="108"/>
      <c r="G445" s="108">
        <v>2.5</v>
      </c>
      <c r="H445" s="108">
        <v>81.31</v>
      </c>
      <c r="I445" s="108">
        <v>70</v>
      </c>
      <c r="J445" s="53"/>
      <c r="K445" s="53"/>
      <c r="L445" s="53"/>
      <c r="M445" s="54"/>
      <c r="N445" s="55">
        <v>32.524</v>
      </c>
      <c r="O445" s="54"/>
      <c r="P445" s="55">
        <v>28</v>
      </c>
    </row>
    <row r="446" spans="1:16" ht="11.25" customHeight="1">
      <c r="A446" s="138"/>
      <c r="B446" s="138" t="s">
        <v>122</v>
      </c>
      <c r="C446" s="138"/>
      <c r="D446" s="137">
        <f aca="true" t="shared" si="1" ref="D446:I446">SUM(D428:D445)</f>
        <v>333830.83999999997</v>
      </c>
      <c r="E446" s="137">
        <f t="shared" si="1"/>
        <v>3286066.4799999995</v>
      </c>
      <c r="F446" s="137">
        <f t="shared" si="1"/>
        <v>2407417.92</v>
      </c>
      <c r="G446" s="137">
        <f t="shared" si="1"/>
        <v>272007.1</v>
      </c>
      <c r="H446" s="137">
        <f t="shared" si="1"/>
        <v>2443663.86</v>
      </c>
      <c r="I446" s="137">
        <f t="shared" si="1"/>
        <v>2171977.86</v>
      </c>
      <c r="J446" s="53">
        <v>-18.519481303764504</v>
      </c>
      <c r="K446" s="53">
        <v>-25.635592740655685</v>
      </c>
      <c r="L446" s="53">
        <v>-9.77977517090178</v>
      </c>
      <c r="M446" s="54">
        <v>9.84350780772681</v>
      </c>
      <c r="N446" s="55">
        <v>8.983823804599218</v>
      </c>
      <c r="O446" s="54">
        <v>7.211490466249314</v>
      </c>
      <c r="P446" s="55">
        <v>7.985004288490999</v>
      </c>
    </row>
    <row r="447" spans="1:16" ht="11.25" customHeight="1">
      <c r="A447" s="139"/>
      <c r="B447" s="139"/>
      <c r="C447" s="139"/>
      <c r="D447" s="140"/>
      <c r="E447" s="140"/>
      <c r="F447" s="140"/>
      <c r="G447" s="140"/>
      <c r="H447" s="140"/>
      <c r="I447" s="140"/>
      <c r="J447" s="142"/>
      <c r="K447" s="142"/>
      <c r="L447" s="142"/>
      <c r="M447" s="143"/>
      <c r="N447" s="143"/>
      <c r="O447" s="143"/>
      <c r="P447" s="143"/>
    </row>
    <row r="448" spans="1:16" ht="11.25" customHeight="1">
      <c r="A448" s="144" t="s">
        <v>628</v>
      </c>
      <c r="B448" s="136"/>
      <c r="C448" s="136"/>
      <c r="D448" s="136"/>
      <c r="E448" s="136"/>
      <c r="F448" s="136"/>
      <c r="G448" s="140"/>
      <c r="H448" s="140"/>
      <c r="I448" s="140"/>
      <c r="J448" s="142"/>
      <c r="K448" s="142"/>
      <c r="L448" s="142"/>
      <c r="M448" s="143"/>
      <c r="N448" s="143"/>
      <c r="O448" s="143"/>
      <c r="P448" s="143"/>
    </row>
    <row r="449" spans="1:45" ht="22.5">
      <c r="A449" s="134" t="s">
        <v>131</v>
      </c>
      <c r="B449" s="134" t="s">
        <v>132</v>
      </c>
      <c r="C449" s="134" t="s">
        <v>133</v>
      </c>
      <c r="D449" s="135" t="s">
        <v>666</v>
      </c>
      <c r="E449" s="135" t="s">
        <v>667</v>
      </c>
      <c r="F449" s="163" t="s">
        <v>695</v>
      </c>
      <c r="G449" s="135" t="s">
        <v>708</v>
      </c>
      <c r="H449" s="135" t="s">
        <v>709</v>
      </c>
      <c r="I449" s="163" t="s">
        <v>710</v>
      </c>
      <c r="J449" s="52" t="s">
        <v>79</v>
      </c>
      <c r="K449" s="52" t="s">
        <v>80</v>
      </c>
      <c r="L449" s="52" t="s">
        <v>694</v>
      </c>
      <c r="M449" s="121" t="s">
        <v>692</v>
      </c>
      <c r="N449" s="122" t="s">
        <v>711</v>
      </c>
      <c r="O449" s="121" t="s">
        <v>693</v>
      </c>
      <c r="P449" s="122" t="s">
        <v>712</v>
      </c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</row>
    <row r="450" spans="1:16" ht="11.25" customHeight="1">
      <c r="A450" s="138" t="s">
        <v>354</v>
      </c>
      <c r="B450" s="138" t="s">
        <v>355</v>
      </c>
      <c r="C450" s="138"/>
      <c r="D450" s="137">
        <f aca="true" t="shared" si="2" ref="D450:I450">SUM(D449:D449)</f>
        <v>0</v>
      </c>
      <c r="E450" s="137">
        <f t="shared" si="2"/>
        <v>0</v>
      </c>
      <c r="F450" s="137">
        <f t="shared" si="2"/>
        <v>0</v>
      </c>
      <c r="G450" s="137">
        <f t="shared" si="2"/>
        <v>0</v>
      </c>
      <c r="H450" s="137">
        <f t="shared" si="2"/>
        <v>0</v>
      </c>
      <c r="I450" s="137">
        <f t="shared" si="2"/>
        <v>0</v>
      </c>
      <c r="J450" s="53"/>
      <c r="K450" s="53"/>
      <c r="L450" s="53"/>
      <c r="M450" s="54"/>
      <c r="N450" s="54"/>
      <c r="O450" s="54"/>
      <c r="P450" s="54"/>
    </row>
    <row r="451" spans="1:16" ht="11.25" customHeight="1">
      <c r="A451" s="138"/>
      <c r="B451" s="138" t="s">
        <v>122</v>
      </c>
      <c r="C451" s="138"/>
      <c r="D451" s="137">
        <f aca="true" t="shared" si="3" ref="D451:I451">SUM(D450:D450)</f>
        <v>0</v>
      </c>
      <c r="E451" s="137">
        <f t="shared" si="3"/>
        <v>0</v>
      </c>
      <c r="F451" s="137">
        <f t="shared" si="3"/>
        <v>0</v>
      </c>
      <c r="G451" s="137">
        <f t="shared" si="3"/>
        <v>0</v>
      </c>
      <c r="H451" s="137">
        <f t="shared" si="3"/>
        <v>0</v>
      </c>
      <c r="I451" s="137">
        <f t="shared" si="3"/>
        <v>0</v>
      </c>
      <c r="J451" s="53"/>
      <c r="K451" s="53"/>
      <c r="L451" s="53"/>
      <c r="M451" s="54"/>
      <c r="N451" s="54"/>
      <c r="O451" s="54"/>
      <c r="P451" s="54"/>
    </row>
    <row r="452" spans="4:16" ht="11.25" customHeight="1">
      <c r="D452" s="125"/>
      <c r="E452" s="125"/>
      <c r="F452" s="125"/>
      <c r="J452" s="125"/>
      <c r="K452" s="125"/>
      <c r="L452" s="125"/>
      <c r="M452" s="125"/>
      <c r="N452" s="125"/>
      <c r="O452" s="125"/>
      <c r="P452" s="125"/>
    </row>
    <row r="453" spans="4:16" ht="11.25" customHeight="1">
      <c r="D453" s="125"/>
      <c r="E453" s="125"/>
      <c r="F453" s="125"/>
      <c r="J453" s="125"/>
      <c r="K453" s="125"/>
      <c r="L453" s="125"/>
      <c r="M453" s="125"/>
      <c r="N453" s="125"/>
      <c r="O453" s="125"/>
      <c r="P453" s="125"/>
    </row>
    <row r="454" spans="4:16" ht="11.25" customHeight="1">
      <c r="D454" s="125"/>
      <c r="E454" s="125"/>
      <c r="F454" s="125"/>
      <c r="J454" s="125"/>
      <c r="K454" s="125"/>
      <c r="L454" s="125"/>
      <c r="M454" s="125"/>
      <c r="N454" s="125"/>
      <c r="O454" s="125"/>
      <c r="P454" s="125"/>
    </row>
  </sheetData>
  <sheetProtection/>
  <mergeCells count="3">
    <mergeCell ref="A1:P1"/>
    <mergeCell ref="A2:P2"/>
    <mergeCell ref="A3:P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0"/>
  <sheetViews>
    <sheetView view="pageBreakPreview" zoomScale="85" zoomScaleNormal="85" zoomScaleSheetLayoutView="85" zoomScalePageLayoutView="0" workbookViewId="0" topLeftCell="A1">
      <selection activeCell="Q13" sqref="Q13"/>
    </sheetView>
  </sheetViews>
  <sheetFormatPr defaultColWidth="9.140625" defaultRowHeight="12.75"/>
  <cols>
    <col min="1" max="1" width="16.421875" style="0" bestFit="1" customWidth="1"/>
    <col min="2" max="2" width="43.57421875" style="0" customWidth="1"/>
    <col min="3" max="3" width="24.140625" style="0" bestFit="1" customWidth="1"/>
    <col min="4" max="4" width="10.421875" style="0" bestFit="1" customWidth="1"/>
    <col min="5" max="6" width="11.28125" style="0" bestFit="1" customWidth="1"/>
    <col min="7" max="7" width="10.421875" style="0" bestFit="1" customWidth="1"/>
    <col min="8" max="9" width="11.28125" style="0" bestFit="1" customWidth="1"/>
    <col min="10" max="10" width="11.00390625" style="0" bestFit="1" customWidth="1"/>
    <col min="11" max="11" width="10.28125" style="0" customWidth="1"/>
    <col min="12" max="12" width="11.00390625" style="0" customWidth="1"/>
    <col min="13" max="16" width="9.28125" style="0" bestFit="1" customWidth="1"/>
  </cols>
  <sheetData>
    <row r="1" spans="1:16" ht="12.75">
      <c r="A1" s="253" t="s">
        <v>92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166"/>
      <c r="M1" s="119"/>
      <c r="N1" s="119"/>
      <c r="O1" s="166"/>
      <c r="P1" s="166"/>
    </row>
    <row r="2" spans="1:16" ht="12.75">
      <c r="A2" s="253" t="s">
        <v>806</v>
      </c>
      <c r="B2" s="253"/>
      <c r="C2" s="253"/>
      <c r="D2" s="253"/>
      <c r="E2" s="253"/>
      <c r="F2" s="253"/>
      <c r="G2" s="253"/>
      <c r="H2" s="253"/>
      <c r="I2" s="253"/>
      <c r="J2" s="18"/>
      <c r="K2" s="18"/>
      <c r="L2" s="124"/>
      <c r="M2" s="119"/>
      <c r="N2" s="119"/>
      <c r="O2" s="124"/>
      <c r="P2" s="124"/>
    </row>
    <row r="3" spans="1:16" ht="12.75">
      <c r="A3" s="253" t="s">
        <v>125</v>
      </c>
      <c r="B3" s="253"/>
      <c r="C3" s="253"/>
      <c r="D3" s="253"/>
      <c r="E3" s="253"/>
      <c r="F3" s="253"/>
      <c r="G3" s="253"/>
      <c r="H3" s="253"/>
      <c r="I3" s="253"/>
      <c r="J3" s="18"/>
      <c r="K3" s="18"/>
      <c r="L3" s="124"/>
      <c r="M3" s="119"/>
      <c r="N3" s="119"/>
      <c r="O3" s="124"/>
      <c r="P3" s="124"/>
    </row>
    <row r="4" spans="1:16" ht="38.25">
      <c r="A4" s="47"/>
      <c r="B4" s="111" t="s">
        <v>623</v>
      </c>
      <c r="C4" s="111"/>
      <c r="D4" s="112" t="s">
        <v>666</v>
      </c>
      <c r="E4" s="112" t="s">
        <v>667</v>
      </c>
      <c r="F4" s="165" t="s">
        <v>695</v>
      </c>
      <c r="G4" s="112" t="s">
        <v>708</v>
      </c>
      <c r="H4" s="112" t="s">
        <v>709</v>
      </c>
      <c r="I4" s="165" t="s">
        <v>710</v>
      </c>
      <c r="J4" s="113" t="s">
        <v>79</v>
      </c>
      <c r="K4" s="113" t="s">
        <v>80</v>
      </c>
      <c r="L4" s="113" t="s">
        <v>694</v>
      </c>
      <c r="M4" s="120" t="s">
        <v>692</v>
      </c>
      <c r="N4" s="120" t="s">
        <v>711</v>
      </c>
      <c r="O4" s="120" t="s">
        <v>693</v>
      </c>
      <c r="P4" s="120" t="s">
        <v>712</v>
      </c>
    </row>
    <row r="5" spans="1:16" ht="12.75">
      <c r="A5" s="19"/>
      <c r="B5" s="88" t="s">
        <v>621</v>
      </c>
      <c r="C5" s="88"/>
      <c r="D5" s="88">
        <f aca="true" t="shared" si="0" ref="D5:I5">D90</f>
        <v>4876940.250000001</v>
      </c>
      <c r="E5" s="88">
        <f t="shared" si="0"/>
        <v>29512082.749999993</v>
      </c>
      <c r="F5" s="88">
        <f t="shared" si="0"/>
        <v>21551221.39</v>
      </c>
      <c r="G5" s="88">
        <f t="shared" si="0"/>
        <v>6549347.300000001</v>
      </c>
      <c r="H5" s="88">
        <f t="shared" si="0"/>
        <v>35428868.09</v>
      </c>
      <c r="I5" s="88">
        <f t="shared" si="0"/>
        <v>31866576.729999997</v>
      </c>
      <c r="J5" s="88">
        <v>34.29213737035223</v>
      </c>
      <c r="K5" s="88">
        <v>20.048687820923153</v>
      </c>
      <c r="L5" s="88">
        <v>47.86436533377376</v>
      </c>
      <c r="M5" s="114">
        <v>6.051352125956431</v>
      </c>
      <c r="N5" s="114">
        <v>5.4095265477828605</v>
      </c>
      <c r="O5" s="114">
        <v>4.419004598221189</v>
      </c>
      <c r="P5" s="164">
        <v>4.8656110708925135</v>
      </c>
    </row>
    <row r="6" spans="1:16" ht="12.75">
      <c r="A6" s="19"/>
      <c r="B6" s="88" t="s">
        <v>523</v>
      </c>
      <c r="C6" s="88"/>
      <c r="D6" s="88">
        <f aca="true" t="shared" si="1" ref="D6:I6">D208</f>
        <v>14656856.26</v>
      </c>
      <c r="E6" s="88">
        <f t="shared" si="1"/>
        <v>118038913.45</v>
      </c>
      <c r="F6" s="88">
        <f t="shared" si="1"/>
        <v>86215128.94</v>
      </c>
      <c r="G6" s="88">
        <f t="shared" si="1"/>
        <v>19494180.95</v>
      </c>
      <c r="H6" s="88">
        <f t="shared" si="1"/>
        <v>142317115.63000005</v>
      </c>
      <c r="I6" s="88">
        <f t="shared" si="1"/>
        <v>127717964.77</v>
      </c>
      <c r="J6" s="88">
        <v>33.00383523035246</v>
      </c>
      <c r="K6" s="88">
        <v>20.56796480957446</v>
      </c>
      <c r="L6" s="88">
        <v>48.138692524467736</v>
      </c>
      <c r="M6" s="114">
        <v>8.053494648244575</v>
      </c>
      <c r="N6" s="114">
        <v>7.300492182514601</v>
      </c>
      <c r="O6" s="114">
        <v>5.882238824657751</v>
      </c>
      <c r="P6" s="164">
        <v>6.551594298707892</v>
      </c>
    </row>
    <row r="7" spans="1:16" ht="12.75">
      <c r="A7" s="19"/>
      <c r="B7" s="88" t="s">
        <v>304</v>
      </c>
      <c r="C7" s="88"/>
      <c r="D7" s="88">
        <f aca="true" t="shared" si="2" ref="D7:I7">D287</f>
        <v>11227230.9</v>
      </c>
      <c r="E7" s="88">
        <f t="shared" si="2"/>
        <v>72683943.84000002</v>
      </c>
      <c r="F7" s="88">
        <f t="shared" si="2"/>
        <v>53082902.83</v>
      </c>
      <c r="G7" s="88">
        <f t="shared" si="2"/>
        <v>15740858.92</v>
      </c>
      <c r="H7" s="88">
        <f t="shared" si="2"/>
        <v>91210441.49999997</v>
      </c>
      <c r="I7" s="88">
        <f t="shared" si="2"/>
        <v>81937526.86000004</v>
      </c>
      <c r="J7" s="88">
        <v>40.20250460868316</v>
      </c>
      <c r="K7" s="88">
        <v>25.489119991593384</v>
      </c>
      <c r="L7" s="88">
        <v>54.357660360828554</v>
      </c>
      <c r="M7" s="114">
        <v>6.4738976589499035</v>
      </c>
      <c r="N7" s="114">
        <v>5.794502190989713</v>
      </c>
      <c r="O7" s="114">
        <v>4.728049445389067</v>
      </c>
      <c r="P7" s="164">
        <v>5.2054038014337305</v>
      </c>
    </row>
    <row r="8" spans="1:16" ht="12.75">
      <c r="A8" s="19"/>
      <c r="B8" s="88" t="s">
        <v>622</v>
      </c>
      <c r="C8" s="88"/>
      <c r="D8" s="88">
        <f aca="true" t="shared" si="3" ref="D8:I8">D301</f>
        <v>680691.98</v>
      </c>
      <c r="E8" s="88">
        <f t="shared" si="3"/>
        <v>12890175.729999999</v>
      </c>
      <c r="F8" s="88">
        <f t="shared" si="3"/>
        <v>9474614.87</v>
      </c>
      <c r="G8" s="88">
        <f t="shared" si="3"/>
        <v>623564.8</v>
      </c>
      <c r="H8" s="88">
        <f t="shared" si="3"/>
        <v>11799091.680000002</v>
      </c>
      <c r="I8" s="88">
        <f t="shared" si="3"/>
        <v>10289161.61</v>
      </c>
      <c r="J8" s="88">
        <v>-8.392515510466266</v>
      </c>
      <c r="K8" s="88">
        <v>-8.46446218309234</v>
      </c>
      <c r="L8" s="88">
        <v>8.597148814767607</v>
      </c>
      <c r="M8" s="114">
        <v>18.936870286028636</v>
      </c>
      <c r="N8" s="114">
        <v>18.92199764964283</v>
      </c>
      <c r="O8" s="114">
        <v>13.91909284725229</v>
      </c>
      <c r="P8" s="164">
        <v>16.50054911694823</v>
      </c>
    </row>
    <row r="9" spans="1:16" ht="12.75">
      <c r="A9" s="201"/>
      <c r="B9" s="199" t="s">
        <v>657</v>
      </c>
      <c r="C9" s="88"/>
      <c r="D9" s="88">
        <f aca="true" t="shared" si="4" ref="D9:I9">D330</f>
        <v>228545.5</v>
      </c>
      <c r="E9" s="88">
        <f t="shared" si="4"/>
        <v>1394050.76</v>
      </c>
      <c r="F9" s="88">
        <f t="shared" si="4"/>
        <v>1019790.36</v>
      </c>
      <c r="G9" s="88">
        <f t="shared" si="4"/>
        <v>388603.5</v>
      </c>
      <c r="H9" s="88">
        <f t="shared" si="4"/>
        <v>1951448.3200000003</v>
      </c>
      <c r="I9" s="88">
        <f t="shared" si="4"/>
        <v>1757720.8499999999</v>
      </c>
      <c r="J9" s="88">
        <v>70.03331940466997</v>
      </c>
      <c r="K9" s="88">
        <v>39.98402181567623</v>
      </c>
      <c r="L9" s="88">
        <v>72.36099878410303</v>
      </c>
      <c r="M9" s="114">
        <v>6.099664005635639</v>
      </c>
      <c r="N9" s="114">
        <v>5.02169517258594</v>
      </c>
      <c r="O9" s="114">
        <v>4.462088993220168</v>
      </c>
      <c r="P9" s="164">
        <v>4.523172977083325</v>
      </c>
    </row>
    <row r="10" spans="1:16" ht="12.75">
      <c r="A10" s="200"/>
      <c r="B10" s="196"/>
      <c r="C10" s="115" t="s">
        <v>122</v>
      </c>
      <c r="D10" s="88">
        <f aca="true" t="shared" si="5" ref="D10:I10">SUM(D5:D9)</f>
        <v>31670264.890000004</v>
      </c>
      <c r="E10" s="88">
        <f t="shared" si="5"/>
        <v>234519166.53</v>
      </c>
      <c r="F10" s="88">
        <f t="shared" si="5"/>
        <v>171343658.39000002</v>
      </c>
      <c r="G10" s="88">
        <f t="shared" si="5"/>
        <v>42796555.47</v>
      </c>
      <c r="H10" s="88">
        <f t="shared" si="5"/>
        <v>282706965.22</v>
      </c>
      <c r="I10" s="88">
        <f t="shared" si="5"/>
        <v>253568950.82000002</v>
      </c>
      <c r="J10" s="88">
        <v>35.13166251891111</v>
      </c>
      <c r="K10" s="88">
        <v>20.547488464588152</v>
      </c>
      <c r="L10" s="88">
        <v>47.98852388388064</v>
      </c>
      <c r="M10" s="114">
        <v>7.405026997549687</v>
      </c>
      <c r="N10" s="114">
        <v>6.605834561105627</v>
      </c>
      <c r="O10" s="114">
        <v>5.410237615161292</v>
      </c>
      <c r="P10" s="164">
        <v>5.924985037586718</v>
      </c>
    </row>
    <row r="11" spans="1:16" ht="12.75">
      <c r="A11" s="258" t="s">
        <v>126</v>
      </c>
      <c r="B11" s="258"/>
      <c r="C11" s="197"/>
      <c r="D11" s="197"/>
      <c r="E11" s="197"/>
      <c r="F11" s="197"/>
      <c r="G11" s="173"/>
      <c r="H11" s="173"/>
      <c r="I11" s="173"/>
      <c r="J11" s="173"/>
      <c r="K11" s="173"/>
      <c r="L11" s="169"/>
      <c r="M11" s="174"/>
      <c r="N11" s="174"/>
      <c r="O11" s="170"/>
      <c r="P11" s="164"/>
    </row>
    <row r="12" spans="1:16" ht="38.25">
      <c r="A12" s="111" t="s">
        <v>131</v>
      </c>
      <c r="B12" s="111" t="s">
        <v>132</v>
      </c>
      <c r="C12" s="111" t="s">
        <v>133</v>
      </c>
      <c r="D12" s="112" t="s">
        <v>666</v>
      </c>
      <c r="E12" s="112" t="s">
        <v>667</v>
      </c>
      <c r="F12" s="165" t="s">
        <v>695</v>
      </c>
      <c r="G12" s="112" t="s">
        <v>708</v>
      </c>
      <c r="H12" s="112" t="s">
        <v>709</v>
      </c>
      <c r="I12" s="165" t="s">
        <v>710</v>
      </c>
      <c r="J12" s="113" t="s">
        <v>79</v>
      </c>
      <c r="K12" s="113" t="s">
        <v>80</v>
      </c>
      <c r="L12" s="113" t="s">
        <v>694</v>
      </c>
      <c r="M12" s="120" t="s">
        <v>692</v>
      </c>
      <c r="N12" s="120" t="s">
        <v>711</v>
      </c>
      <c r="O12" s="120" t="s">
        <v>693</v>
      </c>
      <c r="P12" s="120" t="s">
        <v>712</v>
      </c>
    </row>
    <row r="13" spans="1:16" ht="12.75">
      <c r="A13" s="88" t="s">
        <v>285</v>
      </c>
      <c r="B13" s="88" t="s">
        <v>453</v>
      </c>
      <c r="C13" s="88" t="s">
        <v>48</v>
      </c>
      <c r="D13" s="88">
        <v>3</v>
      </c>
      <c r="E13" s="88">
        <v>10.8</v>
      </c>
      <c r="F13" s="88">
        <v>8</v>
      </c>
      <c r="G13" s="88"/>
      <c r="H13" s="88"/>
      <c r="I13" s="88"/>
      <c r="J13" s="88">
        <v>-100</v>
      </c>
      <c r="K13" s="88">
        <v>-100</v>
      </c>
      <c r="L13" s="88">
        <v>-100</v>
      </c>
      <c r="M13" s="114">
        <v>3.6</v>
      </c>
      <c r="N13" s="114"/>
      <c r="O13" s="114">
        <v>2.6666666666666665</v>
      </c>
      <c r="P13" s="114"/>
    </row>
    <row r="14" spans="1:16" ht="12.75">
      <c r="A14" s="88" t="s">
        <v>285</v>
      </c>
      <c r="B14" s="88" t="s">
        <v>453</v>
      </c>
      <c r="C14" s="88" t="s">
        <v>140</v>
      </c>
      <c r="D14" s="88">
        <v>6</v>
      </c>
      <c r="E14" s="88">
        <v>2.31</v>
      </c>
      <c r="F14" s="88">
        <v>1.68</v>
      </c>
      <c r="G14" s="88">
        <v>30</v>
      </c>
      <c r="H14" s="88">
        <v>124.5</v>
      </c>
      <c r="I14" s="88">
        <v>109.53</v>
      </c>
      <c r="J14" s="88">
        <v>400</v>
      </c>
      <c r="K14" s="88">
        <v>5289.61038961039</v>
      </c>
      <c r="L14" s="88">
        <v>6419.642857142858</v>
      </c>
      <c r="M14" s="114">
        <v>0.385</v>
      </c>
      <c r="N14" s="114">
        <v>4.15</v>
      </c>
      <c r="O14" s="114">
        <v>0.27999999999999997</v>
      </c>
      <c r="P14" s="114">
        <v>3.6510000000000002</v>
      </c>
    </row>
    <row r="15" spans="1:16" ht="12.75">
      <c r="A15" s="88" t="s">
        <v>285</v>
      </c>
      <c r="B15" s="88" t="s">
        <v>453</v>
      </c>
      <c r="C15" s="88" t="s">
        <v>63</v>
      </c>
      <c r="D15" s="88">
        <v>122</v>
      </c>
      <c r="E15" s="88">
        <v>487.32</v>
      </c>
      <c r="F15" s="88">
        <v>356.33</v>
      </c>
      <c r="G15" s="88"/>
      <c r="H15" s="88"/>
      <c r="I15" s="88"/>
      <c r="J15" s="88">
        <v>-100</v>
      </c>
      <c r="K15" s="88">
        <v>-100</v>
      </c>
      <c r="L15" s="88">
        <v>-100</v>
      </c>
      <c r="M15" s="114">
        <v>3.9944262295081967</v>
      </c>
      <c r="N15" s="114"/>
      <c r="O15" s="114">
        <v>2.9207377049180328</v>
      </c>
      <c r="P15" s="114"/>
    </row>
    <row r="16" spans="1:16" ht="12.75">
      <c r="A16" s="88" t="s">
        <v>285</v>
      </c>
      <c r="B16" s="88" t="s">
        <v>453</v>
      </c>
      <c r="C16" s="88" t="s">
        <v>57</v>
      </c>
      <c r="D16" s="88"/>
      <c r="E16" s="88"/>
      <c r="F16" s="88"/>
      <c r="G16" s="88">
        <v>1720</v>
      </c>
      <c r="H16" s="88">
        <v>6428.39</v>
      </c>
      <c r="I16" s="88">
        <v>5653.29</v>
      </c>
      <c r="J16" s="88"/>
      <c r="K16" s="88"/>
      <c r="L16" s="88"/>
      <c r="M16" s="114"/>
      <c r="N16" s="114">
        <v>3.737436046511628</v>
      </c>
      <c r="O16" s="114"/>
      <c r="P16" s="114">
        <v>3.286796511627907</v>
      </c>
    </row>
    <row r="17" spans="1:16" ht="12.75">
      <c r="A17" s="88" t="s">
        <v>285</v>
      </c>
      <c r="B17" s="88" t="s">
        <v>453</v>
      </c>
      <c r="C17" s="88" t="s">
        <v>43</v>
      </c>
      <c r="D17" s="88">
        <v>4260</v>
      </c>
      <c r="E17" s="88">
        <v>16492.49</v>
      </c>
      <c r="F17" s="88">
        <v>12098.81</v>
      </c>
      <c r="G17" s="88"/>
      <c r="H17" s="88"/>
      <c r="I17" s="88"/>
      <c r="J17" s="88">
        <v>-100</v>
      </c>
      <c r="K17" s="88">
        <v>-100</v>
      </c>
      <c r="L17" s="88">
        <v>-100</v>
      </c>
      <c r="M17" s="114">
        <v>3.8714765258215964</v>
      </c>
      <c r="N17" s="114"/>
      <c r="O17" s="114">
        <v>2.8400962441314554</v>
      </c>
      <c r="P17" s="114"/>
    </row>
    <row r="18" spans="1:16" ht="12.75">
      <c r="A18" s="88" t="s">
        <v>285</v>
      </c>
      <c r="B18" s="88" t="s">
        <v>453</v>
      </c>
      <c r="C18" s="88" t="s">
        <v>96</v>
      </c>
      <c r="D18" s="88">
        <v>12000</v>
      </c>
      <c r="E18" s="88">
        <v>47516.44</v>
      </c>
      <c r="F18" s="88">
        <v>34250</v>
      </c>
      <c r="G18" s="88">
        <v>15600</v>
      </c>
      <c r="H18" s="88">
        <v>46227.51</v>
      </c>
      <c r="I18" s="88">
        <v>41184</v>
      </c>
      <c r="J18" s="88">
        <v>30</v>
      </c>
      <c r="K18" s="88">
        <v>-2.7125979976614416</v>
      </c>
      <c r="L18" s="88">
        <v>20.245255474452556</v>
      </c>
      <c r="M18" s="114">
        <v>3.9597033333333336</v>
      </c>
      <c r="N18" s="114">
        <v>2.9633019230769233</v>
      </c>
      <c r="O18" s="114">
        <v>2.8541666666666665</v>
      </c>
      <c r="P18" s="114">
        <v>2.64</v>
      </c>
    </row>
    <row r="19" spans="1:16" ht="12.75">
      <c r="A19" s="88" t="s">
        <v>285</v>
      </c>
      <c r="B19" s="88" t="s">
        <v>453</v>
      </c>
      <c r="C19" s="88" t="s">
        <v>71</v>
      </c>
      <c r="D19" s="88">
        <v>343783</v>
      </c>
      <c r="E19" s="88">
        <v>1314203.3</v>
      </c>
      <c r="F19" s="88">
        <v>957457.82</v>
      </c>
      <c r="G19" s="88">
        <v>82749</v>
      </c>
      <c r="H19" s="88">
        <v>259019.29</v>
      </c>
      <c r="I19" s="88">
        <v>235501.62</v>
      </c>
      <c r="J19" s="88">
        <v>-75.92987436842427</v>
      </c>
      <c r="K19" s="88">
        <v>-80.29077464651017</v>
      </c>
      <c r="L19" s="88">
        <v>-75.40344701555627</v>
      </c>
      <c r="M19" s="114">
        <v>3.822769886818138</v>
      </c>
      <c r="N19" s="114">
        <v>3.1301803042937077</v>
      </c>
      <c r="O19" s="114">
        <v>2.785064473810514</v>
      </c>
      <c r="P19" s="114">
        <v>2.8459754196425333</v>
      </c>
    </row>
    <row r="20" spans="1:16" ht="12.75">
      <c r="A20" s="88" t="s">
        <v>285</v>
      </c>
      <c r="B20" s="88" t="s">
        <v>453</v>
      </c>
      <c r="C20" s="88" t="s">
        <v>67</v>
      </c>
      <c r="D20" s="88">
        <v>268726</v>
      </c>
      <c r="E20" s="88">
        <v>1014517.93</v>
      </c>
      <c r="F20" s="88">
        <v>738877.35</v>
      </c>
      <c r="G20" s="88">
        <v>527018</v>
      </c>
      <c r="H20" s="88">
        <v>2120582.87</v>
      </c>
      <c r="I20" s="88">
        <v>1905764.83</v>
      </c>
      <c r="J20" s="88">
        <v>96.11723465537388</v>
      </c>
      <c r="K20" s="88">
        <v>109.02369561866688</v>
      </c>
      <c r="L20" s="88">
        <v>157.92708762827823</v>
      </c>
      <c r="M20" s="114">
        <v>3.775287579169861</v>
      </c>
      <c r="N20" s="114">
        <v>4.023738980452281</v>
      </c>
      <c r="O20" s="114">
        <v>2.7495566115671726</v>
      </c>
      <c r="P20" s="114">
        <v>3.616128538304195</v>
      </c>
    </row>
    <row r="21" spans="1:16" ht="12.75">
      <c r="A21" s="88" t="s">
        <v>285</v>
      </c>
      <c r="B21" s="88" t="s">
        <v>453</v>
      </c>
      <c r="C21" s="88" t="s">
        <v>358</v>
      </c>
      <c r="D21" s="88"/>
      <c r="E21" s="88"/>
      <c r="F21" s="88"/>
      <c r="G21" s="88">
        <v>15950</v>
      </c>
      <c r="H21" s="88">
        <v>47541.08</v>
      </c>
      <c r="I21" s="88">
        <v>43283.41</v>
      </c>
      <c r="J21" s="88"/>
      <c r="K21" s="88"/>
      <c r="L21" s="88"/>
      <c r="M21" s="114"/>
      <c r="N21" s="114">
        <v>2.9806319749216303</v>
      </c>
      <c r="O21" s="114"/>
      <c r="P21" s="114">
        <v>2.7136934169279</v>
      </c>
    </row>
    <row r="22" spans="1:16" ht="12.75">
      <c r="A22" s="88" t="s">
        <v>285</v>
      </c>
      <c r="B22" s="88" t="s">
        <v>453</v>
      </c>
      <c r="C22" s="88" t="s">
        <v>351</v>
      </c>
      <c r="D22" s="88">
        <v>17256</v>
      </c>
      <c r="E22" s="88">
        <v>66692.33</v>
      </c>
      <c r="F22" s="88">
        <v>48919.21</v>
      </c>
      <c r="G22" s="88">
        <v>1574</v>
      </c>
      <c r="H22" s="88">
        <v>5576.98</v>
      </c>
      <c r="I22" s="88">
        <v>4787.11</v>
      </c>
      <c r="J22" s="88">
        <v>-90.87853500231803</v>
      </c>
      <c r="K22" s="88">
        <v>-91.63774904850379</v>
      </c>
      <c r="L22" s="88">
        <v>-90.21425325552069</v>
      </c>
      <c r="M22" s="114">
        <v>3.8648777236903107</v>
      </c>
      <c r="N22" s="114">
        <v>3.5431893265565435</v>
      </c>
      <c r="O22" s="114">
        <v>2.8349101761706073</v>
      </c>
      <c r="P22" s="114">
        <v>3.0413659466327827</v>
      </c>
    </row>
    <row r="23" spans="1:16" ht="12.75">
      <c r="A23" s="88" t="s">
        <v>285</v>
      </c>
      <c r="B23" s="88" t="s">
        <v>453</v>
      </c>
      <c r="C23" s="88" t="s">
        <v>66</v>
      </c>
      <c r="D23" s="88"/>
      <c r="E23" s="88"/>
      <c r="F23" s="88"/>
      <c r="G23" s="88">
        <v>720</v>
      </c>
      <c r="H23" s="88">
        <v>2895.59</v>
      </c>
      <c r="I23" s="88">
        <v>2538.59</v>
      </c>
      <c r="J23" s="88"/>
      <c r="K23" s="88"/>
      <c r="L23" s="88"/>
      <c r="M23" s="114"/>
      <c r="N23" s="114">
        <v>4.021652777777778</v>
      </c>
      <c r="O23" s="114"/>
      <c r="P23" s="114">
        <v>3.5258194444444446</v>
      </c>
    </row>
    <row r="24" spans="1:16" ht="12.75">
      <c r="A24" s="88" t="s">
        <v>285</v>
      </c>
      <c r="B24" s="88" t="s">
        <v>453</v>
      </c>
      <c r="C24" s="88" t="s">
        <v>44</v>
      </c>
      <c r="D24" s="88">
        <v>2010</v>
      </c>
      <c r="E24" s="88">
        <v>4628.97</v>
      </c>
      <c r="F24" s="88">
        <v>3360</v>
      </c>
      <c r="G24" s="88"/>
      <c r="H24" s="88"/>
      <c r="I24" s="88"/>
      <c r="J24" s="88">
        <v>-100</v>
      </c>
      <c r="K24" s="88">
        <v>-100</v>
      </c>
      <c r="L24" s="88">
        <v>-100</v>
      </c>
      <c r="M24" s="114">
        <v>2.3029701492537313</v>
      </c>
      <c r="N24" s="114"/>
      <c r="O24" s="114">
        <v>1.671641791044776</v>
      </c>
      <c r="P24" s="114"/>
    </row>
    <row r="25" spans="1:16" ht="12.75">
      <c r="A25" s="88" t="s">
        <v>287</v>
      </c>
      <c r="B25" s="88" t="s">
        <v>288</v>
      </c>
      <c r="C25" s="88" t="s">
        <v>48</v>
      </c>
      <c r="D25" s="88">
        <v>68</v>
      </c>
      <c r="E25" s="88">
        <v>252.63</v>
      </c>
      <c r="F25" s="88">
        <v>185.65</v>
      </c>
      <c r="G25" s="88">
        <v>130</v>
      </c>
      <c r="H25" s="88">
        <v>413.71</v>
      </c>
      <c r="I25" s="88">
        <v>372.47</v>
      </c>
      <c r="J25" s="88">
        <v>91.17647058823529</v>
      </c>
      <c r="K25" s="88">
        <v>63.761231841032334</v>
      </c>
      <c r="L25" s="88">
        <v>100.6302181524374</v>
      </c>
      <c r="M25" s="114">
        <v>3.715147058823529</v>
      </c>
      <c r="N25" s="114">
        <v>3.182384615384615</v>
      </c>
      <c r="O25" s="114">
        <v>2.7301470588235297</v>
      </c>
      <c r="P25" s="114">
        <v>2.8651538461538464</v>
      </c>
    </row>
    <row r="26" spans="1:16" ht="12.75">
      <c r="A26" s="88" t="s">
        <v>287</v>
      </c>
      <c r="B26" s="88" t="s">
        <v>288</v>
      </c>
      <c r="C26" s="88" t="s">
        <v>61</v>
      </c>
      <c r="D26" s="88"/>
      <c r="E26" s="88"/>
      <c r="F26" s="88"/>
      <c r="G26" s="88">
        <v>15000</v>
      </c>
      <c r="H26" s="88">
        <v>96563.16</v>
      </c>
      <c r="I26" s="88">
        <v>85450</v>
      </c>
      <c r="J26" s="88"/>
      <c r="K26" s="88"/>
      <c r="L26" s="88"/>
      <c r="M26" s="114"/>
      <c r="N26" s="114">
        <v>6.437544</v>
      </c>
      <c r="O26" s="114"/>
      <c r="P26" s="114">
        <v>5.696666666666666</v>
      </c>
    </row>
    <row r="27" spans="1:16" ht="12.75">
      <c r="A27" s="88" t="s">
        <v>287</v>
      </c>
      <c r="B27" s="88" t="s">
        <v>288</v>
      </c>
      <c r="C27" s="88" t="s">
        <v>43</v>
      </c>
      <c r="D27" s="88">
        <v>45</v>
      </c>
      <c r="E27" s="88">
        <v>173.75</v>
      </c>
      <c r="F27" s="88">
        <v>127.52</v>
      </c>
      <c r="G27" s="88"/>
      <c r="H27" s="88"/>
      <c r="I27" s="88"/>
      <c r="J27" s="88">
        <v>-100</v>
      </c>
      <c r="K27" s="88">
        <v>-100</v>
      </c>
      <c r="L27" s="88">
        <v>-100</v>
      </c>
      <c r="M27" s="114">
        <v>3.861111111111111</v>
      </c>
      <c r="N27" s="114"/>
      <c r="O27" s="114">
        <v>2.8337777777777777</v>
      </c>
      <c r="P27" s="114"/>
    </row>
    <row r="28" spans="1:16" ht="12.75">
      <c r="A28" s="88" t="s">
        <v>287</v>
      </c>
      <c r="B28" s="88" t="s">
        <v>288</v>
      </c>
      <c r="C28" s="88" t="s">
        <v>96</v>
      </c>
      <c r="D28" s="88"/>
      <c r="E28" s="88"/>
      <c r="F28" s="88"/>
      <c r="G28" s="88">
        <v>20</v>
      </c>
      <c r="H28" s="88">
        <v>72.63</v>
      </c>
      <c r="I28" s="88">
        <v>61.72</v>
      </c>
      <c r="J28" s="88"/>
      <c r="K28" s="88"/>
      <c r="L28" s="88"/>
      <c r="M28" s="114"/>
      <c r="N28" s="114">
        <v>3.6315</v>
      </c>
      <c r="O28" s="114"/>
      <c r="P28" s="114">
        <v>3.086</v>
      </c>
    </row>
    <row r="29" spans="1:16" ht="12.75">
      <c r="A29" s="88" t="s">
        <v>287</v>
      </c>
      <c r="B29" s="88" t="s">
        <v>288</v>
      </c>
      <c r="C29" s="88" t="s">
        <v>71</v>
      </c>
      <c r="D29" s="88">
        <v>107055</v>
      </c>
      <c r="E29" s="88">
        <v>413099.48</v>
      </c>
      <c r="F29" s="88">
        <v>304014.47</v>
      </c>
      <c r="G29" s="88">
        <v>302995</v>
      </c>
      <c r="H29" s="88">
        <v>975163.08</v>
      </c>
      <c r="I29" s="88">
        <v>872051.54</v>
      </c>
      <c r="J29" s="88">
        <v>183.02741581430107</v>
      </c>
      <c r="K29" s="88">
        <v>136.06010833032278</v>
      </c>
      <c r="L29" s="88">
        <v>186.84540574664098</v>
      </c>
      <c r="M29" s="114">
        <v>3.8587593293167064</v>
      </c>
      <c r="N29" s="114">
        <v>3.218413109127213</v>
      </c>
      <c r="O29" s="114">
        <v>2.8397970202232496</v>
      </c>
      <c r="P29" s="114">
        <v>2.878105381276919</v>
      </c>
    </row>
    <row r="30" spans="1:16" ht="12.75">
      <c r="A30" s="88" t="s">
        <v>287</v>
      </c>
      <c r="B30" s="88" t="s">
        <v>288</v>
      </c>
      <c r="C30" s="88" t="s">
        <v>67</v>
      </c>
      <c r="D30" s="88">
        <v>356170.8</v>
      </c>
      <c r="E30" s="88">
        <v>1166685.38</v>
      </c>
      <c r="F30" s="88">
        <v>858602.54</v>
      </c>
      <c r="G30" s="88">
        <v>455114</v>
      </c>
      <c r="H30" s="88">
        <v>1678011.96</v>
      </c>
      <c r="I30" s="88">
        <v>1523907.51</v>
      </c>
      <c r="J30" s="88">
        <v>27.77970569176362</v>
      </c>
      <c r="K30" s="88">
        <v>43.82728958170369</v>
      </c>
      <c r="L30" s="88">
        <v>77.48695572226003</v>
      </c>
      <c r="M30" s="114">
        <v>3.275634555106707</v>
      </c>
      <c r="N30" s="114">
        <v>3.6870145941456425</v>
      </c>
      <c r="O30" s="114">
        <v>2.410648318166453</v>
      </c>
      <c r="P30" s="114">
        <v>3.3484083328572622</v>
      </c>
    </row>
    <row r="31" spans="1:16" ht="12.75">
      <c r="A31" s="88" t="s">
        <v>287</v>
      </c>
      <c r="B31" s="88" t="s">
        <v>288</v>
      </c>
      <c r="C31" s="88" t="s">
        <v>351</v>
      </c>
      <c r="D31" s="88">
        <v>15338</v>
      </c>
      <c r="E31" s="88">
        <v>52096.17</v>
      </c>
      <c r="F31" s="88">
        <v>38415.3</v>
      </c>
      <c r="G31" s="88">
        <v>18650</v>
      </c>
      <c r="H31" s="88">
        <v>60277.87</v>
      </c>
      <c r="I31" s="88">
        <v>54431.4</v>
      </c>
      <c r="J31" s="88">
        <v>21.593428087103923</v>
      </c>
      <c r="K31" s="88">
        <v>15.70499328453513</v>
      </c>
      <c r="L31" s="88">
        <v>41.691982100881674</v>
      </c>
      <c r="M31" s="114">
        <v>3.3965425739992177</v>
      </c>
      <c r="N31" s="114">
        <v>3.2320573726541557</v>
      </c>
      <c r="O31" s="114">
        <v>2.504583387664624</v>
      </c>
      <c r="P31" s="114">
        <v>2.9185737265415552</v>
      </c>
    </row>
    <row r="32" spans="1:16" ht="12.75">
      <c r="A32" s="88" t="s">
        <v>431</v>
      </c>
      <c r="B32" s="88" t="s">
        <v>630</v>
      </c>
      <c r="C32" s="88" t="s">
        <v>48</v>
      </c>
      <c r="D32" s="88">
        <v>964489.4</v>
      </c>
      <c r="E32" s="88">
        <v>4035082.8</v>
      </c>
      <c r="F32" s="88">
        <v>2940933.69</v>
      </c>
      <c r="G32" s="88">
        <v>1120464.2</v>
      </c>
      <c r="H32" s="88">
        <v>4195783.9</v>
      </c>
      <c r="I32" s="88">
        <v>3794822.86</v>
      </c>
      <c r="J32" s="88">
        <v>16.171748492000006</v>
      </c>
      <c r="K32" s="88">
        <v>3.9825973335665026</v>
      </c>
      <c r="L32" s="88">
        <v>29.03462845501967</v>
      </c>
      <c r="M32" s="114">
        <v>4.183646600989083</v>
      </c>
      <c r="N32" s="114">
        <v>3.744683587391726</v>
      </c>
      <c r="O32" s="114">
        <v>3.049213075851326</v>
      </c>
      <c r="P32" s="114">
        <v>3.3868309759472903</v>
      </c>
    </row>
    <row r="33" spans="1:16" ht="12.75">
      <c r="A33" s="88" t="s">
        <v>431</v>
      </c>
      <c r="B33" s="88" t="s">
        <v>630</v>
      </c>
      <c r="C33" s="88" t="s">
        <v>95</v>
      </c>
      <c r="D33" s="88">
        <v>6600</v>
      </c>
      <c r="E33" s="88">
        <v>24890.54</v>
      </c>
      <c r="F33" s="88">
        <v>18177.89</v>
      </c>
      <c r="G33" s="88">
        <v>6960</v>
      </c>
      <c r="H33" s="88">
        <v>21087.08</v>
      </c>
      <c r="I33" s="88">
        <v>19645.25</v>
      </c>
      <c r="J33" s="88">
        <v>5.454545454545454</v>
      </c>
      <c r="K33" s="88">
        <v>-15.280745214848688</v>
      </c>
      <c r="L33" s="88">
        <v>8.072224003996066</v>
      </c>
      <c r="M33" s="114">
        <v>3.7712939393939395</v>
      </c>
      <c r="N33" s="114">
        <v>3.0297528735632184</v>
      </c>
      <c r="O33" s="114">
        <v>2.7542257575757576</v>
      </c>
      <c r="P33" s="114">
        <v>2.8225933908045975</v>
      </c>
    </row>
    <row r="34" spans="1:16" ht="12.75">
      <c r="A34" s="88" t="s">
        <v>431</v>
      </c>
      <c r="B34" s="88" t="s">
        <v>630</v>
      </c>
      <c r="C34" s="88" t="s">
        <v>139</v>
      </c>
      <c r="D34" s="88"/>
      <c r="E34" s="88"/>
      <c r="F34" s="88"/>
      <c r="G34" s="88">
        <v>142300</v>
      </c>
      <c r="H34" s="88">
        <v>461674.58</v>
      </c>
      <c r="I34" s="88">
        <v>414633.56</v>
      </c>
      <c r="J34" s="88"/>
      <c r="K34" s="88"/>
      <c r="L34" s="88"/>
      <c r="M34" s="114"/>
      <c r="N34" s="114">
        <v>3.2443751229796205</v>
      </c>
      <c r="O34" s="114"/>
      <c r="P34" s="114">
        <v>2.9137987350667602</v>
      </c>
    </row>
    <row r="35" spans="1:16" ht="12.75">
      <c r="A35" s="88" t="s">
        <v>431</v>
      </c>
      <c r="B35" s="88" t="s">
        <v>630</v>
      </c>
      <c r="C35" s="88" t="s">
        <v>63</v>
      </c>
      <c r="D35" s="88"/>
      <c r="E35" s="88"/>
      <c r="F35" s="88"/>
      <c r="G35" s="88">
        <v>17000</v>
      </c>
      <c r="H35" s="88">
        <v>58585.2</v>
      </c>
      <c r="I35" s="88">
        <v>51135</v>
      </c>
      <c r="J35" s="88"/>
      <c r="K35" s="88"/>
      <c r="L35" s="88"/>
      <c r="M35" s="114"/>
      <c r="N35" s="114">
        <v>3.4461882352941173</v>
      </c>
      <c r="O35" s="114"/>
      <c r="P35" s="114">
        <v>3.007941176470588</v>
      </c>
    </row>
    <row r="36" spans="1:16" ht="12.75">
      <c r="A36" s="88" t="s">
        <v>431</v>
      </c>
      <c r="B36" s="88" t="s">
        <v>630</v>
      </c>
      <c r="C36" s="88" t="s">
        <v>54</v>
      </c>
      <c r="D36" s="88">
        <v>600</v>
      </c>
      <c r="E36" s="88">
        <v>2509.18</v>
      </c>
      <c r="F36" s="88">
        <v>1820.18</v>
      </c>
      <c r="G36" s="88">
        <v>9195.12</v>
      </c>
      <c r="H36" s="88">
        <v>38698.35</v>
      </c>
      <c r="I36" s="88">
        <v>34917.12</v>
      </c>
      <c r="J36" s="88">
        <v>1432.5200000000002</v>
      </c>
      <c r="K36" s="88">
        <v>1442.2707816896357</v>
      </c>
      <c r="L36" s="88">
        <v>1818.3333516465405</v>
      </c>
      <c r="M36" s="114">
        <v>4.181966666666667</v>
      </c>
      <c r="N36" s="114">
        <v>4.208574765745308</v>
      </c>
      <c r="O36" s="114">
        <v>3.0336333333333334</v>
      </c>
      <c r="P36" s="114">
        <v>3.7973533787487277</v>
      </c>
    </row>
    <row r="37" spans="1:16" ht="12.75">
      <c r="A37" s="88" t="s">
        <v>431</v>
      </c>
      <c r="B37" s="88" t="s">
        <v>630</v>
      </c>
      <c r="C37" s="88" t="s">
        <v>82</v>
      </c>
      <c r="D37" s="88"/>
      <c r="E37" s="88"/>
      <c r="F37" s="88"/>
      <c r="G37" s="88">
        <v>89200</v>
      </c>
      <c r="H37" s="88">
        <v>269970.44</v>
      </c>
      <c r="I37" s="88">
        <v>244455</v>
      </c>
      <c r="J37" s="88"/>
      <c r="K37" s="88"/>
      <c r="L37" s="88"/>
      <c r="M37" s="114"/>
      <c r="N37" s="114">
        <v>3.0265744394618834</v>
      </c>
      <c r="O37" s="114"/>
      <c r="P37" s="114">
        <v>2.7405269058295962</v>
      </c>
    </row>
    <row r="38" spans="1:16" ht="12.75">
      <c r="A38" s="88" t="s">
        <v>431</v>
      </c>
      <c r="B38" s="88" t="s">
        <v>630</v>
      </c>
      <c r="C38" s="88" t="s">
        <v>102</v>
      </c>
      <c r="D38" s="88">
        <v>117146</v>
      </c>
      <c r="E38" s="88">
        <v>414210.02</v>
      </c>
      <c r="F38" s="88">
        <v>303226.13</v>
      </c>
      <c r="G38" s="88">
        <v>48000</v>
      </c>
      <c r="H38" s="88">
        <v>147317.83</v>
      </c>
      <c r="I38" s="88">
        <v>129910</v>
      </c>
      <c r="J38" s="88">
        <v>-59.02548956003619</v>
      </c>
      <c r="K38" s="88">
        <v>-64.4340255216424</v>
      </c>
      <c r="L38" s="88">
        <v>-57.15738613951245</v>
      </c>
      <c r="M38" s="114">
        <v>3.5358443310057535</v>
      </c>
      <c r="N38" s="114">
        <v>3.069121458333333</v>
      </c>
      <c r="O38" s="114">
        <v>2.5884462977822547</v>
      </c>
      <c r="P38" s="114">
        <v>2.7064583333333334</v>
      </c>
    </row>
    <row r="39" spans="1:16" ht="12.75">
      <c r="A39" s="88" t="s">
        <v>431</v>
      </c>
      <c r="B39" s="88" t="s">
        <v>630</v>
      </c>
      <c r="C39" s="88" t="s">
        <v>52</v>
      </c>
      <c r="D39" s="88">
        <v>49000</v>
      </c>
      <c r="E39" s="88">
        <v>165087.17</v>
      </c>
      <c r="F39" s="88">
        <v>120836.82</v>
      </c>
      <c r="G39" s="88">
        <v>17500</v>
      </c>
      <c r="H39" s="88">
        <v>50713.35</v>
      </c>
      <c r="I39" s="88">
        <v>46022.09</v>
      </c>
      <c r="J39" s="88">
        <v>-64.28571428571429</v>
      </c>
      <c r="K39" s="88">
        <v>-69.28086537554674</v>
      </c>
      <c r="L39" s="88">
        <v>-61.91385208581292</v>
      </c>
      <c r="M39" s="114">
        <v>3.369125918367347</v>
      </c>
      <c r="N39" s="114">
        <v>2.8979057142857143</v>
      </c>
      <c r="O39" s="114">
        <v>2.466057551020408</v>
      </c>
      <c r="P39" s="114">
        <v>2.629833714285714</v>
      </c>
    </row>
    <row r="40" spans="1:16" ht="12.75">
      <c r="A40" s="88" t="s">
        <v>431</v>
      </c>
      <c r="B40" s="88" t="s">
        <v>630</v>
      </c>
      <c r="C40" s="88" t="s">
        <v>56</v>
      </c>
      <c r="D40" s="88">
        <v>804</v>
      </c>
      <c r="E40" s="88">
        <v>2979.78</v>
      </c>
      <c r="F40" s="88">
        <v>2182.51</v>
      </c>
      <c r="G40" s="88">
        <v>2304</v>
      </c>
      <c r="H40" s="88">
        <v>6506.06</v>
      </c>
      <c r="I40" s="88">
        <v>6094.76</v>
      </c>
      <c r="J40" s="88">
        <v>186.56716417910448</v>
      </c>
      <c r="K40" s="88">
        <v>118.34028015491076</v>
      </c>
      <c r="L40" s="88">
        <v>179.25461968100947</v>
      </c>
      <c r="M40" s="114">
        <v>3.7061940298507463</v>
      </c>
      <c r="N40" s="114">
        <v>2.823810763888889</v>
      </c>
      <c r="O40" s="114">
        <v>2.7145646766169156</v>
      </c>
      <c r="P40" s="114">
        <v>2.645295138888889</v>
      </c>
    </row>
    <row r="41" spans="1:16" ht="12.75">
      <c r="A41" s="88" t="s">
        <v>431</v>
      </c>
      <c r="B41" s="88" t="s">
        <v>630</v>
      </c>
      <c r="C41" s="88" t="s">
        <v>613</v>
      </c>
      <c r="D41" s="88"/>
      <c r="E41" s="88"/>
      <c r="F41" s="88"/>
      <c r="G41" s="88">
        <v>18000</v>
      </c>
      <c r="H41" s="88">
        <v>53805.41</v>
      </c>
      <c r="I41" s="88">
        <v>49650</v>
      </c>
      <c r="J41" s="88"/>
      <c r="K41" s="88"/>
      <c r="L41" s="88"/>
      <c r="M41" s="114"/>
      <c r="N41" s="114">
        <v>2.9891894444444445</v>
      </c>
      <c r="O41" s="114"/>
      <c r="P41" s="114">
        <v>2.7583333333333333</v>
      </c>
    </row>
    <row r="42" spans="1:16" ht="12.75">
      <c r="A42" s="88" t="s">
        <v>431</v>
      </c>
      <c r="B42" s="88" t="s">
        <v>630</v>
      </c>
      <c r="C42" s="88" t="s">
        <v>42</v>
      </c>
      <c r="D42" s="88">
        <v>43580</v>
      </c>
      <c r="E42" s="88">
        <v>191319.81</v>
      </c>
      <c r="F42" s="88">
        <v>139171.65</v>
      </c>
      <c r="G42" s="88">
        <v>42460</v>
      </c>
      <c r="H42" s="88">
        <v>142105.63</v>
      </c>
      <c r="I42" s="88">
        <v>124738.57</v>
      </c>
      <c r="J42" s="88">
        <v>-2.569986232216613</v>
      </c>
      <c r="K42" s="88">
        <v>-25.723514987810198</v>
      </c>
      <c r="L42" s="88">
        <v>-10.370704090955297</v>
      </c>
      <c r="M42" s="114">
        <v>4.390082836163377</v>
      </c>
      <c r="N42" s="114">
        <v>3.3468118228921337</v>
      </c>
      <c r="O42" s="114">
        <v>3.1934752179899033</v>
      </c>
      <c r="P42" s="114">
        <v>2.937790155440415</v>
      </c>
    </row>
    <row r="43" spans="1:16" ht="12.75">
      <c r="A43" s="88" t="s">
        <v>431</v>
      </c>
      <c r="B43" s="88" t="s">
        <v>630</v>
      </c>
      <c r="C43" s="88" t="s">
        <v>46</v>
      </c>
      <c r="D43" s="88">
        <v>44800</v>
      </c>
      <c r="E43" s="88">
        <v>154560</v>
      </c>
      <c r="F43" s="88">
        <v>113410.63</v>
      </c>
      <c r="G43" s="88">
        <v>111340</v>
      </c>
      <c r="H43" s="88">
        <v>375240</v>
      </c>
      <c r="I43" s="88">
        <v>336564.75</v>
      </c>
      <c r="J43" s="88">
        <v>148.52678571428572</v>
      </c>
      <c r="K43" s="88">
        <v>142.77950310559007</v>
      </c>
      <c r="L43" s="88">
        <v>196.76649358177448</v>
      </c>
      <c r="M43" s="114">
        <v>3.45</v>
      </c>
      <c r="N43" s="114">
        <v>3.370217352254356</v>
      </c>
      <c r="O43" s="114">
        <v>2.531487276785714</v>
      </c>
      <c r="P43" s="114">
        <v>3.02285566732531</v>
      </c>
    </row>
    <row r="44" spans="1:16" ht="12.75">
      <c r="A44" s="88" t="s">
        <v>431</v>
      </c>
      <c r="B44" s="88" t="s">
        <v>630</v>
      </c>
      <c r="C44" s="88" t="s">
        <v>57</v>
      </c>
      <c r="D44" s="88">
        <v>15894.45</v>
      </c>
      <c r="E44" s="88">
        <v>84058.52</v>
      </c>
      <c r="F44" s="88">
        <v>61193.63</v>
      </c>
      <c r="G44" s="88">
        <v>31590</v>
      </c>
      <c r="H44" s="88">
        <v>143323.83</v>
      </c>
      <c r="I44" s="88">
        <v>130264.25</v>
      </c>
      <c r="J44" s="88">
        <v>98.74861980125138</v>
      </c>
      <c r="K44" s="88">
        <v>70.50482211678242</v>
      </c>
      <c r="L44" s="88">
        <v>112.872238499334</v>
      </c>
      <c r="M44" s="114">
        <v>5.288545372755899</v>
      </c>
      <c r="N44" s="114">
        <v>4.537</v>
      </c>
      <c r="O44" s="114">
        <v>3.849999842712393</v>
      </c>
      <c r="P44" s="114">
        <v>4.123591326369104</v>
      </c>
    </row>
    <row r="45" spans="1:16" ht="12.75">
      <c r="A45" s="88" t="s">
        <v>431</v>
      </c>
      <c r="B45" s="88" t="s">
        <v>630</v>
      </c>
      <c r="C45" s="88" t="s">
        <v>61</v>
      </c>
      <c r="D45" s="88">
        <v>2885</v>
      </c>
      <c r="E45" s="88">
        <v>10404.11</v>
      </c>
      <c r="F45" s="88">
        <v>7536.84</v>
      </c>
      <c r="G45" s="88">
        <v>2700</v>
      </c>
      <c r="H45" s="88">
        <v>8749.15</v>
      </c>
      <c r="I45" s="88">
        <v>7767.45</v>
      </c>
      <c r="J45" s="88">
        <v>-6.412478336221837</v>
      </c>
      <c r="K45" s="88">
        <v>-15.906790681759428</v>
      </c>
      <c r="L45" s="88">
        <v>3.059770407757093</v>
      </c>
      <c r="M45" s="114">
        <v>3.6062772963604854</v>
      </c>
      <c r="N45" s="114">
        <v>3.240425925925926</v>
      </c>
      <c r="O45" s="114">
        <v>2.61242287694974</v>
      </c>
      <c r="P45" s="114">
        <v>2.8768333333333334</v>
      </c>
    </row>
    <row r="46" spans="1:16" ht="12.75">
      <c r="A46" s="88" t="s">
        <v>431</v>
      </c>
      <c r="B46" s="88" t="s">
        <v>630</v>
      </c>
      <c r="C46" s="88" t="s">
        <v>43</v>
      </c>
      <c r="D46" s="88">
        <v>16000</v>
      </c>
      <c r="E46" s="88">
        <v>59121.81</v>
      </c>
      <c r="F46" s="88">
        <v>43040</v>
      </c>
      <c r="G46" s="88"/>
      <c r="H46" s="88"/>
      <c r="I46" s="88"/>
      <c r="J46" s="88">
        <v>-100</v>
      </c>
      <c r="K46" s="88">
        <v>-100</v>
      </c>
      <c r="L46" s="88">
        <v>-100</v>
      </c>
      <c r="M46" s="114">
        <v>3.6951131249999998</v>
      </c>
      <c r="N46" s="114"/>
      <c r="O46" s="114">
        <v>2.69</v>
      </c>
      <c r="P46" s="114"/>
    </row>
    <row r="47" spans="1:16" ht="12.75">
      <c r="A47" s="88" t="s">
        <v>431</v>
      </c>
      <c r="B47" s="88" t="s">
        <v>630</v>
      </c>
      <c r="C47" s="88" t="s">
        <v>104</v>
      </c>
      <c r="D47" s="88">
        <v>30749.7</v>
      </c>
      <c r="E47" s="88">
        <v>97461.39</v>
      </c>
      <c r="F47" s="88">
        <v>71181.29</v>
      </c>
      <c r="G47" s="88">
        <v>11979.2</v>
      </c>
      <c r="H47" s="88">
        <v>40870.96</v>
      </c>
      <c r="I47" s="88">
        <v>37091.29</v>
      </c>
      <c r="J47" s="88">
        <v>-61.0428719629785</v>
      </c>
      <c r="K47" s="88">
        <v>-58.064460192903056</v>
      </c>
      <c r="L47" s="88">
        <v>-47.89179853301337</v>
      </c>
      <c r="M47" s="114">
        <v>3.1695070195806787</v>
      </c>
      <c r="N47" s="114">
        <v>3.411827167089622</v>
      </c>
      <c r="O47" s="114">
        <v>2.3148612831995106</v>
      </c>
      <c r="P47" s="114">
        <v>3.0963077667957792</v>
      </c>
    </row>
    <row r="48" spans="1:16" ht="12.75">
      <c r="A48" s="88" t="s">
        <v>431</v>
      </c>
      <c r="B48" s="88" t="s">
        <v>630</v>
      </c>
      <c r="C48" s="88" t="s">
        <v>677</v>
      </c>
      <c r="D48" s="88">
        <v>16500</v>
      </c>
      <c r="E48" s="88">
        <v>55861.66</v>
      </c>
      <c r="F48" s="88">
        <v>41193.43</v>
      </c>
      <c r="G48" s="88">
        <v>27600</v>
      </c>
      <c r="H48" s="88">
        <v>88442.53</v>
      </c>
      <c r="I48" s="88">
        <v>78970</v>
      </c>
      <c r="J48" s="88">
        <v>67.27272727272727</v>
      </c>
      <c r="K48" s="88">
        <v>58.32420662042623</v>
      </c>
      <c r="L48" s="88">
        <v>91.70532776707354</v>
      </c>
      <c r="M48" s="114">
        <v>3.3855551515151516</v>
      </c>
      <c r="N48" s="114">
        <v>3.204439492753623</v>
      </c>
      <c r="O48" s="114">
        <v>2.496571515151515</v>
      </c>
      <c r="P48" s="114">
        <v>2.861231884057971</v>
      </c>
    </row>
    <row r="49" spans="1:16" ht="12.75">
      <c r="A49" s="88" t="s">
        <v>431</v>
      </c>
      <c r="B49" s="88" t="s">
        <v>630</v>
      </c>
      <c r="C49" s="88" t="s">
        <v>96</v>
      </c>
      <c r="D49" s="88">
        <v>308245</v>
      </c>
      <c r="E49" s="88">
        <v>1221233.82</v>
      </c>
      <c r="F49" s="88">
        <v>892847.72</v>
      </c>
      <c r="G49" s="88">
        <v>397670</v>
      </c>
      <c r="H49" s="88">
        <v>1270790.16</v>
      </c>
      <c r="I49" s="88">
        <v>1129623.7</v>
      </c>
      <c r="J49" s="88">
        <v>29.01101396616328</v>
      </c>
      <c r="K49" s="88">
        <v>4.05789122348412</v>
      </c>
      <c r="L49" s="88">
        <v>26.519189632919712</v>
      </c>
      <c r="M49" s="114">
        <v>3.9618933640448346</v>
      </c>
      <c r="N49" s="114">
        <v>3.195589710061106</v>
      </c>
      <c r="O49" s="114">
        <v>2.8965521581858584</v>
      </c>
      <c r="P49" s="114">
        <v>2.8406057786606986</v>
      </c>
    </row>
    <row r="50" spans="1:16" ht="12.75">
      <c r="A50" s="88" t="s">
        <v>431</v>
      </c>
      <c r="B50" s="88" t="s">
        <v>630</v>
      </c>
      <c r="C50" s="88" t="s">
        <v>71</v>
      </c>
      <c r="D50" s="88">
        <v>115131</v>
      </c>
      <c r="E50" s="88">
        <v>395283.05</v>
      </c>
      <c r="F50" s="88">
        <v>289371.05</v>
      </c>
      <c r="G50" s="88">
        <v>88815</v>
      </c>
      <c r="H50" s="88">
        <v>259701.5</v>
      </c>
      <c r="I50" s="88">
        <v>238952.76</v>
      </c>
      <c r="J50" s="88">
        <v>-22.85744065455872</v>
      </c>
      <c r="K50" s="88">
        <v>-34.29986436301784</v>
      </c>
      <c r="L50" s="88">
        <v>-17.423405001986197</v>
      </c>
      <c r="M50" s="114">
        <v>3.433332899045435</v>
      </c>
      <c r="N50" s="114">
        <v>2.9240725102741654</v>
      </c>
      <c r="O50" s="114">
        <v>2.513406901703277</v>
      </c>
      <c r="P50" s="114">
        <v>2.6904549907110287</v>
      </c>
    </row>
    <row r="51" spans="1:16" ht="12.75">
      <c r="A51" s="88" t="s">
        <v>431</v>
      </c>
      <c r="B51" s="88" t="s">
        <v>630</v>
      </c>
      <c r="C51" s="88" t="s">
        <v>67</v>
      </c>
      <c r="D51" s="88">
        <v>199060.72</v>
      </c>
      <c r="E51" s="88">
        <v>786801.02</v>
      </c>
      <c r="F51" s="88">
        <v>575074.95</v>
      </c>
      <c r="G51" s="88">
        <v>274502.84</v>
      </c>
      <c r="H51" s="88">
        <v>879822.41</v>
      </c>
      <c r="I51" s="88">
        <v>792211.86</v>
      </c>
      <c r="J51" s="88">
        <v>37.89904909416585</v>
      </c>
      <c r="K51" s="88">
        <v>11.822733783441208</v>
      </c>
      <c r="L51" s="88">
        <v>37.75801919384596</v>
      </c>
      <c r="M51" s="114">
        <v>3.9525679400737626</v>
      </c>
      <c r="N51" s="114">
        <v>3.205148660757025</v>
      </c>
      <c r="O51" s="114">
        <v>2.8889423789886823</v>
      </c>
      <c r="P51" s="114">
        <v>2.885987846245962</v>
      </c>
    </row>
    <row r="52" spans="1:16" ht="12.75">
      <c r="A52" s="88" t="s">
        <v>431</v>
      </c>
      <c r="B52" s="88" t="s">
        <v>630</v>
      </c>
      <c r="C52" s="88" t="s">
        <v>358</v>
      </c>
      <c r="D52" s="88">
        <v>35600</v>
      </c>
      <c r="E52" s="88">
        <v>122124.58</v>
      </c>
      <c r="F52" s="88">
        <v>89664</v>
      </c>
      <c r="G52" s="88">
        <v>63450</v>
      </c>
      <c r="H52" s="88">
        <v>187611</v>
      </c>
      <c r="I52" s="88">
        <v>172656.17</v>
      </c>
      <c r="J52" s="88">
        <v>78.23033707865169</v>
      </c>
      <c r="K52" s="88">
        <v>53.62263681889428</v>
      </c>
      <c r="L52" s="88">
        <v>92.55907610635262</v>
      </c>
      <c r="M52" s="114">
        <v>3.4304657303370787</v>
      </c>
      <c r="N52" s="114">
        <v>2.9568321513002362</v>
      </c>
      <c r="O52" s="114">
        <v>2.5186516853932583</v>
      </c>
      <c r="P52" s="114">
        <v>2.7211374310480694</v>
      </c>
    </row>
    <row r="53" spans="1:16" ht="12.75">
      <c r="A53" s="88" t="s">
        <v>431</v>
      </c>
      <c r="B53" s="88" t="s">
        <v>630</v>
      </c>
      <c r="C53" s="88" t="s">
        <v>110</v>
      </c>
      <c r="D53" s="88"/>
      <c r="E53" s="88"/>
      <c r="F53" s="88"/>
      <c r="G53" s="88">
        <v>43700</v>
      </c>
      <c r="H53" s="88">
        <v>138233.79</v>
      </c>
      <c r="I53" s="88">
        <v>125268.7</v>
      </c>
      <c r="J53" s="88"/>
      <c r="K53" s="88"/>
      <c r="L53" s="88"/>
      <c r="M53" s="114"/>
      <c r="N53" s="114">
        <v>3.1632446224256294</v>
      </c>
      <c r="O53" s="114"/>
      <c r="P53" s="114">
        <v>2.8665606407322652</v>
      </c>
    </row>
    <row r="54" spans="1:16" ht="12.75">
      <c r="A54" s="88" t="s">
        <v>431</v>
      </c>
      <c r="B54" s="88" t="s">
        <v>630</v>
      </c>
      <c r="C54" s="88" t="s">
        <v>531</v>
      </c>
      <c r="D54" s="88">
        <v>4000</v>
      </c>
      <c r="E54" s="88">
        <v>13373.11</v>
      </c>
      <c r="F54" s="88">
        <v>9926.78</v>
      </c>
      <c r="G54" s="88">
        <v>54540</v>
      </c>
      <c r="H54" s="88">
        <v>173490.93</v>
      </c>
      <c r="I54" s="88">
        <v>152252.1</v>
      </c>
      <c r="J54" s="88">
        <v>1263.5</v>
      </c>
      <c r="K54" s="88">
        <v>1197.3117696631523</v>
      </c>
      <c r="L54" s="88">
        <v>1433.751125742688</v>
      </c>
      <c r="M54" s="114">
        <v>3.3432775</v>
      </c>
      <c r="N54" s="114">
        <v>3.1809851485148513</v>
      </c>
      <c r="O54" s="114">
        <v>2.481695</v>
      </c>
      <c r="P54" s="114">
        <v>2.7915676567656766</v>
      </c>
    </row>
    <row r="55" spans="1:16" ht="12.75">
      <c r="A55" s="88" t="s">
        <v>444</v>
      </c>
      <c r="B55" s="88" t="s">
        <v>632</v>
      </c>
      <c r="C55" s="88" t="s">
        <v>48</v>
      </c>
      <c r="D55" s="88">
        <v>3</v>
      </c>
      <c r="E55" s="88">
        <v>27</v>
      </c>
      <c r="F55" s="88">
        <v>20</v>
      </c>
      <c r="G55" s="88">
        <v>6000</v>
      </c>
      <c r="H55" s="88">
        <v>33092.03</v>
      </c>
      <c r="I55" s="88">
        <v>31000</v>
      </c>
      <c r="J55" s="88">
        <v>199900</v>
      </c>
      <c r="K55" s="88">
        <v>122463.07407407407</v>
      </c>
      <c r="L55" s="88">
        <v>154900</v>
      </c>
      <c r="M55" s="114">
        <v>9</v>
      </c>
      <c r="N55" s="114">
        <v>5.515338333333333</v>
      </c>
      <c r="O55" s="114">
        <v>6.666666666666667</v>
      </c>
      <c r="P55" s="114">
        <v>5.166666666666667</v>
      </c>
    </row>
    <row r="56" spans="1:16" ht="12.75">
      <c r="A56" s="88" t="s">
        <v>444</v>
      </c>
      <c r="B56" s="88" t="s">
        <v>632</v>
      </c>
      <c r="C56" s="88" t="s">
        <v>63</v>
      </c>
      <c r="D56" s="88"/>
      <c r="E56" s="88"/>
      <c r="F56" s="88"/>
      <c r="G56" s="88">
        <v>126</v>
      </c>
      <c r="H56" s="88">
        <v>382.73</v>
      </c>
      <c r="I56" s="88">
        <v>350.26</v>
      </c>
      <c r="J56" s="88"/>
      <c r="K56" s="88"/>
      <c r="L56" s="88"/>
      <c r="M56" s="114"/>
      <c r="N56" s="114">
        <v>3.0375396825396828</v>
      </c>
      <c r="O56" s="114"/>
      <c r="P56" s="114">
        <v>2.7798412698412696</v>
      </c>
    </row>
    <row r="57" spans="1:16" ht="12.75">
      <c r="A57" s="88" t="s">
        <v>444</v>
      </c>
      <c r="B57" s="88" t="s">
        <v>632</v>
      </c>
      <c r="C57" s="88" t="s">
        <v>61</v>
      </c>
      <c r="D57" s="88">
        <v>110</v>
      </c>
      <c r="E57" s="88">
        <v>924.01</v>
      </c>
      <c r="F57" s="88">
        <v>679.77</v>
      </c>
      <c r="G57" s="88"/>
      <c r="H57" s="88"/>
      <c r="I57" s="88"/>
      <c r="J57" s="88">
        <v>-100</v>
      </c>
      <c r="K57" s="88">
        <v>-100</v>
      </c>
      <c r="L57" s="88">
        <v>-100</v>
      </c>
      <c r="M57" s="114">
        <v>8.40009090909091</v>
      </c>
      <c r="N57" s="114"/>
      <c r="O57" s="114">
        <v>6.1797272727272725</v>
      </c>
      <c r="P57" s="114"/>
    </row>
    <row r="58" spans="1:16" ht="12.75">
      <c r="A58" s="88" t="s">
        <v>444</v>
      </c>
      <c r="B58" s="88" t="s">
        <v>632</v>
      </c>
      <c r="C58" s="88" t="s">
        <v>43</v>
      </c>
      <c r="D58" s="88">
        <v>19311</v>
      </c>
      <c r="E58" s="88">
        <v>128344.01</v>
      </c>
      <c r="F58" s="88">
        <v>94099.4</v>
      </c>
      <c r="G58" s="88"/>
      <c r="H58" s="88"/>
      <c r="I58" s="88"/>
      <c r="J58" s="88">
        <v>-100</v>
      </c>
      <c r="K58" s="88">
        <v>-100</v>
      </c>
      <c r="L58" s="88">
        <v>-100</v>
      </c>
      <c r="M58" s="114">
        <v>6.6461607374035525</v>
      </c>
      <c r="N58" s="114"/>
      <c r="O58" s="114">
        <v>4.872839314380404</v>
      </c>
      <c r="P58" s="114"/>
    </row>
    <row r="59" spans="1:16" ht="12.75">
      <c r="A59" s="88" t="s">
        <v>444</v>
      </c>
      <c r="B59" s="88" t="s">
        <v>632</v>
      </c>
      <c r="C59" s="88" t="s">
        <v>71</v>
      </c>
      <c r="D59" s="88">
        <v>6342</v>
      </c>
      <c r="E59" s="88">
        <v>37530.79</v>
      </c>
      <c r="F59" s="88">
        <v>27508.52</v>
      </c>
      <c r="G59" s="88">
        <v>2590</v>
      </c>
      <c r="H59" s="88">
        <v>12583.92</v>
      </c>
      <c r="I59" s="88">
        <v>11674.26</v>
      </c>
      <c r="J59" s="88">
        <v>-59.16114790286976</v>
      </c>
      <c r="K59" s="88">
        <v>-66.47041002867248</v>
      </c>
      <c r="L59" s="88">
        <v>-57.56129373735846</v>
      </c>
      <c r="M59" s="114">
        <v>5.91781614632608</v>
      </c>
      <c r="N59" s="114">
        <v>4.85865637065637</v>
      </c>
      <c r="O59" s="114">
        <v>4.3375149795017345</v>
      </c>
      <c r="P59" s="114">
        <v>4.507436293436293</v>
      </c>
    </row>
    <row r="60" spans="1:16" ht="12.75">
      <c r="A60" s="88" t="s">
        <v>444</v>
      </c>
      <c r="B60" s="88" t="s">
        <v>632</v>
      </c>
      <c r="C60" s="88" t="s">
        <v>358</v>
      </c>
      <c r="D60" s="88"/>
      <c r="E60" s="88"/>
      <c r="F60" s="88"/>
      <c r="G60" s="88">
        <v>550</v>
      </c>
      <c r="H60" s="88">
        <v>2756.93</v>
      </c>
      <c r="I60" s="88">
        <v>2510.03</v>
      </c>
      <c r="J60" s="88"/>
      <c r="K60" s="88"/>
      <c r="L60" s="88"/>
      <c r="M60" s="114"/>
      <c r="N60" s="114">
        <v>5.0126</v>
      </c>
      <c r="O60" s="114"/>
      <c r="P60" s="114">
        <v>4.5636909090909095</v>
      </c>
    </row>
    <row r="61" spans="1:16" ht="12.75">
      <c r="A61" s="88" t="s">
        <v>551</v>
      </c>
      <c r="B61" s="88" t="s">
        <v>552</v>
      </c>
      <c r="C61" s="88" t="s">
        <v>63</v>
      </c>
      <c r="D61" s="88"/>
      <c r="E61" s="88"/>
      <c r="F61" s="88"/>
      <c r="G61" s="88">
        <v>306</v>
      </c>
      <c r="H61" s="88">
        <v>1614.07</v>
      </c>
      <c r="I61" s="88">
        <v>1474.29</v>
      </c>
      <c r="J61" s="88"/>
      <c r="K61" s="88"/>
      <c r="L61" s="88"/>
      <c r="M61" s="114"/>
      <c r="N61" s="114">
        <v>5.274738562091503</v>
      </c>
      <c r="O61" s="114"/>
      <c r="P61" s="114">
        <v>4.817941176470588</v>
      </c>
    </row>
    <row r="62" spans="1:16" ht="12.75">
      <c r="A62" s="88" t="s">
        <v>452</v>
      </c>
      <c r="B62" s="88" t="s">
        <v>453</v>
      </c>
      <c r="C62" s="88" t="s">
        <v>48</v>
      </c>
      <c r="D62" s="88">
        <v>51545</v>
      </c>
      <c r="E62" s="88">
        <v>299252.31</v>
      </c>
      <c r="F62" s="88">
        <v>217929.05</v>
      </c>
      <c r="G62" s="88">
        <v>87040</v>
      </c>
      <c r="H62" s="88">
        <v>414309.57</v>
      </c>
      <c r="I62" s="88">
        <v>371861.15</v>
      </c>
      <c r="J62" s="88">
        <v>68.86215927830051</v>
      </c>
      <c r="K62" s="88">
        <v>38.44824455991668</v>
      </c>
      <c r="L62" s="88">
        <v>70.63404351095004</v>
      </c>
      <c r="M62" s="114">
        <v>5.805651566592298</v>
      </c>
      <c r="N62" s="114">
        <v>4.759990464154412</v>
      </c>
      <c r="O62" s="114">
        <v>4.227937724318556</v>
      </c>
      <c r="P62" s="114">
        <v>4.272301815257353</v>
      </c>
    </row>
    <row r="63" spans="1:16" ht="12.75">
      <c r="A63" s="88" t="s">
        <v>452</v>
      </c>
      <c r="B63" s="88" t="s">
        <v>453</v>
      </c>
      <c r="C63" s="88" t="s">
        <v>95</v>
      </c>
      <c r="D63" s="88">
        <v>3360</v>
      </c>
      <c r="E63" s="88">
        <v>17647.08</v>
      </c>
      <c r="F63" s="88">
        <v>12834.07</v>
      </c>
      <c r="G63" s="88">
        <v>1440</v>
      </c>
      <c r="H63" s="88">
        <v>6779.7</v>
      </c>
      <c r="I63" s="88">
        <v>6252.94</v>
      </c>
      <c r="J63" s="88">
        <v>-57.142857142857146</v>
      </c>
      <c r="K63" s="88">
        <v>-61.58174610190467</v>
      </c>
      <c r="L63" s="88">
        <v>-51.27858894333598</v>
      </c>
      <c r="M63" s="114">
        <v>5.2521071428571435</v>
      </c>
      <c r="N63" s="114">
        <v>4.708125</v>
      </c>
      <c r="O63" s="114">
        <v>3.8196636904761903</v>
      </c>
      <c r="P63" s="114">
        <v>4.342319444444444</v>
      </c>
    </row>
    <row r="64" spans="1:16" ht="12.75">
      <c r="A64" s="88" t="s">
        <v>452</v>
      </c>
      <c r="B64" s="88" t="s">
        <v>453</v>
      </c>
      <c r="C64" s="88" t="s">
        <v>64</v>
      </c>
      <c r="D64" s="88"/>
      <c r="E64" s="88"/>
      <c r="F64" s="88"/>
      <c r="G64" s="88">
        <v>1200</v>
      </c>
      <c r="H64" s="88">
        <v>6749.64</v>
      </c>
      <c r="I64" s="88">
        <v>6232.24</v>
      </c>
      <c r="J64" s="88"/>
      <c r="K64" s="88"/>
      <c r="L64" s="88"/>
      <c r="M64" s="114"/>
      <c r="N64" s="114">
        <v>5.624700000000001</v>
      </c>
      <c r="O64" s="114"/>
      <c r="P64" s="114">
        <v>5.193533333333333</v>
      </c>
    </row>
    <row r="65" spans="1:16" ht="12.75">
      <c r="A65" s="88" t="s">
        <v>452</v>
      </c>
      <c r="B65" s="88" t="s">
        <v>453</v>
      </c>
      <c r="C65" s="88" t="s">
        <v>63</v>
      </c>
      <c r="D65" s="88"/>
      <c r="E65" s="88"/>
      <c r="F65" s="88"/>
      <c r="G65" s="88">
        <v>50</v>
      </c>
      <c r="H65" s="88">
        <v>555.49</v>
      </c>
      <c r="I65" s="88">
        <v>485.22</v>
      </c>
      <c r="J65" s="88"/>
      <c r="K65" s="88"/>
      <c r="L65" s="88"/>
      <c r="M65" s="114"/>
      <c r="N65" s="114">
        <v>11.1098</v>
      </c>
      <c r="O65" s="114"/>
      <c r="P65" s="114">
        <v>9.7044</v>
      </c>
    </row>
    <row r="66" spans="1:16" ht="12.75">
      <c r="A66" s="88" t="s">
        <v>452</v>
      </c>
      <c r="B66" s="88" t="s">
        <v>453</v>
      </c>
      <c r="C66" s="88" t="s">
        <v>54</v>
      </c>
      <c r="D66" s="88">
        <v>11200</v>
      </c>
      <c r="E66" s="88">
        <v>75187.02</v>
      </c>
      <c r="F66" s="88">
        <v>55264.98</v>
      </c>
      <c r="G66" s="88">
        <v>14070</v>
      </c>
      <c r="H66" s="88">
        <v>128446.3</v>
      </c>
      <c r="I66" s="88">
        <v>116256.62</v>
      </c>
      <c r="J66" s="88">
        <v>25.625</v>
      </c>
      <c r="K66" s="88">
        <v>70.83573733870553</v>
      </c>
      <c r="L66" s="88">
        <v>110.36218596297327</v>
      </c>
      <c r="M66" s="114">
        <v>6.7131267857142864</v>
      </c>
      <c r="N66" s="114">
        <v>9.12909026297086</v>
      </c>
      <c r="O66" s="114">
        <v>4.934373214285714</v>
      </c>
      <c r="P66" s="114">
        <v>8.262730632551527</v>
      </c>
    </row>
    <row r="67" spans="1:16" ht="12.75">
      <c r="A67" s="88" t="s">
        <v>452</v>
      </c>
      <c r="B67" s="88" t="s">
        <v>453</v>
      </c>
      <c r="C67" s="88" t="s">
        <v>102</v>
      </c>
      <c r="D67" s="88">
        <v>14010</v>
      </c>
      <c r="E67" s="88">
        <v>76460.23</v>
      </c>
      <c r="F67" s="88">
        <v>55901.8</v>
      </c>
      <c r="G67" s="88">
        <v>1000</v>
      </c>
      <c r="H67" s="88">
        <v>4618.18</v>
      </c>
      <c r="I67" s="88">
        <v>4375</v>
      </c>
      <c r="J67" s="88">
        <v>-92.86224125624554</v>
      </c>
      <c r="K67" s="88">
        <v>-93.96002340040043</v>
      </c>
      <c r="L67" s="88">
        <v>-92.17377615747614</v>
      </c>
      <c r="M67" s="114">
        <v>5.457546752319772</v>
      </c>
      <c r="N67" s="114">
        <v>4.618180000000001</v>
      </c>
      <c r="O67" s="114">
        <v>3.9901356174161315</v>
      </c>
      <c r="P67" s="114">
        <v>4.375</v>
      </c>
    </row>
    <row r="68" spans="1:16" ht="12.75">
      <c r="A68" s="88" t="s">
        <v>452</v>
      </c>
      <c r="B68" s="88" t="s">
        <v>453</v>
      </c>
      <c r="C68" s="88" t="s">
        <v>52</v>
      </c>
      <c r="D68" s="88">
        <v>14000</v>
      </c>
      <c r="E68" s="88">
        <v>84230.56</v>
      </c>
      <c r="F68" s="88">
        <v>61206.95</v>
      </c>
      <c r="G68" s="88">
        <v>9000</v>
      </c>
      <c r="H68" s="88">
        <v>43056.03</v>
      </c>
      <c r="I68" s="88">
        <v>39543.73</v>
      </c>
      <c r="J68" s="88">
        <v>-35.714285714285715</v>
      </c>
      <c r="K68" s="88">
        <v>-48.883125079543575</v>
      </c>
      <c r="L68" s="88">
        <v>-35.39339895224316</v>
      </c>
      <c r="M68" s="114">
        <v>6.016468571428571</v>
      </c>
      <c r="N68" s="114">
        <v>4.784003333333334</v>
      </c>
      <c r="O68" s="114">
        <v>4.371925</v>
      </c>
      <c r="P68" s="114">
        <v>4.3937477777777785</v>
      </c>
    </row>
    <row r="69" spans="1:16" ht="12.75">
      <c r="A69" s="88" t="s">
        <v>452</v>
      </c>
      <c r="B69" s="88" t="s">
        <v>453</v>
      </c>
      <c r="C69" s="88" t="s">
        <v>42</v>
      </c>
      <c r="D69" s="88">
        <v>13280</v>
      </c>
      <c r="E69" s="88">
        <v>78123.78</v>
      </c>
      <c r="F69" s="88">
        <v>57059.4</v>
      </c>
      <c r="G69" s="88">
        <v>50550</v>
      </c>
      <c r="H69" s="88">
        <v>266539.78</v>
      </c>
      <c r="I69" s="88">
        <v>237331.55</v>
      </c>
      <c r="J69" s="88">
        <v>280.6475903614458</v>
      </c>
      <c r="K69" s="88">
        <v>241.17624620826084</v>
      </c>
      <c r="L69" s="88">
        <v>315.9376894955082</v>
      </c>
      <c r="M69" s="114">
        <v>5.882814759036145</v>
      </c>
      <c r="N69" s="114">
        <v>5.272794856577646</v>
      </c>
      <c r="O69" s="114">
        <v>4.296641566265061</v>
      </c>
      <c r="P69" s="114">
        <v>4.694986152324431</v>
      </c>
    </row>
    <row r="70" spans="1:16" ht="12.75">
      <c r="A70" s="88" t="s">
        <v>452</v>
      </c>
      <c r="B70" s="88" t="s">
        <v>453</v>
      </c>
      <c r="C70" s="88" t="s">
        <v>46</v>
      </c>
      <c r="D70" s="88">
        <v>7168</v>
      </c>
      <c r="E70" s="88">
        <v>43008</v>
      </c>
      <c r="F70" s="88">
        <v>31513.4</v>
      </c>
      <c r="G70" s="88">
        <v>8960</v>
      </c>
      <c r="H70" s="88">
        <v>52528</v>
      </c>
      <c r="I70" s="88">
        <v>47238.97</v>
      </c>
      <c r="J70" s="88">
        <v>25</v>
      </c>
      <c r="K70" s="88">
        <v>22.135416666666668</v>
      </c>
      <c r="L70" s="88">
        <v>49.9012166253086</v>
      </c>
      <c r="M70" s="114">
        <v>6</v>
      </c>
      <c r="N70" s="114">
        <v>5.8625</v>
      </c>
      <c r="O70" s="114">
        <v>4.3964006696428575</v>
      </c>
      <c r="P70" s="114">
        <v>5.272206473214286</v>
      </c>
    </row>
    <row r="71" spans="1:16" ht="12.75">
      <c r="A71" s="88" t="s">
        <v>452</v>
      </c>
      <c r="B71" s="88" t="s">
        <v>453</v>
      </c>
      <c r="C71" s="88" t="s">
        <v>61</v>
      </c>
      <c r="D71" s="88">
        <v>3245</v>
      </c>
      <c r="E71" s="88">
        <v>23185.26</v>
      </c>
      <c r="F71" s="88">
        <v>16737.86</v>
      </c>
      <c r="G71" s="88">
        <v>9168</v>
      </c>
      <c r="H71" s="88">
        <v>58383.69</v>
      </c>
      <c r="I71" s="88">
        <v>51688.94</v>
      </c>
      <c r="J71" s="88">
        <v>182.52696456086287</v>
      </c>
      <c r="K71" s="88">
        <v>151.81382481800944</v>
      </c>
      <c r="L71" s="88">
        <v>208.81450794784996</v>
      </c>
      <c r="M71" s="114">
        <v>7.144918335901386</v>
      </c>
      <c r="N71" s="114">
        <v>6.368203534031414</v>
      </c>
      <c r="O71" s="114">
        <v>5.158046224961479</v>
      </c>
      <c r="P71" s="114">
        <v>5.637973385689355</v>
      </c>
    </row>
    <row r="72" spans="1:16" ht="12.75">
      <c r="A72" s="88" t="s">
        <v>452</v>
      </c>
      <c r="B72" s="88" t="s">
        <v>453</v>
      </c>
      <c r="C72" s="88" t="s">
        <v>43</v>
      </c>
      <c r="D72" s="88">
        <v>8000</v>
      </c>
      <c r="E72" s="88">
        <v>42819.62</v>
      </c>
      <c r="F72" s="88">
        <v>31561</v>
      </c>
      <c r="G72" s="88">
        <v>38808</v>
      </c>
      <c r="H72" s="88">
        <v>228557.93</v>
      </c>
      <c r="I72" s="88">
        <v>202112.64</v>
      </c>
      <c r="J72" s="88">
        <v>385.1</v>
      </c>
      <c r="K72" s="88">
        <v>433.76916936675286</v>
      </c>
      <c r="L72" s="88">
        <v>540.3873134564811</v>
      </c>
      <c r="M72" s="114">
        <v>5.3524525</v>
      </c>
      <c r="N72" s="114">
        <v>5.8894539785611215</v>
      </c>
      <c r="O72" s="114">
        <v>3.945125</v>
      </c>
      <c r="P72" s="114">
        <v>5.208014842300557</v>
      </c>
    </row>
    <row r="73" spans="1:16" ht="12.75">
      <c r="A73" s="88" t="s">
        <v>452</v>
      </c>
      <c r="B73" s="88" t="s">
        <v>453</v>
      </c>
      <c r="C73" s="88" t="s">
        <v>677</v>
      </c>
      <c r="D73" s="88">
        <v>1000</v>
      </c>
      <c r="E73" s="88">
        <v>5216.26</v>
      </c>
      <c r="F73" s="88">
        <v>3846.57</v>
      </c>
      <c r="G73" s="88"/>
      <c r="H73" s="88"/>
      <c r="I73" s="88"/>
      <c r="J73" s="88">
        <v>-100</v>
      </c>
      <c r="K73" s="88">
        <v>-100</v>
      </c>
      <c r="L73" s="88">
        <v>-100</v>
      </c>
      <c r="M73" s="114">
        <v>5.21626</v>
      </c>
      <c r="N73" s="114"/>
      <c r="O73" s="114">
        <v>3.8465700000000003</v>
      </c>
      <c r="P73" s="114"/>
    </row>
    <row r="74" spans="1:16" ht="12.75">
      <c r="A74" s="88" t="s">
        <v>452</v>
      </c>
      <c r="B74" s="88" t="s">
        <v>453</v>
      </c>
      <c r="C74" s="88" t="s">
        <v>71</v>
      </c>
      <c r="D74" s="88">
        <v>560</v>
      </c>
      <c r="E74" s="88">
        <v>3152.25</v>
      </c>
      <c r="F74" s="88">
        <v>2307.2</v>
      </c>
      <c r="G74" s="88"/>
      <c r="H74" s="88"/>
      <c r="I74" s="88"/>
      <c r="J74" s="88">
        <v>-100</v>
      </c>
      <c r="K74" s="88">
        <v>-100</v>
      </c>
      <c r="L74" s="88">
        <v>-100</v>
      </c>
      <c r="M74" s="114">
        <v>5.629017857142857</v>
      </c>
      <c r="N74" s="114"/>
      <c r="O74" s="114">
        <v>4.12</v>
      </c>
      <c r="P74" s="114"/>
    </row>
    <row r="75" spans="1:16" ht="12.75">
      <c r="A75" s="88" t="s">
        <v>452</v>
      </c>
      <c r="B75" s="88" t="s">
        <v>453</v>
      </c>
      <c r="C75" s="88" t="s">
        <v>67</v>
      </c>
      <c r="D75" s="88"/>
      <c r="E75" s="88"/>
      <c r="F75" s="88"/>
      <c r="G75" s="88">
        <v>2500</v>
      </c>
      <c r="H75" s="88">
        <v>14181.48</v>
      </c>
      <c r="I75" s="88">
        <v>12500</v>
      </c>
      <c r="J75" s="88"/>
      <c r="K75" s="88"/>
      <c r="L75" s="88"/>
      <c r="M75" s="114"/>
      <c r="N75" s="114">
        <v>5.672592</v>
      </c>
      <c r="O75" s="114"/>
      <c r="P75" s="114">
        <v>5</v>
      </c>
    </row>
    <row r="76" spans="1:16" ht="12.75">
      <c r="A76" s="88" t="s">
        <v>452</v>
      </c>
      <c r="B76" s="88" t="s">
        <v>453</v>
      </c>
      <c r="C76" s="88" t="s">
        <v>358</v>
      </c>
      <c r="D76" s="88"/>
      <c r="E76" s="88"/>
      <c r="F76" s="88"/>
      <c r="G76" s="88">
        <v>550</v>
      </c>
      <c r="H76" s="88">
        <v>2652.88</v>
      </c>
      <c r="I76" s="88">
        <v>2483.25</v>
      </c>
      <c r="J76" s="88"/>
      <c r="K76" s="88"/>
      <c r="L76" s="88"/>
      <c r="M76" s="114"/>
      <c r="N76" s="114">
        <v>4.823418181818182</v>
      </c>
      <c r="O76" s="114"/>
      <c r="P76" s="114">
        <v>4.515</v>
      </c>
    </row>
    <row r="77" spans="1:16" s="222" customFormat="1" ht="12.75">
      <c r="A77" s="168" t="s">
        <v>452</v>
      </c>
      <c r="B77" s="168" t="s">
        <v>453</v>
      </c>
      <c r="C77" s="168" t="s">
        <v>110</v>
      </c>
      <c r="D77" s="168"/>
      <c r="E77" s="168"/>
      <c r="F77" s="168"/>
      <c r="G77" s="168">
        <v>1800</v>
      </c>
      <c r="H77" s="168">
        <v>9266.96</v>
      </c>
      <c r="I77" s="168">
        <v>8163.3</v>
      </c>
      <c r="J77" s="88"/>
      <c r="K77" s="88"/>
      <c r="L77" s="88"/>
      <c r="M77" s="114"/>
      <c r="N77" s="114">
        <v>5.148311111111111</v>
      </c>
      <c r="O77" s="114"/>
      <c r="P77" s="114">
        <v>4.535166666666667</v>
      </c>
    </row>
    <row r="78" spans="1:16" s="222" customFormat="1" ht="12.75">
      <c r="A78" s="168" t="s">
        <v>452</v>
      </c>
      <c r="B78" s="168" t="s">
        <v>453</v>
      </c>
      <c r="C78" s="168" t="s">
        <v>531</v>
      </c>
      <c r="D78" s="168">
        <v>250</v>
      </c>
      <c r="E78" s="168">
        <v>1481.44</v>
      </c>
      <c r="F78" s="168">
        <v>1099.66</v>
      </c>
      <c r="G78" s="168">
        <v>16200</v>
      </c>
      <c r="H78" s="168">
        <v>78383.38</v>
      </c>
      <c r="I78" s="168">
        <v>70346.42</v>
      </c>
      <c r="J78" s="88">
        <v>6380</v>
      </c>
      <c r="K78" s="88">
        <v>5191.026298736365</v>
      </c>
      <c r="L78" s="88">
        <v>6297.10637833512</v>
      </c>
      <c r="M78" s="114">
        <v>5.92576</v>
      </c>
      <c r="N78" s="114">
        <v>4.838480246913581</v>
      </c>
      <c r="O78" s="114">
        <v>4.39864</v>
      </c>
      <c r="P78" s="114">
        <v>4.342371604938272</v>
      </c>
    </row>
    <row r="79" spans="1:16" s="222" customFormat="1" ht="12.75">
      <c r="A79" s="168" t="s">
        <v>461</v>
      </c>
      <c r="B79" s="168" t="s">
        <v>462</v>
      </c>
      <c r="C79" s="168" t="s">
        <v>48</v>
      </c>
      <c r="D79" s="168">
        <v>1347381.18</v>
      </c>
      <c r="E79" s="168">
        <v>13952045.04</v>
      </c>
      <c r="F79" s="168">
        <v>10187673.71</v>
      </c>
      <c r="G79" s="168">
        <v>1848490.94</v>
      </c>
      <c r="H79" s="168">
        <v>16524732.42</v>
      </c>
      <c r="I79" s="168">
        <v>14858248.02</v>
      </c>
      <c r="J79" s="88">
        <v>37.191387814990854</v>
      </c>
      <c r="K79" s="88">
        <v>18.439500249778444</v>
      </c>
      <c r="L79" s="88">
        <v>45.84534647409706</v>
      </c>
      <c r="M79" s="114">
        <v>10.354935371740906</v>
      </c>
      <c r="N79" s="114">
        <v>8.939579882387738</v>
      </c>
      <c r="O79" s="114">
        <v>7.561092481639087</v>
      </c>
      <c r="P79" s="114">
        <v>8.038042112340566</v>
      </c>
    </row>
    <row r="80" spans="1:16" s="222" customFormat="1" ht="12.75">
      <c r="A80" s="168" t="s">
        <v>461</v>
      </c>
      <c r="B80" s="168" t="s">
        <v>462</v>
      </c>
      <c r="C80" s="168" t="s">
        <v>95</v>
      </c>
      <c r="D80" s="168">
        <v>2200</v>
      </c>
      <c r="E80" s="168">
        <v>22251.99</v>
      </c>
      <c r="F80" s="168">
        <v>16344.04</v>
      </c>
      <c r="G80" s="168">
        <v>870</v>
      </c>
      <c r="H80" s="168">
        <v>7146.03</v>
      </c>
      <c r="I80" s="168">
        <v>6590.81</v>
      </c>
      <c r="J80" s="88">
        <v>-60.45454545454545</v>
      </c>
      <c r="K80" s="88">
        <v>-67.88588346480472</v>
      </c>
      <c r="L80" s="88">
        <v>-59.674535794087625</v>
      </c>
      <c r="M80" s="114">
        <v>10.114540909090909</v>
      </c>
      <c r="N80" s="114">
        <v>8.213827586206897</v>
      </c>
      <c r="O80" s="114">
        <v>7.429109090909091</v>
      </c>
      <c r="P80" s="114">
        <v>7.57564367816092</v>
      </c>
    </row>
    <row r="81" spans="1:16" s="222" customFormat="1" ht="12.75">
      <c r="A81" s="168" t="s">
        <v>461</v>
      </c>
      <c r="B81" s="168" t="s">
        <v>462</v>
      </c>
      <c r="C81" s="168" t="s">
        <v>64</v>
      </c>
      <c r="D81" s="168">
        <v>8852</v>
      </c>
      <c r="E81" s="168">
        <v>91595.43</v>
      </c>
      <c r="F81" s="168">
        <v>66916</v>
      </c>
      <c r="G81" s="168">
        <v>8500</v>
      </c>
      <c r="H81" s="168">
        <v>75368.05</v>
      </c>
      <c r="I81" s="168">
        <v>68007.76</v>
      </c>
      <c r="J81" s="88">
        <v>-3.9765024853140534</v>
      </c>
      <c r="K81" s="88">
        <v>-17.716364233455742</v>
      </c>
      <c r="L81" s="88">
        <v>1.6315380477015882</v>
      </c>
      <c r="M81" s="114">
        <v>10.347427699954812</v>
      </c>
      <c r="N81" s="114">
        <v>8.866829411764707</v>
      </c>
      <c r="O81" s="114">
        <v>7.5594215996385</v>
      </c>
      <c r="P81" s="114">
        <v>8.00091294117647</v>
      </c>
    </row>
    <row r="82" spans="1:16" s="222" customFormat="1" ht="12.75">
      <c r="A82" s="168" t="s">
        <v>461</v>
      </c>
      <c r="B82" s="168" t="s">
        <v>462</v>
      </c>
      <c r="C82" s="168" t="s">
        <v>140</v>
      </c>
      <c r="D82" s="168">
        <v>1800</v>
      </c>
      <c r="E82" s="168">
        <v>16525.09</v>
      </c>
      <c r="F82" s="168">
        <v>12073.65</v>
      </c>
      <c r="G82" s="168"/>
      <c r="H82" s="168"/>
      <c r="I82" s="168"/>
      <c r="J82" s="88">
        <v>-100</v>
      </c>
      <c r="K82" s="88">
        <v>-100</v>
      </c>
      <c r="L82" s="88">
        <v>-100</v>
      </c>
      <c r="M82" s="114">
        <v>9.180605555555555</v>
      </c>
      <c r="N82" s="114"/>
      <c r="O82" s="114">
        <v>6.707583333333333</v>
      </c>
      <c r="P82" s="114"/>
    </row>
    <row r="83" spans="1:16" s="222" customFormat="1" ht="12.75">
      <c r="A83" s="168" t="s">
        <v>461</v>
      </c>
      <c r="B83" s="168" t="s">
        <v>462</v>
      </c>
      <c r="C83" s="168" t="s">
        <v>63</v>
      </c>
      <c r="D83" s="168">
        <v>10</v>
      </c>
      <c r="E83" s="168">
        <v>2.75</v>
      </c>
      <c r="F83" s="168">
        <v>2.02</v>
      </c>
      <c r="G83" s="168">
        <v>20</v>
      </c>
      <c r="H83" s="168">
        <v>221.39</v>
      </c>
      <c r="I83" s="168">
        <v>196.79</v>
      </c>
      <c r="J83" s="88">
        <v>100</v>
      </c>
      <c r="K83" s="88">
        <v>7950.545454545455</v>
      </c>
      <c r="L83" s="88">
        <v>9642.079207920791</v>
      </c>
      <c r="M83" s="114">
        <v>0.275</v>
      </c>
      <c r="N83" s="114">
        <v>11.0695</v>
      </c>
      <c r="O83" s="114">
        <v>0.202</v>
      </c>
      <c r="P83" s="114">
        <v>9.8395</v>
      </c>
    </row>
    <row r="84" spans="1:16" s="222" customFormat="1" ht="12.75">
      <c r="A84" s="168" t="s">
        <v>461</v>
      </c>
      <c r="B84" s="168" t="s">
        <v>462</v>
      </c>
      <c r="C84" s="168" t="s">
        <v>102</v>
      </c>
      <c r="D84" s="168"/>
      <c r="E84" s="168"/>
      <c r="F84" s="168"/>
      <c r="G84" s="168">
        <v>600</v>
      </c>
      <c r="H84" s="168">
        <v>4639.3</v>
      </c>
      <c r="I84" s="168">
        <v>4395</v>
      </c>
      <c r="J84" s="88"/>
      <c r="K84" s="88"/>
      <c r="L84" s="88"/>
      <c r="M84" s="114"/>
      <c r="N84" s="114">
        <v>7.732166666666667</v>
      </c>
      <c r="O84" s="114"/>
      <c r="P84" s="114">
        <v>7.325</v>
      </c>
    </row>
    <row r="85" spans="1:16" s="222" customFormat="1" ht="12.75">
      <c r="A85" s="168" t="s">
        <v>461</v>
      </c>
      <c r="B85" s="168" t="s">
        <v>462</v>
      </c>
      <c r="C85" s="168" t="s">
        <v>52</v>
      </c>
      <c r="D85" s="168">
        <v>20044</v>
      </c>
      <c r="E85" s="168">
        <v>186650.9</v>
      </c>
      <c r="F85" s="168">
        <v>135898.34</v>
      </c>
      <c r="G85" s="168">
        <v>27520</v>
      </c>
      <c r="H85" s="168">
        <v>215859.14</v>
      </c>
      <c r="I85" s="168">
        <v>198353.64</v>
      </c>
      <c r="J85" s="88">
        <v>37.29794452205149</v>
      </c>
      <c r="K85" s="88">
        <v>15.648593175816467</v>
      </c>
      <c r="L85" s="88">
        <v>45.957367838341526</v>
      </c>
      <c r="M85" s="114">
        <v>9.312058471363</v>
      </c>
      <c r="N85" s="114">
        <v>7.843718750000001</v>
      </c>
      <c r="O85" s="114">
        <v>6.780000997804829</v>
      </c>
      <c r="P85" s="114">
        <v>7.20761773255814</v>
      </c>
    </row>
    <row r="86" spans="1:16" s="222" customFormat="1" ht="12.75">
      <c r="A86" s="168" t="s">
        <v>461</v>
      </c>
      <c r="B86" s="168" t="s">
        <v>462</v>
      </c>
      <c r="C86" s="168" t="s">
        <v>42</v>
      </c>
      <c r="D86" s="168">
        <v>230771</v>
      </c>
      <c r="E86" s="168">
        <v>2257698.5</v>
      </c>
      <c r="F86" s="168">
        <v>1647070.3</v>
      </c>
      <c r="G86" s="168">
        <v>348698</v>
      </c>
      <c r="H86" s="168">
        <v>2890567.62</v>
      </c>
      <c r="I86" s="168">
        <v>2583891.5</v>
      </c>
      <c r="J86" s="88">
        <v>51.10130822330362</v>
      </c>
      <c r="K86" s="88">
        <v>28.0316047514759</v>
      </c>
      <c r="L86" s="88">
        <v>56.878033681986736</v>
      </c>
      <c r="M86" s="114">
        <v>9.783285161480428</v>
      </c>
      <c r="N86" s="114">
        <v>8.289601947817308</v>
      </c>
      <c r="O86" s="114">
        <v>7.137249914417323</v>
      </c>
      <c r="P86" s="114">
        <v>7.410112762333021</v>
      </c>
    </row>
    <row r="87" spans="1:16" s="222" customFormat="1" ht="12.75">
      <c r="A87" s="168" t="s">
        <v>461</v>
      </c>
      <c r="B87" s="168" t="s">
        <v>462</v>
      </c>
      <c r="C87" s="168" t="s">
        <v>43</v>
      </c>
      <c r="D87" s="168">
        <v>13500</v>
      </c>
      <c r="E87" s="168">
        <v>124536.72</v>
      </c>
      <c r="F87" s="168">
        <v>90261</v>
      </c>
      <c r="G87" s="168">
        <v>3000</v>
      </c>
      <c r="H87" s="168">
        <v>23228.03</v>
      </c>
      <c r="I87" s="168">
        <v>21121</v>
      </c>
      <c r="J87" s="88">
        <v>-77.77777777777777</v>
      </c>
      <c r="K87" s="88">
        <v>-81.34844887515906</v>
      </c>
      <c r="L87" s="88">
        <v>-76.60008198446727</v>
      </c>
      <c r="M87" s="114">
        <v>9.224942222222221</v>
      </c>
      <c r="N87" s="114">
        <v>7.742676666666666</v>
      </c>
      <c r="O87" s="114">
        <v>6.686</v>
      </c>
      <c r="P87" s="114">
        <v>7.040333333333334</v>
      </c>
    </row>
    <row r="88" spans="1:16" s="222" customFormat="1" ht="12.75">
      <c r="A88" s="168" t="s">
        <v>461</v>
      </c>
      <c r="B88" s="168" t="s">
        <v>462</v>
      </c>
      <c r="C88" s="168" t="s">
        <v>104</v>
      </c>
      <c r="D88" s="168">
        <v>250</v>
      </c>
      <c r="E88" s="168">
        <v>2375</v>
      </c>
      <c r="F88" s="168">
        <v>1719.69</v>
      </c>
      <c r="G88" s="168">
        <v>600</v>
      </c>
      <c r="H88" s="168">
        <v>4980</v>
      </c>
      <c r="I88" s="168">
        <v>4519.46</v>
      </c>
      <c r="J88" s="88">
        <v>140</v>
      </c>
      <c r="K88" s="88">
        <v>109.6842105263158</v>
      </c>
      <c r="L88" s="88">
        <v>162.80666864376718</v>
      </c>
      <c r="M88" s="114">
        <v>9.5</v>
      </c>
      <c r="N88" s="114">
        <v>8.3</v>
      </c>
      <c r="O88" s="114">
        <v>6.878760000000001</v>
      </c>
      <c r="P88" s="114">
        <v>7.5324333333333335</v>
      </c>
    </row>
    <row r="89" spans="1:16" s="222" customFormat="1" ht="12.75">
      <c r="A89" s="168" t="s">
        <v>461</v>
      </c>
      <c r="B89" s="168" t="s">
        <v>462</v>
      </c>
      <c r="C89" s="168" t="s">
        <v>71</v>
      </c>
      <c r="D89" s="168">
        <v>820</v>
      </c>
      <c r="E89" s="168">
        <v>8590.04</v>
      </c>
      <c r="F89" s="168">
        <v>6229.14</v>
      </c>
      <c r="G89" s="168">
        <v>600</v>
      </c>
      <c r="H89" s="168">
        <v>5264.71</v>
      </c>
      <c r="I89" s="168">
        <v>4627.68</v>
      </c>
      <c r="J89" s="88">
        <v>-26.829268292682926</v>
      </c>
      <c r="K89" s="88">
        <v>-38.71146118062315</v>
      </c>
      <c r="L89" s="88">
        <v>-25.70916691549716</v>
      </c>
      <c r="M89" s="114">
        <v>10.475658536585367</v>
      </c>
      <c r="N89" s="114">
        <v>8.774516666666667</v>
      </c>
      <c r="O89" s="114">
        <v>7.596512195121951</v>
      </c>
      <c r="P89" s="114">
        <v>7.7128000000000005</v>
      </c>
    </row>
    <row r="90" spans="1:43" s="19" customFormat="1" ht="12.75">
      <c r="A90" s="115"/>
      <c r="B90" s="115" t="s">
        <v>122</v>
      </c>
      <c r="C90" s="115"/>
      <c r="D90" s="118">
        <f aca="true" t="shared" si="6" ref="D90:I90">SUM(D13:D89)</f>
        <v>4876940.250000001</v>
      </c>
      <c r="E90" s="118">
        <f t="shared" si="6"/>
        <v>29512082.749999993</v>
      </c>
      <c r="F90" s="118">
        <f t="shared" si="6"/>
        <v>21551221.39</v>
      </c>
      <c r="G90" s="118">
        <f t="shared" si="6"/>
        <v>6549347.300000001</v>
      </c>
      <c r="H90" s="118">
        <f t="shared" si="6"/>
        <v>35428868.09</v>
      </c>
      <c r="I90" s="118">
        <f t="shared" si="6"/>
        <v>31866576.729999997</v>
      </c>
      <c r="J90" s="88">
        <v>34.29213737035223</v>
      </c>
      <c r="K90" s="88">
        <v>20.048687820923153</v>
      </c>
      <c r="L90" s="88">
        <v>47.86436533377376</v>
      </c>
      <c r="M90" s="114">
        <v>6.051352125956431</v>
      </c>
      <c r="N90" s="114">
        <v>5.4095265477828605</v>
      </c>
      <c r="O90" s="114">
        <v>4.419004598221189</v>
      </c>
      <c r="P90" s="114">
        <v>4.8656110708925135</v>
      </c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</row>
    <row r="91" spans="1:43" s="19" customFormat="1" ht="12.75">
      <c r="A91" s="116"/>
      <c r="B91" s="116"/>
      <c r="C91" s="116"/>
      <c r="D91" s="205"/>
      <c r="E91" s="205"/>
      <c r="F91" s="205"/>
      <c r="G91" s="205"/>
      <c r="H91" s="205"/>
      <c r="I91" s="205"/>
      <c r="J91" s="206"/>
      <c r="K91" s="206"/>
      <c r="L91" s="207"/>
      <c r="M91" s="208"/>
      <c r="N91" s="208"/>
      <c r="O91" s="209"/>
      <c r="P91" s="213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ht="12.75">
      <c r="P92" s="217"/>
    </row>
    <row r="93" spans="1:43" s="19" customFormat="1" ht="12.75">
      <c r="A93" s="254" t="s">
        <v>678</v>
      </c>
      <c r="B93" s="255"/>
      <c r="C93" s="196"/>
      <c r="D93" s="196"/>
      <c r="E93" s="196"/>
      <c r="F93" s="196"/>
      <c r="G93" s="88"/>
      <c r="H93" s="88"/>
      <c r="I93" s="88"/>
      <c r="J93" s="88"/>
      <c r="K93" s="88"/>
      <c r="L93" s="167"/>
      <c r="M93" s="114"/>
      <c r="N93" s="114"/>
      <c r="O93" s="167"/>
      <c r="P93" s="167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1:43" s="117" customFormat="1" ht="38.25">
      <c r="A94" s="111" t="s">
        <v>131</v>
      </c>
      <c r="B94" s="111" t="s">
        <v>132</v>
      </c>
      <c r="C94" s="111" t="s">
        <v>133</v>
      </c>
      <c r="D94" s="112" t="s">
        <v>666</v>
      </c>
      <c r="E94" s="112" t="s">
        <v>667</v>
      </c>
      <c r="F94" s="165" t="s">
        <v>695</v>
      </c>
      <c r="G94" s="112" t="s">
        <v>708</v>
      </c>
      <c r="H94" s="112" t="s">
        <v>709</v>
      </c>
      <c r="I94" s="165" t="s">
        <v>710</v>
      </c>
      <c r="J94" s="113" t="s">
        <v>79</v>
      </c>
      <c r="K94" s="113" t="s">
        <v>80</v>
      </c>
      <c r="L94" s="113" t="s">
        <v>694</v>
      </c>
      <c r="M94" s="120" t="s">
        <v>692</v>
      </c>
      <c r="N94" s="120" t="s">
        <v>711</v>
      </c>
      <c r="O94" s="120" t="s">
        <v>693</v>
      </c>
      <c r="P94" s="120" t="s">
        <v>712</v>
      </c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</row>
    <row r="95" spans="1:43" s="117" customFormat="1" ht="12.75">
      <c r="A95" s="88" t="s">
        <v>521</v>
      </c>
      <c r="B95" s="88" t="s">
        <v>522</v>
      </c>
      <c r="C95" s="88" t="s">
        <v>157</v>
      </c>
      <c r="D95" s="88">
        <v>16.8</v>
      </c>
      <c r="E95" s="88">
        <v>272.23</v>
      </c>
      <c r="F95" s="88">
        <v>198.77</v>
      </c>
      <c r="G95" s="88"/>
      <c r="H95" s="88"/>
      <c r="I95" s="88"/>
      <c r="J95" s="88">
        <v>-100</v>
      </c>
      <c r="K95" s="88">
        <v>-100</v>
      </c>
      <c r="L95" s="168">
        <v>-100</v>
      </c>
      <c r="M95" s="202">
        <v>16.204166666666666</v>
      </c>
      <c r="N95" s="202"/>
      <c r="O95" s="203">
        <v>11.831547619047619</v>
      </c>
      <c r="P95" s="203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</row>
    <row r="96" spans="1:43" s="117" customFormat="1" ht="12.75">
      <c r="A96" s="88" t="s">
        <v>521</v>
      </c>
      <c r="B96" s="88" t="s">
        <v>522</v>
      </c>
      <c r="C96" s="88" t="s">
        <v>610</v>
      </c>
      <c r="D96" s="88">
        <v>22030</v>
      </c>
      <c r="E96" s="88">
        <v>987680.83</v>
      </c>
      <c r="F96" s="88">
        <v>720897.94</v>
      </c>
      <c r="G96" s="88">
        <v>39620</v>
      </c>
      <c r="H96" s="88">
        <v>1456175.15</v>
      </c>
      <c r="I96" s="88">
        <v>1334236.95</v>
      </c>
      <c r="J96" s="88">
        <v>79.84566500226963</v>
      </c>
      <c r="K96" s="88">
        <v>47.4337767596441</v>
      </c>
      <c r="L96" s="168">
        <v>85.07986720006441</v>
      </c>
      <c r="M96" s="202">
        <v>44.83344666364049</v>
      </c>
      <c r="N96" s="202">
        <v>36.75353735487128</v>
      </c>
      <c r="O96" s="203">
        <v>32.72346527462551</v>
      </c>
      <c r="P96" s="203">
        <v>33.675844270570416</v>
      </c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</row>
    <row r="97" spans="1:16" ht="12.75">
      <c r="A97" s="88" t="s">
        <v>418</v>
      </c>
      <c r="B97" s="88" t="s">
        <v>419</v>
      </c>
      <c r="C97" s="88" t="s">
        <v>48</v>
      </c>
      <c r="D97" s="88">
        <v>89963</v>
      </c>
      <c r="E97" s="88">
        <v>573577.1</v>
      </c>
      <c r="F97" s="88">
        <v>418636.46</v>
      </c>
      <c r="G97" s="88">
        <v>145748</v>
      </c>
      <c r="H97" s="88">
        <v>770825.61</v>
      </c>
      <c r="I97" s="88">
        <v>693060.15</v>
      </c>
      <c r="J97" s="88">
        <v>62.00882585062748</v>
      </c>
      <c r="K97" s="88">
        <v>34.38918848050245</v>
      </c>
      <c r="L97" s="168">
        <v>65.5517892540941</v>
      </c>
      <c r="M97" s="202">
        <v>6.375700010004112</v>
      </c>
      <c r="N97" s="202">
        <v>5.288756003512913</v>
      </c>
      <c r="O97" s="203">
        <v>4.653429298711693</v>
      </c>
      <c r="P97" s="203">
        <v>4.755194925487828</v>
      </c>
    </row>
    <row r="98" spans="1:16" ht="12.75">
      <c r="A98" s="88" t="s">
        <v>418</v>
      </c>
      <c r="B98" s="88" t="s">
        <v>419</v>
      </c>
      <c r="C98" s="88" t="s">
        <v>87</v>
      </c>
      <c r="D98" s="88"/>
      <c r="E98" s="88"/>
      <c r="F98" s="88"/>
      <c r="G98" s="88">
        <v>102912</v>
      </c>
      <c r="H98" s="88">
        <v>627008.36</v>
      </c>
      <c r="I98" s="88">
        <v>563496.71</v>
      </c>
      <c r="J98" s="88"/>
      <c r="K98" s="88"/>
      <c r="L98" s="168"/>
      <c r="M98" s="202"/>
      <c r="N98" s="202">
        <v>6.092665189676617</v>
      </c>
      <c r="O98" s="203"/>
      <c r="P98" s="203">
        <v>5.475519958799751</v>
      </c>
    </row>
    <row r="99" spans="1:16" ht="12.75">
      <c r="A99" s="88" t="s">
        <v>418</v>
      </c>
      <c r="B99" s="88" t="s">
        <v>419</v>
      </c>
      <c r="C99" s="88" t="s">
        <v>139</v>
      </c>
      <c r="D99" s="88">
        <v>30</v>
      </c>
      <c r="E99" s="88">
        <v>214.75</v>
      </c>
      <c r="F99" s="88">
        <v>158.75</v>
      </c>
      <c r="G99" s="88"/>
      <c r="H99" s="88"/>
      <c r="I99" s="88"/>
      <c r="J99" s="88">
        <v>-100</v>
      </c>
      <c r="K99" s="88">
        <v>-100</v>
      </c>
      <c r="L99" s="168">
        <v>-100</v>
      </c>
      <c r="M99" s="202">
        <v>7.158333333333333</v>
      </c>
      <c r="N99" s="202"/>
      <c r="O99" s="203">
        <v>5.291666666666667</v>
      </c>
      <c r="P99" s="203"/>
    </row>
    <row r="100" spans="1:16" ht="12.75">
      <c r="A100" s="88" t="s">
        <v>418</v>
      </c>
      <c r="B100" s="88" t="s">
        <v>419</v>
      </c>
      <c r="C100" s="88" t="s">
        <v>60</v>
      </c>
      <c r="D100" s="88">
        <v>250</v>
      </c>
      <c r="E100" s="88">
        <v>1576.68</v>
      </c>
      <c r="F100" s="88">
        <v>1162.68</v>
      </c>
      <c r="G100" s="88">
        <v>1450</v>
      </c>
      <c r="H100" s="88">
        <v>7228.16</v>
      </c>
      <c r="I100" s="88">
        <v>6539</v>
      </c>
      <c r="J100" s="88">
        <v>480</v>
      </c>
      <c r="K100" s="88">
        <v>358.44178907577947</v>
      </c>
      <c r="L100" s="168">
        <v>462.407541197922</v>
      </c>
      <c r="M100" s="202">
        <v>6.30672</v>
      </c>
      <c r="N100" s="202">
        <v>4.984937931034483</v>
      </c>
      <c r="O100" s="203">
        <v>4.650720000000001</v>
      </c>
      <c r="P100" s="203">
        <v>4.509655172413793</v>
      </c>
    </row>
    <row r="101" spans="1:16" ht="12.75">
      <c r="A101" s="88" t="s">
        <v>418</v>
      </c>
      <c r="B101" s="88" t="s">
        <v>419</v>
      </c>
      <c r="C101" s="88" t="s">
        <v>140</v>
      </c>
      <c r="D101" s="88">
        <v>132830</v>
      </c>
      <c r="E101" s="88">
        <v>962297.58</v>
      </c>
      <c r="F101" s="88">
        <v>702566.56</v>
      </c>
      <c r="G101" s="88">
        <v>275980</v>
      </c>
      <c r="H101" s="88">
        <v>1764676.25</v>
      </c>
      <c r="I101" s="88">
        <v>1584112.79</v>
      </c>
      <c r="J101" s="88">
        <v>107.76932921779718</v>
      </c>
      <c r="K101" s="88">
        <v>83.38155334444465</v>
      </c>
      <c r="L101" s="168">
        <v>125.47511939651667</v>
      </c>
      <c r="M101" s="202">
        <v>7.244580140028607</v>
      </c>
      <c r="N101" s="202">
        <v>6.394217878107109</v>
      </c>
      <c r="O101" s="203">
        <v>5.289215990363623</v>
      </c>
      <c r="P101" s="203">
        <v>5.739955032973404</v>
      </c>
    </row>
    <row r="102" spans="1:16" ht="12.75">
      <c r="A102" s="88" t="s">
        <v>418</v>
      </c>
      <c r="B102" s="88" t="s">
        <v>419</v>
      </c>
      <c r="C102" s="88" t="s">
        <v>63</v>
      </c>
      <c r="D102" s="88">
        <v>918786</v>
      </c>
      <c r="E102" s="88">
        <v>6304045.86</v>
      </c>
      <c r="F102" s="88">
        <v>4606795.45</v>
      </c>
      <c r="G102" s="88">
        <v>1262797.41</v>
      </c>
      <c r="H102" s="88">
        <v>8205836.11</v>
      </c>
      <c r="I102" s="88">
        <v>7372656.88</v>
      </c>
      <c r="J102" s="88">
        <v>37.4419516623022</v>
      </c>
      <c r="K102" s="88">
        <v>30.16777308152387</v>
      </c>
      <c r="L102" s="168">
        <v>60.03872887388564</v>
      </c>
      <c r="M102" s="202">
        <v>6.861277664222137</v>
      </c>
      <c r="N102" s="202">
        <v>6.49814138437297</v>
      </c>
      <c r="O102" s="203">
        <v>5.01400266220861</v>
      </c>
      <c r="P102" s="203">
        <v>5.838352867701875</v>
      </c>
    </row>
    <row r="103" spans="1:16" ht="12.75">
      <c r="A103" s="88" t="s">
        <v>418</v>
      </c>
      <c r="B103" s="88" t="s">
        <v>419</v>
      </c>
      <c r="C103" s="88" t="s">
        <v>54</v>
      </c>
      <c r="D103" s="88">
        <v>1231748.4</v>
      </c>
      <c r="E103" s="88">
        <v>7762706.66</v>
      </c>
      <c r="F103" s="88">
        <v>5669211.85</v>
      </c>
      <c r="G103" s="88">
        <v>1308905.36</v>
      </c>
      <c r="H103" s="88">
        <v>7053852.29</v>
      </c>
      <c r="I103" s="88">
        <v>6338850.24</v>
      </c>
      <c r="J103" s="88">
        <v>6.264019502684168</v>
      </c>
      <c r="K103" s="88">
        <v>-9.1315362160033</v>
      </c>
      <c r="L103" s="168">
        <v>11.811842769643555</v>
      </c>
      <c r="M103" s="202">
        <v>6.30218530017981</v>
      </c>
      <c r="N103" s="202">
        <v>5.3891232365340755</v>
      </c>
      <c r="O103" s="203">
        <v>4.602572936161313</v>
      </c>
      <c r="P103" s="203">
        <v>4.842863688784955</v>
      </c>
    </row>
    <row r="104" spans="1:16" ht="12.75">
      <c r="A104" s="88" t="s">
        <v>418</v>
      </c>
      <c r="B104" s="88" t="s">
        <v>419</v>
      </c>
      <c r="C104" s="88" t="s">
        <v>56</v>
      </c>
      <c r="D104" s="88">
        <v>34040</v>
      </c>
      <c r="E104" s="88">
        <v>214016.37</v>
      </c>
      <c r="F104" s="88">
        <v>157113.93</v>
      </c>
      <c r="G104" s="88">
        <v>22196</v>
      </c>
      <c r="H104" s="88">
        <v>140068.68</v>
      </c>
      <c r="I104" s="88">
        <v>124241.02</v>
      </c>
      <c r="J104" s="88">
        <v>-34.794359576968276</v>
      </c>
      <c r="K104" s="88">
        <v>-34.552352233616524</v>
      </c>
      <c r="L104" s="168">
        <v>-20.922976084934028</v>
      </c>
      <c r="M104" s="202">
        <v>6.2872024089306695</v>
      </c>
      <c r="N104" s="202">
        <v>6.310537033699766</v>
      </c>
      <c r="O104" s="203">
        <v>4.6155678613396</v>
      </c>
      <c r="P104" s="203">
        <v>5.597450892052622</v>
      </c>
    </row>
    <row r="105" spans="1:16" ht="12.75">
      <c r="A105" s="88" t="s">
        <v>418</v>
      </c>
      <c r="B105" s="88" t="s">
        <v>419</v>
      </c>
      <c r="C105" s="88" t="s">
        <v>238</v>
      </c>
      <c r="D105" s="88">
        <v>100</v>
      </c>
      <c r="E105" s="88">
        <v>250</v>
      </c>
      <c r="F105" s="88">
        <v>184.36</v>
      </c>
      <c r="G105" s="88"/>
      <c r="H105" s="88"/>
      <c r="I105" s="88"/>
      <c r="J105" s="88">
        <v>-100</v>
      </c>
      <c r="K105" s="88">
        <v>-100</v>
      </c>
      <c r="L105" s="168">
        <v>-99.99999999999999</v>
      </c>
      <c r="M105" s="202">
        <v>2.5</v>
      </c>
      <c r="N105" s="202"/>
      <c r="O105" s="203">
        <v>1.8436000000000001</v>
      </c>
      <c r="P105" s="203"/>
    </row>
    <row r="106" spans="1:16" ht="12.75">
      <c r="A106" s="88" t="s">
        <v>418</v>
      </c>
      <c r="B106" s="88" t="s">
        <v>419</v>
      </c>
      <c r="C106" s="88" t="s">
        <v>42</v>
      </c>
      <c r="D106" s="88">
        <v>2382726</v>
      </c>
      <c r="E106" s="88">
        <v>15892501.43</v>
      </c>
      <c r="F106" s="88">
        <v>11613075.95</v>
      </c>
      <c r="G106" s="88">
        <v>3315318</v>
      </c>
      <c r="H106" s="88">
        <v>18935659.45</v>
      </c>
      <c r="I106" s="88">
        <v>17001182.75</v>
      </c>
      <c r="J106" s="88">
        <v>39.139708048680376</v>
      </c>
      <c r="K106" s="88">
        <v>19.14838915323602</v>
      </c>
      <c r="L106" s="168">
        <v>46.39689625038577</v>
      </c>
      <c r="M106" s="202">
        <v>6.6698820720468905</v>
      </c>
      <c r="N106" s="202">
        <v>5.711566567671638</v>
      </c>
      <c r="O106" s="203">
        <v>4.873861262268511</v>
      </c>
      <c r="P106" s="203">
        <v>5.128069992079191</v>
      </c>
    </row>
    <row r="107" spans="1:16" ht="12.75">
      <c r="A107" s="88" t="s">
        <v>418</v>
      </c>
      <c r="B107" s="88" t="s">
        <v>419</v>
      </c>
      <c r="C107" s="88" t="s">
        <v>93</v>
      </c>
      <c r="D107" s="88"/>
      <c r="E107" s="88"/>
      <c r="F107" s="88"/>
      <c r="G107" s="88">
        <v>97</v>
      </c>
      <c r="H107" s="88">
        <v>582</v>
      </c>
      <c r="I107" s="88">
        <v>541.08</v>
      </c>
      <c r="J107" s="88"/>
      <c r="K107" s="88"/>
      <c r="L107" s="168"/>
      <c r="M107" s="202"/>
      <c r="N107" s="202">
        <v>6</v>
      </c>
      <c r="O107" s="203"/>
      <c r="P107" s="203">
        <v>5.578144329896908</v>
      </c>
    </row>
    <row r="108" spans="1:16" ht="12.75">
      <c r="A108" s="88" t="s">
        <v>418</v>
      </c>
      <c r="B108" s="88" t="s">
        <v>419</v>
      </c>
      <c r="C108" s="88" t="s">
        <v>45</v>
      </c>
      <c r="D108" s="88">
        <v>1508006.4</v>
      </c>
      <c r="E108" s="88">
        <v>9067869.45</v>
      </c>
      <c r="F108" s="88">
        <v>6625991.42</v>
      </c>
      <c r="G108" s="88">
        <v>1391088.4</v>
      </c>
      <c r="H108" s="88">
        <v>7114213.23</v>
      </c>
      <c r="I108" s="88">
        <v>6384744.94</v>
      </c>
      <c r="J108" s="88">
        <v>-7.753150119256789</v>
      </c>
      <c r="K108" s="88">
        <v>-21.544820762720608</v>
      </c>
      <c r="L108" s="168">
        <v>-3.64091144567162</v>
      </c>
      <c r="M108" s="202">
        <v>6.0131505078493035</v>
      </c>
      <c r="N108" s="202">
        <v>5.114134536669273</v>
      </c>
      <c r="O108" s="203">
        <v>4.393874866844067</v>
      </c>
      <c r="P108" s="203">
        <v>4.589747811857248</v>
      </c>
    </row>
    <row r="109" spans="1:16" ht="12.75">
      <c r="A109" s="88" t="s">
        <v>418</v>
      </c>
      <c r="B109" s="88" t="s">
        <v>419</v>
      </c>
      <c r="C109" s="88" t="s">
        <v>57</v>
      </c>
      <c r="D109" s="88">
        <v>10450</v>
      </c>
      <c r="E109" s="88">
        <v>67798.5</v>
      </c>
      <c r="F109" s="88">
        <v>49620.77</v>
      </c>
      <c r="G109" s="88">
        <v>211024</v>
      </c>
      <c r="H109" s="88">
        <v>1185905.91</v>
      </c>
      <c r="I109" s="88">
        <v>1070723.2</v>
      </c>
      <c r="J109" s="88">
        <v>1919.3684210526317</v>
      </c>
      <c r="K109" s="88">
        <v>1649.1624593464455</v>
      </c>
      <c r="L109" s="168">
        <v>2057.812545029027</v>
      </c>
      <c r="M109" s="202">
        <v>6.487894736842105</v>
      </c>
      <c r="N109" s="202">
        <v>5.619767941087269</v>
      </c>
      <c r="O109" s="203">
        <v>4.748399043062201</v>
      </c>
      <c r="P109" s="203">
        <v>5.0739404048828565</v>
      </c>
    </row>
    <row r="110" spans="1:16" ht="12.75">
      <c r="A110" s="88" t="s">
        <v>418</v>
      </c>
      <c r="B110" s="88" t="s">
        <v>419</v>
      </c>
      <c r="C110" s="88" t="s">
        <v>61</v>
      </c>
      <c r="D110" s="88"/>
      <c r="E110" s="88"/>
      <c r="F110" s="88"/>
      <c r="G110" s="88">
        <v>26000</v>
      </c>
      <c r="H110" s="88">
        <v>155908.82</v>
      </c>
      <c r="I110" s="88">
        <v>141608</v>
      </c>
      <c r="J110" s="88"/>
      <c r="K110" s="88"/>
      <c r="L110" s="168"/>
      <c r="M110" s="202"/>
      <c r="N110" s="202">
        <v>5.996493076923077</v>
      </c>
      <c r="O110" s="203"/>
      <c r="P110" s="203">
        <v>5.446461538461539</v>
      </c>
    </row>
    <row r="111" spans="1:16" ht="12.75">
      <c r="A111" s="88" t="s">
        <v>418</v>
      </c>
      <c r="B111" s="88" t="s">
        <v>419</v>
      </c>
      <c r="C111" s="88" t="s">
        <v>43</v>
      </c>
      <c r="D111" s="88">
        <v>2194707</v>
      </c>
      <c r="E111" s="88">
        <v>13053819</v>
      </c>
      <c r="F111" s="88">
        <v>9539826.04</v>
      </c>
      <c r="G111" s="88">
        <v>2770335</v>
      </c>
      <c r="H111" s="88">
        <v>14379907.9</v>
      </c>
      <c r="I111" s="88">
        <v>12927925.44</v>
      </c>
      <c r="J111" s="88">
        <v>26.228011301736405</v>
      </c>
      <c r="K111" s="88">
        <v>10.158627908047448</v>
      </c>
      <c r="L111" s="168">
        <v>35.5153163778236</v>
      </c>
      <c r="M111" s="202">
        <v>5.9478641112458295</v>
      </c>
      <c r="N111" s="202">
        <v>5.19067473789271</v>
      </c>
      <c r="O111" s="203">
        <v>4.346742430766384</v>
      </c>
      <c r="P111" s="203">
        <v>4.666556730503712</v>
      </c>
    </row>
    <row r="112" spans="1:16" ht="12.75">
      <c r="A112" s="88" t="s">
        <v>418</v>
      </c>
      <c r="B112" s="88" t="s">
        <v>419</v>
      </c>
      <c r="C112" s="88" t="s">
        <v>100</v>
      </c>
      <c r="D112" s="88">
        <v>19830</v>
      </c>
      <c r="E112" s="88">
        <v>126464.56</v>
      </c>
      <c r="F112" s="88">
        <v>92394.3</v>
      </c>
      <c r="G112" s="88">
        <v>78680</v>
      </c>
      <c r="H112" s="88">
        <v>477792.35</v>
      </c>
      <c r="I112" s="88">
        <v>429520.3</v>
      </c>
      <c r="J112" s="88">
        <v>296.7725668179526</v>
      </c>
      <c r="K112" s="88">
        <v>277.80730822927785</v>
      </c>
      <c r="L112" s="168">
        <v>364.87748703112635</v>
      </c>
      <c r="M112" s="202">
        <v>6.377436207766011</v>
      </c>
      <c r="N112" s="202">
        <v>6.072602313167259</v>
      </c>
      <c r="O112" s="203">
        <v>4.659319213313162</v>
      </c>
      <c r="P112" s="203">
        <v>5.459078546009151</v>
      </c>
    </row>
    <row r="113" spans="1:16" ht="12.75">
      <c r="A113" s="88" t="s">
        <v>418</v>
      </c>
      <c r="B113" s="88" t="s">
        <v>419</v>
      </c>
      <c r="C113" s="88" t="s">
        <v>62</v>
      </c>
      <c r="D113" s="88">
        <v>38074</v>
      </c>
      <c r="E113" s="88">
        <v>251582.63</v>
      </c>
      <c r="F113" s="88">
        <v>183680.65</v>
      </c>
      <c r="G113" s="88">
        <v>63566</v>
      </c>
      <c r="H113" s="88">
        <v>364624.83</v>
      </c>
      <c r="I113" s="88">
        <v>327698.79</v>
      </c>
      <c r="J113" s="88">
        <v>66.95382675841782</v>
      </c>
      <c r="K113" s="88">
        <v>44.93243432585152</v>
      </c>
      <c r="L113" s="168">
        <v>78.40681095150741</v>
      </c>
      <c r="M113" s="202">
        <v>6.607727845774019</v>
      </c>
      <c r="N113" s="202">
        <v>5.736161312651418</v>
      </c>
      <c r="O113" s="203">
        <v>4.824306613436991</v>
      </c>
      <c r="P113" s="203">
        <v>5.155252650788157</v>
      </c>
    </row>
    <row r="114" spans="1:16" ht="12.75">
      <c r="A114" s="88" t="s">
        <v>418</v>
      </c>
      <c r="B114" s="88" t="s">
        <v>419</v>
      </c>
      <c r="C114" s="88" t="s">
        <v>104</v>
      </c>
      <c r="D114" s="88">
        <v>4214</v>
      </c>
      <c r="E114" s="88">
        <v>33817.8</v>
      </c>
      <c r="F114" s="88">
        <v>24638.34</v>
      </c>
      <c r="G114" s="88">
        <v>420</v>
      </c>
      <c r="H114" s="88">
        <v>4868.44</v>
      </c>
      <c r="I114" s="88">
        <v>4300</v>
      </c>
      <c r="J114" s="88">
        <v>-90.03322259136213</v>
      </c>
      <c r="K114" s="88">
        <v>-85.60391273234806</v>
      </c>
      <c r="L114" s="168">
        <v>-82.54752552322924</v>
      </c>
      <c r="M114" s="202">
        <v>8.025106786900807</v>
      </c>
      <c r="N114" s="202">
        <v>11.591523809523808</v>
      </c>
      <c r="O114" s="203">
        <v>5.846782154722354</v>
      </c>
      <c r="P114" s="203">
        <v>10.238095238095237</v>
      </c>
    </row>
    <row r="115" spans="1:16" ht="12.75">
      <c r="A115" s="88" t="s">
        <v>418</v>
      </c>
      <c r="B115" s="88" t="s">
        <v>419</v>
      </c>
      <c r="C115" s="88" t="s">
        <v>50</v>
      </c>
      <c r="D115" s="88">
        <v>34800</v>
      </c>
      <c r="E115" s="88">
        <v>241322.42</v>
      </c>
      <c r="F115" s="88">
        <v>176198.17</v>
      </c>
      <c r="G115" s="88">
        <v>186540</v>
      </c>
      <c r="H115" s="88">
        <v>1234160.54</v>
      </c>
      <c r="I115" s="88">
        <v>1115205.86</v>
      </c>
      <c r="J115" s="88">
        <v>436.0344827586207</v>
      </c>
      <c r="K115" s="88">
        <v>411.4156156730071</v>
      </c>
      <c r="L115" s="168">
        <v>532.9270389130602</v>
      </c>
      <c r="M115" s="202">
        <v>6.9345522988505754</v>
      </c>
      <c r="N115" s="202">
        <v>6.616063793288303</v>
      </c>
      <c r="O115" s="203">
        <v>5.063165804597702</v>
      </c>
      <c r="P115" s="203">
        <v>5.978373860834138</v>
      </c>
    </row>
    <row r="116" spans="1:16" ht="12.75">
      <c r="A116" s="88" t="s">
        <v>418</v>
      </c>
      <c r="B116" s="88" t="s">
        <v>419</v>
      </c>
      <c r="C116" s="88" t="s">
        <v>101</v>
      </c>
      <c r="D116" s="88">
        <v>19300</v>
      </c>
      <c r="E116" s="88">
        <v>85775.75</v>
      </c>
      <c r="F116" s="88">
        <v>62458.97</v>
      </c>
      <c r="G116" s="88">
        <v>8500</v>
      </c>
      <c r="H116" s="88">
        <v>40576.66</v>
      </c>
      <c r="I116" s="88">
        <v>36323.19</v>
      </c>
      <c r="J116" s="88">
        <v>-55.95854922279793</v>
      </c>
      <c r="K116" s="88">
        <v>-52.69448532947832</v>
      </c>
      <c r="L116" s="168">
        <v>-41.84471822061747</v>
      </c>
      <c r="M116" s="202">
        <v>4.444339378238342</v>
      </c>
      <c r="N116" s="202">
        <v>4.773724705882353</v>
      </c>
      <c r="O116" s="203">
        <v>3.2362160621761658</v>
      </c>
      <c r="P116" s="203">
        <v>4.273316470588235</v>
      </c>
    </row>
    <row r="117" spans="1:16" ht="12.75">
      <c r="A117" s="88" t="s">
        <v>418</v>
      </c>
      <c r="B117" s="88" t="s">
        <v>419</v>
      </c>
      <c r="C117" s="88" t="s">
        <v>96</v>
      </c>
      <c r="D117" s="88"/>
      <c r="E117" s="88"/>
      <c r="F117" s="88"/>
      <c r="G117" s="88">
        <v>81980</v>
      </c>
      <c r="H117" s="88">
        <v>379843.38</v>
      </c>
      <c r="I117" s="88">
        <v>340297.57</v>
      </c>
      <c r="J117" s="88"/>
      <c r="K117" s="88"/>
      <c r="L117" s="168"/>
      <c r="M117" s="202"/>
      <c r="N117" s="202">
        <v>4.63336643083679</v>
      </c>
      <c r="O117" s="203"/>
      <c r="P117" s="203">
        <v>4.150982800683093</v>
      </c>
    </row>
    <row r="118" spans="1:16" ht="12.75">
      <c r="A118" s="88" t="s">
        <v>418</v>
      </c>
      <c r="B118" s="88" t="s">
        <v>419</v>
      </c>
      <c r="C118" s="88" t="s">
        <v>70</v>
      </c>
      <c r="D118" s="88">
        <v>281088</v>
      </c>
      <c r="E118" s="88">
        <v>1543862.59</v>
      </c>
      <c r="F118" s="88">
        <v>1126620.66</v>
      </c>
      <c r="G118" s="88">
        <v>86418</v>
      </c>
      <c r="H118" s="88">
        <v>434947.14</v>
      </c>
      <c r="I118" s="88">
        <v>393410.69</v>
      </c>
      <c r="J118" s="88">
        <v>-69.25589139344262</v>
      </c>
      <c r="K118" s="88">
        <v>-71.82734118844088</v>
      </c>
      <c r="L118" s="168">
        <v>-65.08046550468904</v>
      </c>
      <c r="M118" s="202">
        <v>5.49245286173725</v>
      </c>
      <c r="N118" s="202">
        <v>5.03306186211206</v>
      </c>
      <c r="O118" s="203">
        <v>4.008070995560109</v>
      </c>
      <c r="P118" s="203">
        <v>4.552416047582679</v>
      </c>
    </row>
    <row r="119" spans="1:16" ht="12.75">
      <c r="A119" s="88" t="s">
        <v>418</v>
      </c>
      <c r="B119" s="88" t="s">
        <v>419</v>
      </c>
      <c r="C119" s="88" t="s">
        <v>71</v>
      </c>
      <c r="D119" s="88">
        <v>24384</v>
      </c>
      <c r="E119" s="88">
        <v>158649.8</v>
      </c>
      <c r="F119" s="88">
        <v>116019.81</v>
      </c>
      <c r="G119" s="88">
        <v>33182</v>
      </c>
      <c r="H119" s="88">
        <v>188329.51</v>
      </c>
      <c r="I119" s="88">
        <v>169317.57</v>
      </c>
      <c r="J119" s="88">
        <v>36.08103674540683</v>
      </c>
      <c r="K119" s="88">
        <v>18.70768825425561</v>
      </c>
      <c r="L119" s="168">
        <v>45.93849964070792</v>
      </c>
      <c r="M119" s="202">
        <v>6.5063074146981625</v>
      </c>
      <c r="N119" s="202">
        <v>5.675652763546501</v>
      </c>
      <c r="O119" s="203">
        <v>4.758030265748031</v>
      </c>
      <c r="P119" s="203">
        <v>5.102693327707794</v>
      </c>
    </row>
    <row r="120" spans="1:43" s="117" customFormat="1" ht="12.75">
      <c r="A120" s="88" t="s">
        <v>418</v>
      </c>
      <c r="B120" s="88" t="s">
        <v>419</v>
      </c>
      <c r="C120" s="88" t="s">
        <v>67</v>
      </c>
      <c r="D120" s="88">
        <v>1484350</v>
      </c>
      <c r="E120" s="88">
        <v>8507468.85</v>
      </c>
      <c r="F120" s="88">
        <v>6215310.05</v>
      </c>
      <c r="G120" s="88">
        <v>1538730</v>
      </c>
      <c r="H120" s="88">
        <v>8089707.37</v>
      </c>
      <c r="I120" s="88">
        <v>7270277.84</v>
      </c>
      <c r="J120" s="88">
        <v>3.6635564388452857</v>
      </c>
      <c r="K120" s="88">
        <v>-4.910526119646028</v>
      </c>
      <c r="L120" s="168">
        <v>16.97369530261809</v>
      </c>
      <c r="M120" s="202">
        <v>5.731443965372048</v>
      </c>
      <c r="N120" s="202">
        <v>5.25739237553047</v>
      </c>
      <c r="O120" s="203">
        <v>4.187226765924478</v>
      </c>
      <c r="P120" s="203">
        <v>4.724856108609048</v>
      </c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</row>
    <row r="121" spans="1:43" s="117" customFormat="1" ht="12.75">
      <c r="A121" s="88" t="s">
        <v>418</v>
      </c>
      <c r="B121" s="88" t="s">
        <v>419</v>
      </c>
      <c r="C121" s="88" t="s">
        <v>49</v>
      </c>
      <c r="D121" s="88">
        <v>15400</v>
      </c>
      <c r="E121" s="88">
        <v>100156.8</v>
      </c>
      <c r="F121" s="88">
        <v>73148.31</v>
      </c>
      <c r="G121" s="88">
        <v>21490</v>
      </c>
      <c r="H121" s="88">
        <v>137495.2</v>
      </c>
      <c r="I121" s="88">
        <v>123350.14</v>
      </c>
      <c r="J121" s="88">
        <v>39.54545454545455</v>
      </c>
      <c r="K121" s="88">
        <v>37.27994504616762</v>
      </c>
      <c r="L121" s="168">
        <v>68.6301980182454</v>
      </c>
      <c r="M121" s="202">
        <v>6.503688311688312</v>
      </c>
      <c r="N121" s="202">
        <v>6.39810144253141</v>
      </c>
      <c r="O121" s="203">
        <v>4.749890259740259</v>
      </c>
      <c r="P121" s="203">
        <v>5.739885528152629</v>
      </c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</row>
    <row r="122" spans="1:43" s="117" customFormat="1" ht="12.75">
      <c r="A122" s="88" t="s">
        <v>418</v>
      </c>
      <c r="B122" s="88" t="s">
        <v>419</v>
      </c>
      <c r="C122" s="88" t="s">
        <v>351</v>
      </c>
      <c r="D122" s="88">
        <v>132986</v>
      </c>
      <c r="E122" s="88">
        <v>804802.16</v>
      </c>
      <c r="F122" s="88">
        <v>588416.99</v>
      </c>
      <c r="G122" s="88">
        <v>111750</v>
      </c>
      <c r="H122" s="88">
        <v>579578.38</v>
      </c>
      <c r="I122" s="88">
        <v>519069.8</v>
      </c>
      <c r="J122" s="88">
        <v>-15.968598198306589</v>
      </c>
      <c r="K122" s="88">
        <v>-27.98498701842451</v>
      </c>
      <c r="L122" s="168">
        <v>-11.785381995852974</v>
      </c>
      <c r="M122" s="202">
        <v>6.051781089738769</v>
      </c>
      <c r="N122" s="202">
        <v>5.186383713646532</v>
      </c>
      <c r="O122" s="203">
        <v>4.424653647752395</v>
      </c>
      <c r="P122" s="203">
        <v>4.644919910514541</v>
      </c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</row>
    <row r="123" spans="1:43" s="117" customFormat="1" ht="12.75">
      <c r="A123" s="88" t="s">
        <v>418</v>
      </c>
      <c r="B123" s="88" t="s">
        <v>419</v>
      </c>
      <c r="C123" s="88" t="s">
        <v>66</v>
      </c>
      <c r="D123" s="88">
        <v>24780</v>
      </c>
      <c r="E123" s="88">
        <v>156260.67</v>
      </c>
      <c r="F123" s="88">
        <v>114039.84</v>
      </c>
      <c r="G123" s="88">
        <v>39560</v>
      </c>
      <c r="H123" s="88">
        <v>240037.66</v>
      </c>
      <c r="I123" s="88">
        <v>216314.78</v>
      </c>
      <c r="J123" s="88">
        <v>59.64487489911219</v>
      </c>
      <c r="K123" s="88">
        <v>53.613612433634124</v>
      </c>
      <c r="L123" s="168">
        <v>89.68351761980726</v>
      </c>
      <c r="M123" s="202">
        <v>6.305918886198548</v>
      </c>
      <c r="N123" s="202">
        <v>6.067686046511628</v>
      </c>
      <c r="O123" s="203">
        <v>4.60209200968523</v>
      </c>
      <c r="P123" s="203">
        <v>5.468017694641052</v>
      </c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</row>
    <row r="124" spans="1:43" s="117" customFormat="1" ht="12.75">
      <c r="A124" s="88" t="s">
        <v>418</v>
      </c>
      <c r="B124" s="88" t="s">
        <v>419</v>
      </c>
      <c r="C124" s="88" t="s">
        <v>44</v>
      </c>
      <c r="D124" s="88">
        <v>36190</v>
      </c>
      <c r="E124" s="88">
        <v>209089.53</v>
      </c>
      <c r="F124" s="88">
        <v>153554.88</v>
      </c>
      <c r="G124" s="88">
        <v>47143</v>
      </c>
      <c r="H124" s="88">
        <v>279565.33</v>
      </c>
      <c r="I124" s="88">
        <v>251263.59</v>
      </c>
      <c r="J124" s="88">
        <v>30.265266648245372</v>
      </c>
      <c r="K124" s="88">
        <v>33.70603970461841</v>
      </c>
      <c r="L124" s="168">
        <v>63.6311330515839</v>
      </c>
      <c r="M124" s="202">
        <v>5.777549875656258</v>
      </c>
      <c r="N124" s="202">
        <v>5.93015569649789</v>
      </c>
      <c r="O124" s="203">
        <v>4.2430196186791935</v>
      </c>
      <c r="P124" s="203">
        <v>5.329817576310375</v>
      </c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</row>
    <row r="125" spans="1:43" s="117" customFormat="1" ht="12.75">
      <c r="A125" s="88" t="s">
        <v>420</v>
      </c>
      <c r="B125" s="88" t="s">
        <v>624</v>
      </c>
      <c r="C125" s="88" t="s">
        <v>48</v>
      </c>
      <c r="D125" s="88">
        <v>150</v>
      </c>
      <c r="E125" s="88">
        <v>1067.72</v>
      </c>
      <c r="F125" s="88">
        <v>787.5</v>
      </c>
      <c r="G125" s="88"/>
      <c r="H125" s="88"/>
      <c r="I125" s="88"/>
      <c r="J125" s="88">
        <v>-100</v>
      </c>
      <c r="K125" s="88">
        <v>-100</v>
      </c>
      <c r="L125" s="168">
        <v>-100</v>
      </c>
      <c r="M125" s="202">
        <v>7.118133333333334</v>
      </c>
      <c r="N125" s="202"/>
      <c r="O125" s="203">
        <v>5.25</v>
      </c>
      <c r="P125" s="203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</row>
    <row r="126" spans="1:43" s="117" customFormat="1" ht="12.75">
      <c r="A126" s="88" t="s">
        <v>420</v>
      </c>
      <c r="B126" s="88" t="s">
        <v>624</v>
      </c>
      <c r="C126" s="88" t="s">
        <v>87</v>
      </c>
      <c r="D126" s="88"/>
      <c r="E126" s="88"/>
      <c r="F126" s="88"/>
      <c r="G126" s="88">
        <v>400</v>
      </c>
      <c r="H126" s="88">
        <v>1781.7</v>
      </c>
      <c r="I126" s="88">
        <v>1582</v>
      </c>
      <c r="J126" s="88"/>
      <c r="K126" s="88"/>
      <c r="L126" s="168"/>
      <c r="M126" s="202"/>
      <c r="N126" s="202">
        <v>4.45425</v>
      </c>
      <c r="O126" s="203"/>
      <c r="P126" s="203">
        <v>3.955</v>
      </c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</row>
    <row r="127" spans="1:43" s="117" customFormat="1" ht="12.75">
      <c r="A127" s="88" t="s">
        <v>420</v>
      </c>
      <c r="B127" s="88" t="s">
        <v>624</v>
      </c>
      <c r="C127" s="88" t="s">
        <v>56</v>
      </c>
      <c r="D127" s="88"/>
      <c r="E127" s="88"/>
      <c r="F127" s="88"/>
      <c r="G127" s="88">
        <v>6720</v>
      </c>
      <c r="H127" s="88">
        <v>40350.79</v>
      </c>
      <c r="I127" s="88">
        <v>36416.6</v>
      </c>
      <c r="J127" s="88"/>
      <c r="K127" s="88"/>
      <c r="L127" s="168"/>
      <c r="M127" s="202"/>
      <c r="N127" s="202">
        <v>6.0045818452380955</v>
      </c>
      <c r="O127" s="203"/>
      <c r="P127" s="203">
        <v>5.4191369047619045</v>
      </c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</row>
    <row r="128" spans="1:43" s="117" customFormat="1" ht="12.75">
      <c r="A128" s="88" t="s">
        <v>420</v>
      </c>
      <c r="B128" s="88" t="s">
        <v>624</v>
      </c>
      <c r="C128" s="88" t="s">
        <v>42</v>
      </c>
      <c r="D128" s="88"/>
      <c r="E128" s="88"/>
      <c r="F128" s="88"/>
      <c r="G128" s="88">
        <v>12500</v>
      </c>
      <c r="H128" s="88">
        <v>58924.22</v>
      </c>
      <c r="I128" s="88">
        <v>53315.04</v>
      </c>
      <c r="J128" s="88"/>
      <c r="K128" s="88"/>
      <c r="L128" s="168"/>
      <c r="M128" s="202"/>
      <c r="N128" s="202">
        <v>4.7139376</v>
      </c>
      <c r="O128" s="203"/>
      <c r="P128" s="203">
        <v>4.2652032</v>
      </c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</row>
    <row r="129" spans="1:43" s="117" customFormat="1" ht="12.75">
      <c r="A129" s="88" t="s">
        <v>420</v>
      </c>
      <c r="B129" s="88" t="s">
        <v>624</v>
      </c>
      <c r="C129" s="88" t="s">
        <v>43</v>
      </c>
      <c r="D129" s="88"/>
      <c r="E129" s="88"/>
      <c r="F129" s="88"/>
      <c r="G129" s="88">
        <v>49160</v>
      </c>
      <c r="H129" s="88">
        <v>233849.79</v>
      </c>
      <c r="I129" s="88">
        <v>211175.51</v>
      </c>
      <c r="J129" s="88"/>
      <c r="K129" s="88"/>
      <c r="L129" s="168"/>
      <c r="M129" s="202"/>
      <c r="N129" s="202">
        <v>4.756911920260374</v>
      </c>
      <c r="O129" s="203"/>
      <c r="P129" s="203">
        <v>4.295677583401139</v>
      </c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</row>
    <row r="130" spans="1:43" s="117" customFormat="1" ht="12.75">
      <c r="A130" s="88" t="s">
        <v>420</v>
      </c>
      <c r="B130" s="88" t="s">
        <v>624</v>
      </c>
      <c r="C130" s="88" t="s">
        <v>50</v>
      </c>
      <c r="D130" s="88"/>
      <c r="E130" s="88"/>
      <c r="F130" s="88"/>
      <c r="G130" s="88">
        <v>420</v>
      </c>
      <c r="H130" s="88">
        <v>1803.32</v>
      </c>
      <c r="I130" s="88">
        <v>1644.4</v>
      </c>
      <c r="J130" s="88"/>
      <c r="K130" s="88"/>
      <c r="L130" s="168"/>
      <c r="M130" s="202"/>
      <c r="N130" s="202">
        <v>4.293619047619048</v>
      </c>
      <c r="O130" s="203"/>
      <c r="P130" s="203">
        <v>3.9152380952380956</v>
      </c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</row>
    <row r="131" spans="1:43" s="117" customFormat="1" ht="12.75">
      <c r="A131" s="88" t="s">
        <v>420</v>
      </c>
      <c r="B131" s="88" t="s">
        <v>624</v>
      </c>
      <c r="C131" s="88" t="s">
        <v>67</v>
      </c>
      <c r="D131" s="88"/>
      <c r="E131" s="88"/>
      <c r="F131" s="88"/>
      <c r="G131" s="88">
        <v>730</v>
      </c>
      <c r="H131" s="88">
        <v>3429.08</v>
      </c>
      <c r="I131" s="88">
        <v>3077.5</v>
      </c>
      <c r="J131" s="88"/>
      <c r="K131" s="88"/>
      <c r="L131" s="168"/>
      <c r="M131" s="202"/>
      <c r="N131" s="202">
        <v>4.697369863013699</v>
      </c>
      <c r="O131" s="203"/>
      <c r="P131" s="203">
        <v>4.215753424657534</v>
      </c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</row>
    <row r="132" spans="1:43" s="117" customFormat="1" ht="12.75">
      <c r="A132" s="88" t="s">
        <v>420</v>
      </c>
      <c r="B132" s="88" t="s">
        <v>624</v>
      </c>
      <c r="C132" s="88" t="s">
        <v>66</v>
      </c>
      <c r="D132" s="88"/>
      <c r="E132" s="88"/>
      <c r="F132" s="88"/>
      <c r="G132" s="88">
        <v>10200</v>
      </c>
      <c r="H132" s="88">
        <v>52010.87</v>
      </c>
      <c r="I132" s="88">
        <v>46907</v>
      </c>
      <c r="J132" s="88"/>
      <c r="K132" s="88"/>
      <c r="L132" s="168"/>
      <c r="M132" s="202"/>
      <c r="N132" s="202">
        <v>5.099104901960785</v>
      </c>
      <c r="O132" s="203"/>
      <c r="P132" s="203">
        <v>4.598725490196078</v>
      </c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</row>
    <row r="133" spans="1:43" s="117" customFormat="1" ht="12.75">
      <c r="A133" s="88" t="s">
        <v>420</v>
      </c>
      <c r="B133" s="88" t="s">
        <v>624</v>
      </c>
      <c r="C133" s="88" t="s">
        <v>44</v>
      </c>
      <c r="D133" s="88"/>
      <c r="E133" s="88"/>
      <c r="F133" s="88"/>
      <c r="G133" s="88">
        <v>27020</v>
      </c>
      <c r="H133" s="88">
        <v>101756.11</v>
      </c>
      <c r="I133" s="88">
        <v>91090.33</v>
      </c>
      <c r="J133" s="88"/>
      <c r="K133" s="88"/>
      <c r="L133" s="168"/>
      <c r="M133" s="202"/>
      <c r="N133" s="202">
        <v>3.7659552183567726</v>
      </c>
      <c r="O133" s="203"/>
      <c r="P133" s="203">
        <v>3.371218726868986</v>
      </c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</row>
    <row r="134" spans="1:43" s="117" customFormat="1" ht="12.75">
      <c r="A134" s="88" t="s">
        <v>437</v>
      </c>
      <c r="B134" s="88" t="s">
        <v>438</v>
      </c>
      <c r="C134" s="88" t="s">
        <v>48</v>
      </c>
      <c r="D134" s="88">
        <v>3180</v>
      </c>
      <c r="E134" s="88">
        <v>20030.58</v>
      </c>
      <c r="F134" s="88">
        <v>14536.32</v>
      </c>
      <c r="G134" s="88">
        <v>7916</v>
      </c>
      <c r="H134" s="88">
        <v>43476.06</v>
      </c>
      <c r="I134" s="88">
        <v>39160.21</v>
      </c>
      <c r="J134" s="88">
        <v>148.9308176100629</v>
      </c>
      <c r="K134" s="88">
        <v>117.0484329460255</v>
      </c>
      <c r="L134" s="168">
        <v>169.39562420199886</v>
      </c>
      <c r="M134" s="202">
        <v>6.298924528301887</v>
      </c>
      <c r="N134" s="202">
        <v>5.492175341081354</v>
      </c>
      <c r="O134" s="203">
        <v>4.571169811320755</v>
      </c>
      <c r="P134" s="203">
        <v>4.946969429004548</v>
      </c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</row>
    <row r="135" spans="1:43" s="117" customFormat="1" ht="12.75">
      <c r="A135" s="88" t="s">
        <v>437</v>
      </c>
      <c r="B135" s="88" t="s">
        <v>438</v>
      </c>
      <c r="C135" s="88" t="s">
        <v>139</v>
      </c>
      <c r="D135" s="88"/>
      <c r="E135" s="88"/>
      <c r="F135" s="88"/>
      <c r="G135" s="88">
        <v>19620</v>
      </c>
      <c r="H135" s="88">
        <v>102469.94</v>
      </c>
      <c r="I135" s="88">
        <v>89848.67</v>
      </c>
      <c r="J135" s="88"/>
      <c r="K135" s="88"/>
      <c r="L135" s="168"/>
      <c r="M135" s="202"/>
      <c r="N135" s="202">
        <v>5.222728848114169</v>
      </c>
      <c r="O135" s="203"/>
      <c r="P135" s="203">
        <v>4.579442915392456</v>
      </c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</row>
    <row r="136" spans="1:43" s="117" customFormat="1" ht="12.75">
      <c r="A136" s="88" t="s">
        <v>437</v>
      </c>
      <c r="B136" s="88" t="s">
        <v>438</v>
      </c>
      <c r="C136" s="88" t="s">
        <v>63</v>
      </c>
      <c r="D136" s="88">
        <v>10</v>
      </c>
      <c r="E136" s="88">
        <v>1</v>
      </c>
      <c r="F136" s="88">
        <v>0.73</v>
      </c>
      <c r="G136" s="88">
        <v>46370</v>
      </c>
      <c r="H136" s="88">
        <v>370344.09</v>
      </c>
      <c r="I136" s="88">
        <v>324785.83</v>
      </c>
      <c r="J136" s="88">
        <v>463600</v>
      </c>
      <c r="K136" s="88">
        <v>37034309</v>
      </c>
      <c r="L136" s="168">
        <v>44491109.5890411</v>
      </c>
      <c r="M136" s="202">
        <v>0.1</v>
      </c>
      <c r="N136" s="202">
        <v>7.986717489756309</v>
      </c>
      <c r="O136" s="203">
        <v>0.073</v>
      </c>
      <c r="P136" s="203">
        <v>7.004223204658184</v>
      </c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</row>
    <row r="137" spans="1:43" s="117" customFormat="1" ht="12.75">
      <c r="A137" s="88" t="s">
        <v>437</v>
      </c>
      <c r="B137" s="88" t="s">
        <v>438</v>
      </c>
      <c r="C137" s="88" t="s">
        <v>54</v>
      </c>
      <c r="D137" s="88">
        <v>12876.09</v>
      </c>
      <c r="E137" s="88">
        <v>119123.17</v>
      </c>
      <c r="F137" s="88">
        <v>87760.65</v>
      </c>
      <c r="G137" s="88">
        <v>82742.47</v>
      </c>
      <c r="H137" s="88">
        <v>630759.73</v>
      </c>
      <c r="I137" s="88">
        <v>566112.23</v>
      </c>
      <c r="J137" s="88">
        <v>542.605558053726</v>
      </c>
      <c r="K137" s="88">
        <v>429.50213631823266</v>
      </c>
      <c r="L137" s="168">
        <v>545.0638526492226</v>
      </c>
      <c r="M137" s="202">
        <v>9.251501814603657</v>
      </c>
      <c r="N137" s="202">
        <v>7.623167763785635</v>
      </c>
      <c r="O137" s="203">
        <v>6.815784139439845</v>
      </c>
      <c r="P137" s="203">
        <v>6.8418579962623784</v>
      </c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</row>
    <row r="138" spans="1:43" s="117" customFormat="1" ht="12.75">
      <c r="A138" s="88" t="s">
        <v>437</v>
      </c>
      <c r="B138" s="88" t="s">
        <v>438</v>
      </c>
      <c r="C138" s="88" t="s">
        <v>102</v>
      </c>
      <c r="D138" s="88"/>
      <c r="E138" s="88"/>
      <c r="F138" s="88"/>
      <c r="G138" s="88">
        <v>380</v>
      </c>
      <c r="H138" s="88">
        <v>2088.95</v>
      </c>
      <c r="I138" s="88">
        <v>1956.89</v>
      </c>
      <c r="J138" s="88"/>
      <c r="K138" s="88"/>
      <c r="L138" s="168"/>
      <c r="M138" s="202"/>
      <c r="N138" s="202">
        <v>5.497236842105263</v>
      </c>
      <c r="O138" s="203"/>
      <c r="P138" s="203">
        <v>5.14971052631579</v>
      </c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</row>
    <row r="139" spans="1:43" s="117" customFormat="1" ht="12.75">
      <c r="A139" s="88" t="s">
        <v>437</v>
      </c>
      <c r="B139" s="88" t="s">
        <v>438</v>
      </c>
      <c r="C139" s="88" t="s">
        <v>52</v>
      </c>
      <c r="D139" s="88">
        <v>28000</v>
      </c>
      <c r="E139" s="88">
        <v>260509.03</v>
      </c>
      <c r="F139" s="88">
        <v>189593</v>
      </c>
      <c r="G139" s="88"/>
      <c r="H139" s="88"/>
      <c r="I139" s="88"/>
      <c r="J139" s="88">
        <v>-100</v>
      </c>
      <c r="K139" s="88">
        <v>-100</v>
      </c>
      <c r="L139" s="168">
        <v>-100</v>
      </c>
      <c r="M139" s="202">
        <v>9.303893928571428</v>
      </c>
      <c r="N139" s="202"/>
      <c r="O139" s="203">
        <v>6.771178571428571</v>
      </c>
      <c r="P139" s="203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</row>
    <row r="140" spans="1:43" s="117" customFormat="1" ht="12.75">
      <c r="A140" s="88" t="s">
        <v>437</v>
      </c>
      <c r="B140" s="88" t="s">
        <v>438</v>
      </c>
      <c r="C140" s="88" t="s">
        <v>56</v>
      </c>
      <c r="D140" s="88">
        <v>4951</v>
      </c>
      <c r="E140" s="88">
        <v>45325.39</v>
      </c>
      <c r="F140" s="88">
        <v>33064.37</v>
      </c>
      <c r="G140" s="88">
        <v>5410</v>
      </c>
      <c r="H140" s="88">
        <v>32776.68</v>
      </c>
      <c r="I140" s="88">
        <v>29021.26</v>
      </c>
      <c r="J140" s="88">
        <v>9.270854372853968</v>
      </c>
      <c r="K140" s="88">
        <v>-27.685829068431623</v>
      </c>
      <c r="L140" s="168">
        <v>-12.22799648080397</v>
      </c>
      <c r="M140" s="202">
        <v>9.154794990910927</v>
      </c>
      <c r="N140" s="202">
        <v>6.058536044362292</v>
      </c>
      <c r="O140" s="203">
        <v>6.678321551201778</v>
      </c>
      <c r="P140" s="203">
        <v>5.364373382624769</v>
      </c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</row>
    <row r="141" spans="1:43" s="117" customFormat="1" ht="12.75">
      <c r="A141" s="88" t="s">
        <v>437</v>
      </c>
      <c r="B141" s="88" t="s">
        <v>438</v>
      </c>
      <c r="C141" s="88" t="s">
        <v>42</v>
      </c>
      <c r="D141" s="88">
        <v>3237</v>
      </c>
      <c r="E141" s="88">
        <v>25487.64</v>
      </c>
      <c r="F141" s="88">
        <v>18588.89</v>
      </c>
      <c r="G141" s="88">
        <v>44380</v>
      </c>
      <c r="H141" s="88">
        <v>250418.95</v>
      </c>
      <c r="I141" s="88">
        <v>225641.85</v>
      </c>
      <c r="J141" s="88">
        <v>1271.0225517454433</v>
      </c>
      <c r="K141" s="88">
        <v>882.5113270589195</v>
      </c>
      <c r="L141" s="168">
        <v>1113.8532747248494</v>
      </c>
      <c r="M141" s="202">
        <v>7.873846153846154</v>
      </c>
      <c r="N141" s="202">
        <v>5.6426081568274</v>
      </c>
      <c r="O141" s="203">
        <v>5.742628977448255</v>
      </c>
      <c r="P141" s="203">
        <v>5.084313880126183</v>
      </c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</row>
    <row r="142" spans="1:43" s="117" customFormat="1" ht="12.75">
      <c r="A142" s="88" t="s">
        <v>437</v>
      </c>
      <c r="B142" s="88" t="s">
        <v>438</v>
      </c>
      <c r="C142" s="88" t="s">
        <v>46</v>
      </c>
      <c r="D142" s="88"/>
      <c r="E142" s="88"/>
      <c r="F142" s="88"/>
      <c r="G142" s="88">
        <v>600</v>
      </c>
      <c r="H142" s="88">
        <v>3707.5</v>
      </c>
      <c r="I142" s="88">
        <v>3383.43</v>
      </c>
      <c r="J142" s="88"/>
      <c r="K142" s="88"/>
      <c r="L142" s="168"/>
      <c r="M142" s="202"/>
      <c r="N142" s="202">
        <v>6.179166666666666</v>
      </c>
      <c r="O142" s="203"/>
      <c r="P142" s="203">
        <v>5.63905</v>
      </c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</row>
    <row r="143" spans="1:43" s="117" customFormat="1" ht="12.75">
      <c r="A143" s="88" t="s">
        <v>437</v>
      </c>
      <c r="B143" s="88" t="s">
        <v>438</v>
      </c>
      <c r="C143" s="88" t="s">
        <v>45</v>
      </c>
      <c r="D143" s="88"/>
      <c r="E143" s="88"/>
      <c r="F143" s="88"/>
      <c r="G143" s="88">
        <v>15000</v>
      </c>
      <c r="H143" s="88">
        <v>74304.18</v>
      </c>
      <c r="I143" s="88">
        <v>68095</v>
      </c>
      <c r="J143" s="88"/>
      <c r="K143" s="88"/>
      <c r="L143" s="168"/>
      <c r="M143" s="202"/>
      <c r="N143" s="202">
        <v>4.953612</v>
      </c>
      <c r="O143" s="203"/>
      <c r="P143" s="203">
        <v>4.539666666666666</v>
      </c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</row>
    <row r="144" spans="1:43" s="117" customFormat="1" ht="12.75">
      <c r="A144" s="88" t="s">
        <v>437</v>
      </c>
      <c r="B144" s="88" t="s">
        <v>438</v>
      </c>
      <c r="C144" s="88" t="s">
        <v>61</v>
      </c>
      <c r="D144" s="88">
        <v>470</v>
      </c>
      <c r="E144" s="88">
        <v>4079.11</v>
      </c>
      <c r="F144" s="88">
        <v>3000.87</v>
      </c>
      <c r="G144" s="88">
        <v>1800</v>
      </c>
      <c r="H144" s="88">
        <v>10689.94</v>
      </c>
      <c r="I144" s="88">
        <v>9555.08</v>
      </c>
      <c r="J144" s="88">
        <v>282.97872340425533</v>
      </c>
      <c r="K144" s="88">
        <v>162.06549958201666</v>
      </c>
      <c r="L144" s="168">
        <v>218.4103276716419</v>
      </c>
      <c r="M144" s="202">
        <v>8.67895744680851</v>
      </c>
      <c r="N144" s="202">
        <v>5.9388555555555556</v>
      </c>
      <c r="O144" s="203">
        <v>6.384829787234042</v>
      </c>
      <c r="P144" s="203">
        <v>5.308377777777777</v>
      </c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</row>
    <row r="145" spans="1:43" s="117" customFormat="1" ht="12.75">
      <c r="A145" s="88" t="s">
        <v>437</v>
      </c>
      <c r="B145" s="88" t="s">
        <v>438</v>
      </c>
      <c r="C145" s="88" t="s">
        <v>43</v>
      </c>
      <c r="D145" s="88">
        <v>2825</v>
      </c>
      <c r="E145" s="88">
        <v>18060.68</v>
      </c>
      <c r="F145" s="88">
        <v>13128</v>
      </c>
      <c r="G145" s="88">
        <v>4660</v>
      </c>
      <c r="H145" s="88">
        <v>23409.19</v>
      </c>
      <c r="I145" s="88">
        <v>20787.96</v>
      </c>
      <c r="J145" s="88">
        <v>64.95575221238938</v>
      </c>
      <c r="K145" s="88">
        <v>29.61411198249456</v>
      </c>
      <c r="L145" s="168">
        <v>58.348263254113334</v>
      </c>
      <c r="M145" s="202">
        <v>6.393161061946903</v>
      </c>
      <c r="N145" s="202">
        <v>5.0234313304721026</v>
      </c>
      <c r="O145" s="203">
        <v>4.6470796460176995</v>
      </c>
      <c r="P145" s="203">
        <v>4.460935622317597</v>
      </c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</row>
    <row r="146" spans="1:43" s="117" customFormat="1" ht="12.75">
      <c r="A146" s="88" t="s">
        <v>437</v>
      </c>
      <c r="B146" s="88" t="s">
        <v>438</v>
      </c>
      <c r="C146" s="88" t="s">
        <v>104</v>
      </c>
      <c r="D146" s="88">
        <v>7097</v>
      </c>
      <c r="E146" s="88">
        <v>46528.52</v>
      </c>
      <c r="F146" s="88">
        <v>34181.13</v>
      </c>
      <c r="G146" s="88">
        <v>6800</v>
      </c>
      <c r="H146" s="88">
        <v>44680</v>
      </c>
      <c r="I146" s="88">
        <v>40548.07</v>
      </c>
      <c r="J146" s="88">
        <v>-4.184866845145836</v>
      </c>
      <c r="K146" s="88">
        <v>-3.9728751312098405</v>
      </c>
      <c r="L146" s="168">
        <v>18.62706118843936</v>
      </c>
      <c r="M146" s="202">
        <v>6.556082851909257</v>
      </c>
      <c r="N146" s="202">
        <v>6.570588235294117</v>
      </c>
      <c r="O146" s="203">
        <v>4.816278709313794</v>
      </c>
      <c r="P146" s="203">
        <v>5.962951470588235</v>
      </c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</row>
    <row r="147" spans="1:43" s="117" customFormat="1" ht="12.75">
      <c r="A147" s="88" t="s">
        <v>437</v>
      </c>
      <c r="B147" s="88" t="s">
        <v>438</v>
      </c>
      <c r="C147" s="88" t="s">
        <v>85</v>
      </c>
      <c r="D147" s="88">
        <v>5000</v>
      </c>
      <c r="E147" s="88">
        <v>26226.49</v>
      </c>
      <c r="F147" s="88">
        <v>19400</v>
      </c>
      <c r="G147" s="88">
        <v>60880</v>
      </c>
      <c r="H147" s="88">
        <v>299216.82</v>
      </c>
      <c r="I147" s="88">
        <v>269966.16</v>
      </c>
      <c r="J147" s="88">
        <v>1117.6</v>
      </c>
      <c r="K147" s="88">
        <v>1040.89540765844</v>
      </c>
      <c r="L147" s="168">
        <v>1291.5781443298968</v>
      </c>
      <c r="M147" s="202">
        <v>5.245298</v>
      </c>
      <c r="N147" s="202">
        <v>4.9148623521682</v>
      </c>
      <c r="O147" s="203">
        <v>3.88</v>
      </c>
      <c r="P147" s="203">
        <v>4.434398160315374</v>
      </c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</row>
    <row r="148" spans="1:43" s="117" customFormat="1" ht="12.75">
      <c r="A148" s="88" t="s">
        <v>437</v>
      </c>
      <c r="B148" s="88" t="s">
        <v>438</v>
      </c>
      <c r="C148" s="88" t="s">
        <v>96</v>
      </c>
      <c r="D148" s="88">
        <v>2200</v>
      </c>
      <c r="E148" s="88">
        <v>17050.71</v>
      </c>
      <c r="F148" s="88">
        <v>12472.31</v>
      </c>
      <c r="G148" s="88">
        <v>800</v>
      </c>
      <c r="H148" s="88">
        <v>5712.98</v>
      </c>
      <c r="I148" s="88">
        <v>5084.8</v>
      </c>
      <c r="J148" s="88">
        <v>-63.63636363636363</v>
      </c>
      <c r="K148" s="88">
        <v>-66.49418118072504</v>
      </c>
      <c r="L148" s="168">
        <v>-59.2312891517289</v>
      </c>
      <c r="M148" s="202">
        <v>7.750322727272727</v>
      </c>
      <c r="N148" s="202">
        <v>7.1412249999999995</v>
      </c>
      <c r="O148" s="203">
        <v>5.669231818181818</v>
      </c>
      <c r="P148" s="203">
        <v>6.356</v>
      </c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</row>
    <row r="149" spans="1:43" s="117" customFormat="1" ht="12.75">
      <c r="A149" s="88" t="s">
        <v>437</v>
      </c>
      <c r="B149" s="88" t="s">
        <v>438</v>
      </c>
      <c r="C149" s="88" t="s">
        <v>67</v>
      </c>
      <c r="D149" s="88">
        <v>57260</v>
      </c>
      <c r="E149" s="88">
        <v>383195.63</v>
      </c>
      <c r="F149" s="88">
        <v>280264.19</v>
      </c>
      <c r="G149" s="88">
        <v>98460</v>
      </c>
      <c r="H149" s="88">
        <v>484118.92</v>
      </c>
      <c r="I149" s="88">
        <v>441066.24</v>
      </c>
      <c r="J149" s="88">
        <v>71.95249738037025</v>
      </c>
      <c r="K149" s="88">
        <v>26.337275819142295</v>
      </c>
      <c r="L149" s="168">
        <v>57.37516805125906</v>
      </c>
      <c r="M149" s="202">
        <v>6.692204505763185</v>
      </c>
      <c r="N149" s="202">
        <v>4.916909607962625</v>
      </c>
      <c r="O149" s="203">
        <v>4.894589416695774</v>
      </c>
      <c r="P149" s="203">
        <v>4.479648994515539</v>
      </c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</row>
    <row r="150" spans="1:43" s="117" customFormat="1" ht="12.75">
      <c r="A150" s="88" t="s">
        <v>437</v>
      </c>
      <c r="B150" s="88" t="s">
        <v>438</v>
      </c>
      <c r="C150" s="88" t="s">
        <v>358</v>
      </c>
      <c r="D150" s="88">
        <v>200</v>
      </c>
      <c r="E150" s="88">
        <v>1506.45</v>
      </c>
      <c r="F150" s="88">
        <v>1104.5</v>
      </c>
      <c r="G150" s="88">
        <v>2600</v>
      </c>
      <c r="H150" s="88">
        <v>17178.91</v>
      </c>
      <c r="I150" s="88">
        <v>15653.13</v>
      </c>
      <c r="J150" s="88">
        <v>1200</v>
      </c>
      <c r="K150" s="88">
        <v>1040.3571310033522</v>
      </c>
      <c r="L150" s="168">
        <v>1317.2141240380263</v>
      </c>
      <c r="M150" s="202">
        <v>7.53225</v>
      </c>
      <c r="N150" s="202">
        <v>6.607273076923077</v>
      </c>
      <c r="O150" s="203">
        <v>5.5225</v>
      </c>
      <c r="P150" s="203">
        <v>6.020434615384615</v>
      </c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</row>
    <row r="151" spans="1:43" s="117" customFormat="1" ht="12.75">
      <c r="A151" s="88" t="s">
        <v>437</v>
      </c>
      <c r="B151" s="88" t="s">
        <v>438</v>
      </c>
      <c r="C151" s="88" t="s">
        <v>531</v>
      </c>
      <c r="D151" s="88"/>
      <c r="E151" s="88"/>
      <c r="F151" s="88"/>
      <c r="G151" s="88">
        <v>1120</v>
      </c>
      <c r="H151" s="88">
        <v>5849.24</v>
      </c>
      <c r="I151" s="88">
        <v>5035.86</v>
      </c>
      <c r="J151" s="88"/>
      <c r="K151" s="88"/>
      <c r="L151" s="168"/>
      <c r="M151" s="202"/>
      <c r="N151" s="202">
        <v>5.222535714285714</v>
      </c>
      <c r="O151" s="203"/>
      <c r="P151" s="203">
        <v>4.496303571428571</v>
      </c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</row>
    <row r="152" spans="1:43" s="117" customFormat="1" ht="12.75">
      <c r="A152" s="88" t="s">
        <v>437</v>
      </c>
      <c r="B152" s="88" t="s">
        <v>438</v>
      </c>
      <c r="C152" s="88" t="s">
        <v>49</v>
      </c>
      <c r="D152" s="88"/>
      <c r="E152" s="88"/>
      <c r="F152" s="88"/>
      <c r="G152" s="88">
        <v>1000</v>
      </c>
      <c r="H152" s="88">
        <v>7687</v>
      </c>
      <c r="I152" s="88">
        <v>6824.9</v>
      </c>
      <c r="J152" s="88"/>
      <c r="K152" s="88"/>
      <c r="L152" s="168"/>
      <c r="M152" s="202"/>
      <c r="N152" s="202">
        <v>7.687</v>
      </c>
      <c r="O152" s="203"/>
      <c r="P152" s="203">
        <v>6.8248999999999995</v>
      </c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</row>
    <row r="153" spans="1:43" s="117" customFormat="1" ht="12.75">
      <c r="A153" s="88" t="s">
        <v>439</v>
      </c>
      <c r="B153" s="88" t="s">
        <v>631</v>
      </c>
      <c r="C153" s="88" t="s">
        <v>48</v>
      </c>
      <c r="D153" s="88">
        <v>28320</v>
      </c>
      <c r="E153" s="88">
        <v>217341.11</v>
      </c>
      <c r="F153" s="88">
        <v>158626.75</v>
      </c>
      <c r="G153" s="88">
        <v>29280</v>
      </c>
      <c r="H153" s="88">
        <v>215201.6</v>
      </c>
      <c r="I153" s="88">
        <v>199670.24</v>
      </c>
      <c r="J153" s="88">
        <v>3.389830508474576</v>
      </c>
      <c r="K153" s="88">
        <v>-0.9844018924905557</v>
      </c>
      <c r="L153" s="168">
        <v>25.874255130361046</v>
      </c>
      <c r="M153" s="202">
        <v>7.674474223163841</v>
      </c>
      <c r="N153" s="202">
        <v>7.349781420765027</v>
      </c>
      <c r="O153" s="203">
        <v>5.601227048022599</v>
      </c>
      <c r="P153" s="203">
        <v>6.819338797814208</v>
      </c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</row>
    <row r="154" spans="1:43" s="117" customFormat="1" ht="12.75">
      <c r="A154" s="88" t="s">
        <v>439</v>
      </c>
      <c r="B154" s="88" t="s">
        <v>631</v>
      </c>
      <c r="C154" s="88" t="s">
        <v>139</v>
      </c>
      <c r="D154" s="88">
        <v>1113</v>
      </c>
      <c r="E154" s="88">
        <v>10473.33</v>
      </c>
      <c r="F154" s="88">
        <v>7683.49</v>
      </c>
      <c r="G154" s="88">
        <v>3540</v>
      </c>
      <c r="H154" s="88">
        <v>24142.08</v>
      </c>
      <c r="I154" s="88">
        <v>21832.35</v>
      </c>
      <c r="J154" s="88">
        <v>218.05929919137466</v>
      </c>
      <c r="K154" s="88">
        <v>130.51006699874827</v>
      </c>
      <c r="L154" s="168">
        <v>184.14626686570813</v>
      </c>
      <c r="M154" s="202">
        <v>9.41</v>
      </c>
      <c r="N154" s="202">
        <v>6.819796610169492</v>
      </c>
      <c r="O154" s="203">
        <v>6.90340521114106</v>
      </c>
      <c r="P154" s="203">
        <v>6.167330508474576</v>
      </c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</row>
    <row r="155" spans="1:43" s="117" customFormat="1" ht="12.75">
      <c r="A155" s="88" t="s">
        <v>439</v>
      </c>
      <c r="B155" s="88" t="s">
        <v>631</v>
      </c>
      <c r="C155" s="88" t="s">
        <v>63</v>
      </c>
      <c r="D155" s="88"/>
      <c r="E155" s="88"/>
      <c r="F155" s="88"/>
      <c r="G155" s="88">
        <v>4.54</v>
      </c>
      <c r="H155" s="88">
        <v>101.4</v>
      </c>
      <c r="I155" s="88">
        <v>89.5</v>
      </c>
      <c r="J155" s="88"/>
      <c r="K155" s="88"/>
      <c r="L155" s="168"/>
      <c r="M155" s="202"/>
      <c r="N155" s="202">
        <v>22.334801762114537</v>
      </c>
      <c r="O155" s="203"/>
      <c r="P155" s="203">
        <v>19.7136563876652</v>
      </c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</row>
    <row r="156" spans="1:43" s="117" customFormat="1" ht="12.75">
      <c r="A156" s="88" t="s">
        <v>439</v>
      </c>
      <c r="B156" s="88" t="s">
        <v>631</v>
      </c>
      <c r="C156" s="88" t="s">
        <v>54</v>
      </c>
      <c r="D156" s="88">
        <v>27829.8</v>
      </c>
      <c r="E156" s="88">
        <v>244659.29</v>
      </c>
      <c r="F156" s="88">
        <v>179535.45</v>
      </c>
      <c r="G156" s="88">
        <v>25623</v>
      </c>
      <c r="H156" s="88">
        <v>173092.84</v>
      </c>
      <c r="I156" s="88">
        <v>156461.89</v>
      </c>
      <c r="J156" s="88">
        <v>-7.92962939007826</v>
      </c>
      <c r="K156" s="88">
        <v>-29.251474571024875</v>
      </c>
      <c r="L156" s="168">
        <v>-12.851812831393465</v>
      </c>
      <c r="M156" s="202">
        <v>8.791270149264458</v>
      </c>
      <c r="N156" s="202">
        <v>6.755369784958826</v>
      </c>
      <c r="O156" s="203">
        <v>6.451194403121834</v>
      </c>
      <c r="P156" s="203">
        <v>6.106306443429732</v>
      </c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</row>
    <row r="157" spans="1:43" s="117" customFormat="1" ht="12.75">
      <c r="A157" s="88" t="s">
        <v>439</v>
      </c>
      <c r="B157" s="88" t="s">
        <v>631</v>
      </c>
      <c r="C157" s="88" t="s">
        <v>56</v>
      </c>
      <c r="D157" s="88">
        <v>12596</v>
      </c>
      <c r="E157" s="88">
        <v>151663.98</v>
      </c>
      <c r="F157" s="88">
        <v>110903.48</v>
      </c>
      <c r="G157" s="88">
        <v>1728</v>
      </c>
      <c r="H157" s="88">
        <v>20830.23</v>
      </c>
      <c r="I157" s="88">
        <v>18957.1</v>
      </c>
      <c r="J157" s="88">
        <v>-86.28135916163862</v>
      </c>
      <c r="K157" s="88">
        <v>-86.26553912141829</v>
      </c>
      <c r="L157" s="168">
        <v>-82.90666803241882</v>
      </c>
      <c r="M157" s="202">
        <v>12.040646236900605</v>
      </c>
      <c r="N157" s="202">
        <v>12.05453125</v>
      </c>
      <c r="O157" s="203">
        <v>8.804658621784693</v>
      </c>
      <c r="P157" s="203">
        <v>10.97054398148148</v>
      </c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</row>
    <row r="158" spans="1:43" s="117" customFormat="1" ht="12.75">
      <c r="A158" s="88" t="s">
        <v>439</v>
      </c>
      <c r="B158" s="88" t="s">
        <v>631</v>
      </c>
      <c r="C158" s="88" t="s">
        <v>46</v>
      </c>
      <c r="D158" s="88">
        <v>320</v>
      </c>
      <c r="E158" s="88">
        <v>3380</v>
      </c>
      <c r="F158" s="88">
        <v>2483.86</v>
      </c>
      <c r="G158" s="88"/>
      <c r="H158" s="88"/>
      <c r="I158" s="88"/>
      <c r="J158" s="88">
        <v>-100</v>
      </c>
      <c r="K158" s="88">
        <v>-100</v>
      </c>
      <c r="L158" s="168">
        <v>-100</v>
      </c>
      <c r="M158" s="202">
        <v>10.5625</v>
      </c>
      <c r="N158" s="202"/>
      <c r="O158" s="203">
        <v>7.762062500000001</v>
      </c>
      <c r="P158" s="203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</row>
    <row r="159" spans="1:43" s="117" customFormat="1" ht="12.75">
      <c r="A159" s="88" t="s">
        <v>439</v>
      </c>
      <c r="B159" s="88" t="s">
        <v>631</v>
      </c>
      <c r="C159" s="88" t="s">
        <v>61</v>
      </c>
      <c r="D159" s="88">
        <v>1620</v>
      </c>
      <c r="E159" s="88">
        <v>10373.03</v>
      </c>
      <c r="F159" s="88">
        <v>7566.94</v>
      </c>
      <c r="G159" s="88"/>
      <c r="H159" s="88"/>
      <c r="I159" s="88"/>
      <c r="J159" s="88">
        <v>-100</v>
      </c>
      <c r="K159" s="88">
        <v>-100</v>
      </c>
      <c r="L159" s="168">
        <v>-100</v>
      </c>
      <c r="M159" s="202">
        <v>6.403104938271605</v>
      </c>
      <c r="N159" s="202"/>
      <c r="O159" s="203">
        <v>4.670950617283951</v>
      </c>
      <c r="P159" s="203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</row>
    <row r="160" spans="1:43" s="117" customFormat="1" ht="12.75">
      <c r="A160" s="88" t="s">
        <v>439</v>
      </c>
      <c r="B160" s="88" t="s">
        <v>631</v>
      </c>
      <c r="C160" s="88" t="s">
        <v>43</v>
      </c>
      <c r="D160" s="88"/>
      <c r="E160" s="88"/>
      <c r="F160" s="88"/>
      <c r="G160" s="88">
        <v>4950</v>
      </c>
      <c r="H160" s="88">
        <v>38316.88</v>
      </c>
      <c r="I160" s="88">
        <v>35611.65</v>
      </c>
      <c r="J160" s="88"/>
      <c r="K160" s="88"/>
      <c r="L160" s="168"/>
      <c r="M160" s="202"/>
      <c r="N160" s="202">
        <v>7.740783838383837</v>
      </c>
      <c r="O160" s="203"/>
      <c r="P160" s="203">
        <v>7.194272727272727</v>
      </c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</row>
    <row r="161" spans="1:43" s="117" customFormat="1" ht="12.75">
      <c r="A161" s="88" t="s">
        <v>439</v>
      </c>
      <c r="B161" s="88" t="s">
        <v>631</v>
      </c>
      <c r="C161" s="88" t="s">
        <v>85</v>
      </c>
      <c r="D161" s="88"/>
      <c r="E161" s="88"/>
      <c r="F161" s="88"/>
      <c r="G161" s="88">
        <v>37800</v>
      </c>
      <c r="H161" s="88">
        <v>191513.65</v>
      </c>
      <c r="I161" s="88">
        <v>178507.59</v>
      </c>
      <c r="J161" s="88"/>
      <c r="K161" s="88"/>
      <c r="L161" s="168"/>
      <c r="M161" s="202"/>
      <c r="N161" s="202">
        <v>5.066498677248677</v>
      </c>
      <c r="O161" s="203"/>
      <c r="P161" s="203">
        <v>4.722423015873016</v>
      </c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</row>
    <row r="162" spans="1:43" s="117" customFormat="1" ht="12.75">
      <c r="A162" s="88" t="s">
        <v>439</v>
      </c>
      <c r="B162" s="88" t="s">
        <v>631</v>
      </c>
      <c r="C162" s="88" t="s">
        <v>83</v>
      </c>
      <c r="D162" s="88"/>
      <c r="E162" s="88"/>
      <c r="F162" s="88"/>
      <c r="G162" s="88">
        <v>378</v>
      </c>
      <c r="H162" s="88">
        <v>3556.98</v>
      </c>
      <c r="I162" s="88">
        <v>3170.84</v>
      </c>
      <c r="J162" s="88"/>
      <c r="K162" s="88"/>
      <c r="L162" s="168"/>
      <c r="M162" s="202"/>
      <c r="N162" s="202">
        <v>9.41</v>
      </c>
      <c r="O162" s="203"/>
      <c r="P162" s="203">
        <v>8.388465608465609</v>
      </c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</row>
    <row r="163" spans="1:43" s="117" customFormat="1" ht="12.75">
      <c r="A163" s="88" t="s">
        <v>447</v>
      </c>
      <c r="B163" s="88" t="s">
        <v>313</v>
      </c>
      <c r="C163" s="88" t="s">
        <v>48</v>
      </c>
      <c r="D163" s="88">
        <v>808</v>
      </c>
      <c r="E163" s="88">
        <v>11200.84</v>
      </c>
      <c r="F163" s="88">
        <v>8181.89</v>
      </c>
      <c r="G163" s="88">
        <v>1775</v>
      </c>
      <c r="H163" s="88">
        <v>18403.75</v>
      </c>
      <c r="I163" s="88">
        <v>16452.42</v>
      </c>
      <c r="J163" s="88">
        <v>119.67821782178218</v>
      </c>
      <c r="K163" s="88">
        <v>64.30687341306545</v>
      </c>
      <c r="L163" s="168">
        <v>101.08336826821186</v>
      </c>
      <c r="M163" s="202">
        <v>13.862425742574258</v>
      </c>
      <c r="N163" s="202">
        <v>10.36830985915493</v>
      </c>
      <c r="O163" s="203">
        <v>10.126101485148515</v>
      </c>
      <c r="P163" s="203">
        <v>9.268969014084506</v>
      </c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</row>
    <row r="164" spans="1:16" ht="12.75">
      <c r="A164" s="88" t="s">
        <v>447</v>
      </c>
      <c r="B164" s="88" t="s">
        <v>313</v>
      </c>
      <c r="C164" s="88" t="s">
        <v>95</v>
      </c>
      <c r="D164" s="88"/>
      <c r="E164" s="88"/>
      <c r="F164" s="88"/>
      <c r="G164" s="88">
        <v>2045.25</v>
      </c>
      <c r="H164" s="88">
        <v>20728.14</v>
      </c>
      <c r="I164" s="88">
        <v>19112.15</v>
      </c>
      <c r="J164" s="88"/>
      <c r="K164" s="88"/>
      <c r="L164" s="168"/>
      <c r="M164" s="202"/>
      <c r="N164" s="202">
        <v>10.134770810414375</v>
      </c>
      <c r="O164" s="203"/>
      <c r="P164" s="203">
        <v>9.344652243002079</v>
      </c>
    </row>
    <row r="165" spans="1:16" ht="12.75">
      <c r="A165" s="88" t="s">
        <v>447</v>
      </c>
      <c r="B165" s="88" t="s">
        <v>313</v>
      </c>
      <c r="C165" s="88" t="s">
        <v>140</v>
      </c>
      <c r="D165" s="88">
        <v>1606</v>
      </c>
      <c r="E165" s="88">
        <v>23972.31</v>
      </c>
      <c r="F165" s="88">
        <v>17480.09</v>
      </c>
      <c r="G165" s="88">
        <v>506</v>
      </c>
      <c r="H165" s="88">
        <v>7647.15</v>
      </c>
      <c r="I165" s="88">
        <v>6812.96</v>
      </c>
      <c r="J165" s="88">
        <v>-68.4931506849315</v>
      </c>
      <c r="K165" s="88">
        <v>-68.10007045628895</v>
      </c>
      <c r="L165" s="168">
        <v>-61.02445696789891</v>
      </c>
      <c r="M165" s="202">
        <v>14.926718555417187</v>
      </c>
      <c r="N165" s="202">
        <v>15.11294466403162</v>
      </c>
      <c r="O165" s="203">
        <v>10.884240348692403</v>
      </c>
      <c r="P165" s="203">
        <v>13.464347826086957</v>
      </c>
    </row>
    <row r="166" spans="1:16" ht="12.75">
      <c r="A166" s="88" t="s">
        <v>447</v>
      </c>
      <c r="B166" s="88" t="s">
        <v>313</v>
      </c>
      <c r="C166" s="88" t="s">
        <v>63</v>
      </c>
      <c r="D166" s="88">
        <v>13774</v>
      </c>
      <c r="E166" s="88">
        <v>187225.16</v>
      </c>
      <c r="F166" s="88">
        <v>136784.22</v>
      </c>
      <c r="G166" s="88">
        <v>38744.45</v>
      </c>
      <c r="H166" s="88">
        <v>500030.37</v>
      </c>
      <c r="I166" s="88">
        <v>448883.96</v>
      </c>
      <c r="J166" s="88">
        <v>181.2868447800203</v>
      </c>
      <c r="K166" s="88">
        <v>167.07434513609172</v>
      </c>
      <c r="L166" s="168">
        <v>228.1694043362604</v>
      </c>
      <c r="M166" s="202">
        <v>13.592649920139394</v>
      </c>
      <c r="N166" s="202">
        <v>12.905858000307141</v>
      </c>
      <c r="O166" s="203">
        <v>9.93060984463482</v>
      </c>
      <c r="P166" s="203">
        <v>11.585761573593123</v>
      </c>
    </row>
    <row r="167" spans="1:16" ht="12.75">
      <c r="A167" s="88" t="s">
        <v>447</v>
      </c>
      <c r="B167" s="88" t="s">
        <v>313</v>
      </c>
      <c r="C167" s="88" t="s">
        <v>54</v>
      </c>
      <c r="D167" s="88">
        <v>42892</v>
      </c>
      <c r="E167" s="88">
        <v>639180.54</v>
      </c>
      <c r="F167" s="88">
        <v>465947.74</v>
      </c>
      <c r="G167" s="88">
        <v>133243.99</v>
      </c>
      <c r="H167" s="88">
        <v>1685469.12</v>
      </c>
      <c r="I167" s="88">
        <v>1517176.3</v>
      </c>
      <c r="J167" s="88">
        <v>210.64998134850322</v>
      </c>
      <c r="K167" s="88">
        <v>163.69218311934213</v>
      </c>
      <c r="L167" s="168">
        <v>225.61082923162155</v>
      </c>
      <c r="M167" s="202">
        <v>14.90209223165159</v>
      </c>
      <c r="N167" s="202">
        <v>12.649494510033813</v>
      </c>
      <c r="O167" s="203">
        <v>10.863278466846964</v>
      </c>
      <c r="P167" s="203">
        <v>11.386452026841887</v>
      </c>
    </row>
    <row r="168" spans="1:16" ht="12.75">
      <c r="A168" s="88" t="s">
        <v>447</v>
      </c>
      <c r="B168" s="88" t="s">
        <v>313</v>
      </c>
      <c r="C168" s="88" t="s">
        <v>52</v>
      </c>
      <c r="D168" s="88"/>
      <c r="E168" s="88"/>
      <c r="F168" s="88"/>
      <c r="G168" s="88">
        <v>784</v>
      </c>
      <c r="H168" s="88">
        <v>9920.25</v>
      </c>
      <c r="I168" s="88">
        <v>8926.33</v>
      </c>
      <c r="J168" s="88"/>
      <c r="K168" s="88"/>
      <c r="L168" s="168"/>
      <c r="M168" s="202"/>
      <c r="N168" s="202">
        <v>12.653380102040817</v>
      </c>
      <c r="O168" s="203"/>
      <c r="P168" s="203">
        <v>11.385625</v>
      </c>
    </row>
    <row r="169" spans="1:16" ht="12.75">
      <c r="A169" s="88" t="s">
        <v>447</v>
      </c>
      <c r="B169" s="88" t="s">
        <v>313</v>
      </c>
      <c r="C169" s="88" t="s">
        <v>56</v>
      </c>
      <c r="D169" s="88"/>
      <c r="E169" s="88"/>
      <c r="F169" s="88"/>
      <c r="G169" s="88">
        <v>534</v>
      </c>
      <c r="H169" s="88">
        <v>7111.43</v>
      </c>
      <c r="I169" s="88">
        <v>6303.67</v>
      </c>
      <c r="J169" s="88"/>
      <c r="K169" s="88"/>
      <c r="L169" s="168"/>
      <c r="M169" s="202"/>
      <c r="N169" s="202">
        <v>13.317284644194757</v>
      </c>
      <c r="O169" s="203"/>
      <c r="P169" s="203">
        <v>11.804625468164794</v>
      </c>
    </row>
    <row r="170" spans="1:16" ht="12.75">
      <c r="A170" s="88" t="s">
        <v>447</v>
      </c>
      <c r="B170" s="88" t="s">
        <v>313</v>
      </c>
      <c r="C170" s="88" t="s">
        <v>42</v>
      </c>
      <c r="D170" s="88">
        <v>1769159</v>
      </c>
      <c r="E170" s="88">
        <v>23489833.53</v>
      </c>
      <c r="F170" s="88">
        <v>17162856.57</v>
      </c>
      <c r="G170" s="88">
        <v>2274091</v>
      </c>
      <c r="H170" s="88">
        <v>26090421.99</v>
      </c>
      <c r="I170" s="88">
        <v>23360589.51</v>
      </c>
      <c r="J170" s="88">
        <v>28.540792546062846</v>
      </c>
      <c r="K170" s="88">
        <v>11.07112341464089</v>
      </c>
      <c r="L170" s="168">
        <v>36.11131349098026</v>
      </c>
      <c r="M170" s="202">
        <v>13.2774010306592</v>
      </c>
      <c r="N170" s="202">
        <v>11.47290147579846</v>
      </c>
      <c r="O170" s="203">
        <v>9.701138546620173</v>
      </c>
      <c r="P170" s="203">
        <v>10.272495476214454</v>
      </c>
    </row>
    <row r="171" spans="1:16" ht="12.75">
      <c r="A171" s="88" t="s">
        <v>447</v>
      </c>
      <c r="B171" s="88" t="s">
        <v>313</v>
      </c>
      <c r="C171" s="88" t="s">
        <v>93</v>
      </c>
      <c r="D171" s="88"/>
      <c r="E171" s="88"/>
      <c r="F171" s="88"/>
      <c r="G171" s="88">
        <v>110</v>
      </c>
      <c r="H171" s="88">
        <v>1163.25</v>
      </c>
      <c r="I171" s="88">
        <v>1081.46</v>
      </c>
      <c r="J171" s="88"/>
      <c r="K171" s="88"/>
      <c r="L171" s="168"/>
      <c r="M171" s="202"/>
      <c r="N171" s="202">
        <v>10.575</v>
      </c>
      <c r="O171" s="203"/>
      <c r="P171" s="203">
        <v>9.831454545454546</v>
      </c>
    </row>
    <row r="172" spans="1:16" ht="12.75">
      <c r="A172" s="88" t="s">
        <v>447</v>
      </c>
      <c r="B172" s="88" t="s">
        <v>313</v>
      </c>
      <c r="C172" s="88" t="s">
        <v>45</v>
      </c>
      <c r="D172" s="88">
        <v>1194</v>
      </c>
      <c r="E172" s="88">
        <v>12581.58</v>
      </c>
      <c r="F172" s="88">
        <v>9124.36</v>
      </c>
      <c r="G172" s="88">
        <v>2492</v>
      </c>
      <c r="H172" s="88">
        <v>30239.88</v>
      </c>
      <c r="I172" s="88">
        <v>26953.29</v>
      </c>
      <c r="J172" s="88">
        <v>108.71021775544389</v>
      </c>
      <c r="K172" s="88">
        <v>140.35041703824163</v>
      </c>
      <c r="L172" s="168">
        <v>195.39923896032158</v>
      </c>
      <c r="M172" s="202">
        <v>10.537336683417085</v>
      </c>
      <c r="N172" s="202">
        <v>12.13478330658106</v>
      </c>
      <c r="O172" s="203">
        <v>7.641842546063652</v>
      </c>
      <c r="P172" s="203">
        <v>10.815926966292135</v>
      </c>
    </row>
    <row r="173" spans="1:16" ht="12.75">
      <c r="A173" s="88" t="s">
        <v>447</v>
      </c>
      <c r="B173" s="88" t="s">
        <v>313</v>
      </c>
      <c r="C173" s="88" t="s">
        <v>43</v>
      </c>
      <c r="D173" s="88">
        <v>87895</v>
      </c>
      <c r="E173" s="88">
        <v>1201615.34</v>
      </c>
      <c r="F173" s="88">
        <v>877038.86</v>
      </c>
      <c r="G173" s="88">
        <v>166967</v>
      </c>
      <c r="H173" s="88">
        <v>1920836.11</v>
      </c>
      <c r="I173" s="88">
        <v>1729070.84</v>
      </c>
      <c r="J173" s="88">
        <v>89.96188634165766</v>
      </c>
      <c r="K173" s="88">
        <v>59.854493036015995</v>
      </c>
      <c r="L173" s="168">
        <v>97.14871471031513</v>
      </c>
      <c r="M173" s="202">
        <v>13.671031799305991</v>
      </c>
      <c r="N173" s="202">
        <v>11.504285936741992</v>
      </c>
      <c r="O173" s="203">
        <v>9.978256556118096</v>
      </c>
      <c r="P173" s="203">
        <v>10.355763953356053</v>
      </c>
    </row>
    <row r="174" spans="1:16" ht="12.75">
      <c r="A174" s="88" t="s">
        <v>447</v>
      </c>
      <c r="B174" s="88" t="s">
        <v>313</v>
      </c>
      <c r="C174" s="88" t="s">
        <v>100</v>
      </c>
      <c r="D174" s="88"/>
      <c r="E174" s="88"/>
      <c r="F174" s="88"/>
      <c r="G174" s="88">
        <v>714</v>
      </c>
      <c r="H174" s="88">
        <v>7945.09</v>
      </c>
      <c r="I174" s="88">
        <v>7220.69</v>
      </c>
      <c r="J174" s="88"/>
      <c r="K174" s="88"/>
      <c r="L174" s="168"/>
      <c r="M174" s="202"/>
      <c r="N174" s="202">
        <v>11.127577030812326</v>
      </c>
      <c r="O174" s="203"/>
      <c r="P174" s="203">
        <v>10.113011204481792</v>
      </c>
    </row>
    <row r="175" spans="1:16" ht="12.75">
      <c r="A175" s="88" t="s">
        <v>447</v>
      </c>
      <c r="B175" s="88" t="s">
        <v>313</v>
      </c>
      <c r="C175" s="88" t="s">
        <v>50</v>
      </c>
      <c r="D175" s="88"/>
      <c r="E175" s="88"/>
      <c r="F175" s="88"/>
      <c r="G175" s="88">
        <v>6</v>
      </c>
      <c r="H175" s="88">
        <v>2</v>
      </c>
      <c r="I175" s="88">
        <v>1.84</v>
      </c>
      <c r="J175" s="88"/>
      <c r="K175" s="88"/>
      <c r="L175" s="168"/>
      <c r="M175" s="202"/>
      <c r="N175" s="202">
        <v>0.3333333333333333</v>
      </c>
      <c r="O175" s="203"/>
      <c r="P175" s="203">
        <v>0.3066666666666667</v>
      </c>
    </row>
    <row r="176" spans="1:16" ht="12.75">
      <c r="A176" s="88" t="s">
        <v>447</v>
      </c>
      <c r="B176" s="88" t="s">
        <v>313</v>
      </c>
      <c r="C176" s="88" t="s">
        <v>67</v>
      </c>
      <c r="D176" s="88">
        <v>4146</v>
      </c>
      <c r="E176" s="88">
        <v>59202.77</v>
      </c>
      <c r="F176" s="88">
        <v>43224.32</v>
      </c>
      <c r="G176" s="88">
        <v>3632</v>
      </c>
      <c r="H176" s="88">
        <v>40849.02</v>
      </c>
      <c r="I176" s="88">
        <v>36763.26</v>
      </c>
      <c r="J176" s="88">
        <v>-12.397491558128316</v>
      </c>
      <c r="K176" s="88">
        <v>-31.001505503880985</v>
      </c>
      <c r="L176" s="168">
        <v>-14.947742382066387</v>
      </c>
      <c r="M176" s="202">
        <v>14.279491075735647</v>
      </c>
      <c r="N176" s="202">
        <v>11.246976872246695</v>
      </c>
      <c r="O176" s="203">
        <v>10.425547515677762</v>
      </c>
      <c r="P176" s="203">
        <v>10.12204295154185</v>
      </c>
    </row>
    <row r="177" spans="1:16" ht="12.75">
      <c r="A177" s="88" t="s">
        <v>447</v>
      </c>
      <c r="B177" s="88" t="s">
        <v>313</v>
      </c>
      <c r="C177" s="88" t="s">
        <v>358</v>
      </c>
      <c r="D177" s="88"/>
      <c r="E177" s="88"/>
      <c r="F177" s="88"/>
      <c r="G177" s="88">
        <v>550</v>
      </c>
      <c r="H177" s="88">
        <v>6502.37</v>
      </c>
      <c r="I177" s="88">
        <v>5920.03</v>
      </c>
      <c r="J177" s="88"/>
      <c r="K177" s="88"/>
      <c r="L177" s="168"/>
      <c r="M177" s="202"/>
      <c r="N177" s="202">
        <v>11.82249090909091</v>
      </c>
      <c r="O177" s="203"/>
      <c r="P177" s="203">
        <v>10.763690909090908</v>
      </c>
    </row>
    <row r="178" spans="1:16" s="125" customFormat="1" ht="11.25" customHeight="1">
      <c r="A178" s="53" t="s">
        <v>447</v>
      </c>
      <c r="B178" s="53" t="s">
        <v>313</v>
      </c>
      <c r="C178" s="53" t="s">
        <v>66</v>
      </c>
      <c r="D178" s="53">
        <v>1260</v>
      </c>
      <c r="E178" s="53">
        <v>15830.08</v>
      </c>
      <c r="F178" s="53">
        <v>11558.8</v>
      </c>
      <c r="G178" s="53">
        <v>2690</v>
      </c>
      <c r="H178" s="53">
        <v>29245.91</v>
      </c>
      <c r="I178" s="53">
        <v>26332.49</v>
      </c>
      <c r="J178" s="88">
        <v>113.4920634920635</v>
      </c>
      <c r="K178" s="88">
        <v>84.74897157816007</v>
      </c>
      <c r="L178" s="168">
        <v>127.81335432743886</v>
      </c>
      <c r="M178" s="202">
        <v>12.563555555555556</v>
      </c>
      <c r="N178" s="202">
        <v>10.872085501858736</v>
      </c>
      <c r="O178" s="203">
        <v>9.173650793650793</v>
      </c>
      <c r="P178" s="203">
        <v>9.789029739776952</v>
      </c>
    </row>
    <row r="179" spans="1:16" s="125" customFormat="1" ht="11.25" customHeight="1">
      <c r="A179" s="53" t="s">
        <v>447</v>
      </c>
      <c r="B179" s="53" t="s">
        <v>313</v>
      </c>
      <c r="C179" s="53" t="s">
        <v>44</v>
      </c>
      <c r="D179" s="53"/>
      <c r="E179" s="53"/>
      <c r="F179" s="53"/>
      <c r="G179" s="53">
        <v>1400</v>
      </c>
      <c r="H179" s="53">
        <v>18474.95</v>
      </c>
      <c r="I179" s="53">
        <v>16580.18</v>
      </c>
      <c r="J179" s="88"/>
      <c r="K179" s="88"/>
      <c r="L179" s="168"/>
      <c r="M179" s="202"/>
      <c r="N179" s="202">
        <v>13.196392857142857</v>
      </c>
      <c r="O179" s="203"/>
      <c r="P179" s="203">
        <v>11.842985714285714</v>
      </c>
    </row>
    <row r="180" spans="1:16" s="125" customFormat="1" ht="11.25" customHeight="1">
      <c r="A180" s="53" t="s">
        <v>458</v>
      </c>
      <c r="B180" s="53" t="s">
        <v>320</v>
      </c>
      <c r="C180" s="53" t="s">
        <v>48</v>
      </c>
      <c r="D180" s="53">
        <v>19652.96</v>
      </c>
      <c r="E180" s="53">
        <v>233938.4</v>
      </c>
      <c r="F180" s="53">
        <v>170942.66</v>
      </c>
      <c r="G180" s="53">
        <v>100012</v>
      </c>
      <c r="H180" s="53">
        <v>818755.51</v>
      </c>
      <c r="I180" s="53">
        <v>738362.01</v>
      </c>
      <c r="J180" s="88">
        <v>408.8902638584723</v>
      </c>
      <c r="K180" s="88">
        <v>249.98765059519943</v>
      </c>
      <c r="L180" s="168">
        <v>331.935486437382</v>
      </c>
      <c r="M180" s="202">
        <v>11.903468993983603</v>
      </c>
      <c r="N180" s="202">
        <v>8.186572711274646</v>
      </c>
      <c r="O180" s="203">
        <v>8.698061767794776</v>
      </c>
      <c r="P180" s="203">
        <v>7.382734171899372</v>
      </c>
    </row>
    <row r="181" spans="1:16" s="125" customFormat="1" ht="11.25" customHeight="1">
      <c r="A181" s="53" t="s">
        <v>458</v>
      </c>
      <c r="B181" s="53" t="s">
        <v>320</v>
      </c>
      <c r="C181" s="53" t="s">
        <v>139</v>
      </c>
      <c r="D181" s="53">
        <v>594</v>
      </c>
      <c r="E181" s="53">
        <v>3302.64</v>
      </c>
      <c r="F181" s="53">
        <v>2421.44</v>
      </c>
      <c r="G181" s="53">
        <v>1551</v>
      </c>
      <c r="H181" s="53">
        <v>15089.36</v>
      </c>
      <c r="I181" s="53">
        <v>13732.1</v>
      </c>
      <c r="J181" s="88">
        <v>161.11111111111111</v>
      </c>
      <c r="K181" s="88">
        <v>356.88782307487344</v>
      </c>
      <c r="L181" s="168">
        <v>467.1046980309237</v>
      </c>
      <c r="M181" s="202">
        <v>5.56</v>
      </c>
      <c r="N181" s="202">
        <v>9.728794326241134</v>
      </c>
      <c r="O181" s="203">
        <v>4.076498316498316</v>
      </c>
      <c r="P181" s="203">
        <v>8.85370728562218</v>
      </c>
    </row>
    <row r="182" spans="1:16" s="125" customFormat="1" ht="11.25" customHeight="1">
      <c r="A182" s="53" t="s">
        <v>458</v>
      </c>
      <c r="B182" s="53" t="s">
        <v>320</v>
      </c>
      <c r="C182" s="53" t="s">
        <v>64</v>
      </c>
      <c r="D182" s="53"/>
      <c r="E182" s="53"/>
      <c r="F182" s="53"/>
      <c r="G182" s="53">
        <v>3005</v>
      </c>
      <c r="H182" s="53">
        <v>34236.77</v>
      </c>
      <c r="I182" s="53">
        <v>30569</v>
      </c>
      <c r="J182" s="88"/>
      <c r="K182" s="88"/>
      <c r="L182" s="168"/>
      <c r="M182" s="202"/>
      <c r="N182" s="202">
        <v>11.39326788685524</v>
      </c>
      <c r="O182" s="203"/>
      <c r="P182" s="203">
        <v>10.17271214642263</v>
      </c>
    </row>
    <row r="183" spans="1:16" s="125" customFormat="1" ht="11.25" customHeight="1">
      <c r="A183" s="53" t="s">
        <v>458</v>
      </c>
      <c r="B183" s="53" t="s">
        <v>320</v>
      </c>
      <c r="C183" s="53" t="s">
        <v>140</v>
      </c>
      <c r="D183" s="53">
        <v>904</v>
      </c>
      <c r="E183" s="53">
        <v>13828.91</v>
      </c>
      <c r="F183" s="53">
        <v>10071.64</v>
      </c>
      <c r="G183" s="53">
        <v>2500</v>
      </c>
      <c r="H183" s="53">
        <v>38888.71</v>
      </c>
      <c r="I183" s="53">
        <v>34654.4</v>
      </c>
      <c r="J183" s="88">
        <v>176.5486725663717</v>
      </c>
      <c r="K183" s="88">
        <v>181.21312525716056</v>
      </c>
      <c r="L183" s="168">
        <v>244.0790179156523</v>
      </c>
      <c r="M183" s="202">
        <v>15.297466814159291</v>
      </c>
      <c r="N183" s="202">
        <v>15.555484</v>
      </c>
      <c r="O183" s="203">
        <v>11.141194690265486</v>
      </c>
      <c r="P183" s="203">
        <v>13.86176</v>
      </c>
    </row>
    <row r="184" spans="1:16" s="125" customFormat="1" ht="11.25" customHeight="1">
      <c r="A184" s="53" t="s">
        <v>458</v>
      </c>
      <c r="B184" s="53" t="s">
        <v>320</v>
      </c>
      <c r="C184" s="53" t="s">
        <v>63</v>
      </c>
      <c r="D184" s="53">
        <v>15583.4</v>
      </c>
      <c r="E184" s="53">
        <v>200191.82</v>
      </c>
      <c r="F184" s="53">
        <v>146021.77</v>
      </c>
      <c r="G184" s="53">
        <v>37600.35</v>
      </c>
      <c r="H184" s="53">
        <v>539334.05</v>
      </c>
      <c r="I184" s="53">
        <v>481525.81</v>
      </c>
      <c r="J184" s="88">
        <v>141.28463621546</v>
      </c>
      <c r="K184" s="88">
        <v>169.40863517800082</v>
      </c>
      <c r="L184" s="168">
        <v>229.76302780058074</v>
      </c>
      <c r="M184" s="202">
        <v>12.846478945544618</v>
      </c>
      <c r="N184" s="202">
        <v>14.343857171542288</v>
      </c>
      <c r="O184" s="203">
        <v>9.370340875547056</v>
      </c>
      <c r="P184" s="203">
        <v>12.806418291319098</v>
      </c>
    </row>
    <row r="185" spans="1:16" s="125" customFormat="1" ht="11.25" customHeight="1">
      <c r="A185" s="53" t="s">
        <v>458</v>
      </c>
      <c r="B185" s="53" t="s">
        <v>320</v>
      </c>
      <c r="C185" s="53" t="s">
        <v>54</v>
      </c>
      <c r="D185" s="53">
        <v>736614.6</v>
      </c>
      <c r="E185" s="53">
        <v>10647069.74</v>
      </c>
      <c r="F185" s="53">
        <v>7764303.2</v>
      </c>
      <c r="G185" s="53">
        <v>1408226.73</v>
      </c>
      <c r="H185" s="53">
        <v>17502820.15</v>
      </c>
      <c r="I185" s="53">
        <v>15645008.37</v>
      </c>
      <c r="J185" s="88">
        <v>91.1755115904572</v>
      </c>
      <c r="K185" s="88">
        <v>64.39095992997599</v>
      </c>
      <c r="L185" s="168">
        <v>101.49919402941399</v>
      </c>
      <c r="M185" s="202">
        <v>14.454057440620916</v>
      </c>
      <c r="N185" s="202">
        <v>12.428978783835468</v>
      </c>
      <c r="O185" s="203">
        <v>10.54052309036503</v>
      </c>
      <c r="P185" s="203">
        <v>11.1097226296791</v>
      </c>
    </row>
    <row r="186" spans="1:16" s="125" customFormat="1" ht="11.25" customHeight="1">
      <c r="A186" s="53" t="s">
        <v>458</v>
      </c>
      <c r="B186" s="53" t="s">
        <v>320</v>
      </c>
      <c r="C186" s="53" t="s">
        <v>52</v>
      </c>
      <c r="D186" s="53"/>
      <c r="E186" s="53"/>
      <c r="F186" s="53"/>
      <c r="G186" s="53">
        <v>2000</v>
      </c>
      <c r="H186" s="53">
        <v>16559.9</v>
      </c>
      <c r="I186" s="53">
        <v>15399.54</v>
      </c>
      <c r="J186" s="88"/>
      <c r="K186" s="88"/>
      <c r="L186" s="168"/>
      <c r="M186" s="202"/>
      <c r="N186" s="202">
        <v>8.279950000000001</v>
      </c>
      <c r="O186" s="203"/>
      <c r="P186" s="203">
        <v>7.69977</v>
      </c>
    </row>
    <row r="187" spans="1:16" s="125" customFormat="1" ht="11.25" customHeight="1">
      <c r="A187" s="53" t="s">
        <v>458</v>
      </c>
      <c r="B187" s="53" t="s">
        <v>320</v>
      </c>
      <c r="C187" s="53" t="s">
        <v>53</v>
      </c>
      <c r="D187" s="53">
        <v>2950</v>
      </c>
      <c r="E187" s="53">
        <v>18450.75</v>
      </c>
      <c r="F187" s="53">
        <v>13556.21</v>
      </c>
      <c r="G187" s="53"/>
      <c r="H187" s="53"/>
      <c r="I187" s="53"/>
      <c r="J187" s="88">
        <v>-100</v>
      </c>
      <c r="K187" s="88">
        <v>-100</v>
      </c>
      <c r="L187" s="168">
        <v>-100</v>
      </c>
      <c r="M187" s="202">
        <v>6.254491525423729</v>
      </c>
      <c r="N187" s="202"/>
      <c r="O187" s="203">
        <v>4.595325423728814</v>
      </c>
      <c r="P187" s="203"/>
    </row>
    <row r="188" spans="1:16" s="222" customFormat="1" ht="12.75">
      <c r="A188" s="168" t="s">
        <v>458</v>
      </c>
      <c r="B188" s="168" t="s">
        <v>320</v>
      </c>
      <c r="C188" s="168" t="s">
        <v>56</v>
      </c>
      <c r="D188" s="168">
        <v>112141</v>
      </c>
      <c r="E188" s="168">
        <v>1639837.84</v>
      </c>
      <c r="F188" s="168">
        <v>1196401.87</v>
      </c>
      <c r="G188" s="168">
        <v>114213</v>
      </c>
      <c r="H188" s="168">
        <v>1455829.63</v>
      </c>
      <c r="I188" s="168">
        <v>1298858.24</v>
      </c>
      <c r="J188" s="88">
        <v>1.847673910523359</v>
      </c>
      <c r="K188" s="88">
        <v>-11.221122327558936</v>
      </c>
      <c r="L188" s="168">
        <v>8.563708614062921</v>
      </c>
      <c r="M188" s="202">
        <v>14.622999973247966</v>
      </c>
      <c r="N188" s="202">
        <v>12.746619299029007</v>
      </c>
      <c r="O188" s="203">
        <v>10.668728386584746</v>
      </c>
      <c r="P188" s="203">
        <v>11.372245191002776</v>
      </c>
    </row>
    <row r="189" spans="1:16" s="222" customFormat="1" ht="12.75">
      <c r="A189" s="168" t="s">
        <v>458</v>
      </c>
      <c r="B189" s="168" t="s">
        <v>320</v>
      </c>
      <c r="C189" s="168" t="s">
        <v>42</v>
      </c>
      <c r="D189" s="168">
        <v>539171</v>
      </c>
      <c r="E189" s="168">
        <v>5178828.65</v>
      </c>
      <c r="F189" s="168">
        <v>3778164.28</v>
      </c>
      <c r="G189" s="168">
        <v>622934</v>
      </c>
      <c r="H189" s="168">
        <v>5668369.22</v>
      </c>
      <c r="I189" s="168">
        <v>5079104.38</v>
      </c>
      <c r="J189" s="88">
        <v>15.535516561536136</v>
      </c>
      <c r="K189" s="88">
        <v>9.452727693548992</v>
      </c>
      <c r="L189" s="168">
        <v>34.43312687292677</v>
      </c>
      <c r="M189" s="202">
        <v>9.605169139289762</v>
      </c>
      <c r="N189" s="202">
        <v>9.099469959899443</v>
      </c>
      <c r="O189" s="203">
        <v>7.007358110877624</v>
      </c>
      <c r="P189" s="203">
        <v>8.153519281336385</v>
      </c>
    </row>
    <row r="190" spans="1:16" s="222" customFormat="1" ht="12.75">
      <c r="A190" s="168" t="s">
        <v>458</v>
      </c>
      <c r="B190" s="168" t="s">
        <v>320</v>
      </c>
      <c r="C190" s="168" t="s">
        <v>93</v>
      </c>
      <c r="D190" s="168">
        <v>4409</v>
      </c>
      <c r="E190" s="168">
        <v>61819.67</v>
      </c>
      <c r="F190" s="168">
        <v>45307.68</v>
      </c>
      <c r="G190" s="168">
        <v>9765</v>
      </c>
      <c r="H190" s="168">
        <v>137984.2</v>
      </c>
      <c r="I190" s="168">
        <v>124228.5</v>
      </c>
      <c r="J190" s="88">
        <v>121.47879337718304</v>
      </c>
      <c r="K190" s="88">
        <v>123.20436197734477</v>
      </c>
      <c r="L190" s="168">
        <v>174.18861438060833</v>
      </c>
      <c r="M190" s="202">
        <v>14.021245180312995</v>
      </c>
      <c r="N190" s="202">
        <v>14.130486431131594</v>
      </c>
      <c r="O190" s="203">
        <v>10.276180539804944</v>
      </c>
      <c r="P190" s="203">
        <v>12.721812596006144</v>
      </c>
    </row>
    <row r="191" spans="1:16" s="222" customFormat="1" ht="12.75">
      <c r="A191" s="168" t="s">
        <v>458</v>
      </c>
      <c r="B191" s="168" t="s">
        <v>320</v>
      </c>
      <c r="C191" s="168" t="s">
        <v>45</v>
      </c>
      <c r="D191" s="168"/>
      <c r="E191" s="168"/>
      <c r="F191" s="168"/>
      <c r="G191" s="168">
        <v>4750</v>
      </c>
      <c r="H191" s="168">
        <v>58586.46</v>
      </c>
      <c r="I191" s="168">
        <v>51683.43</v>
      </c>
      <c r="J191" s="88"/>
      <c r="K191" s="88"/>
      <c r="L191" s="168"/>
      <c r="M191" s="202"/>
      <c r="N191" s="202">
        <v>12.333991578947368</v>
      </c>
      <c r="O191" s="203"/>
      <c r="P191" s="203">
        <v>10.880722105263159</v>
      </c>
    </row>
    <row r="192" spans="1:16" s="222" customFormat="1" ht="12.75">
      <c r="A192" s="168" t="s">
        <v>458</v>
      </c>
      <c r="B192" s="168" t="s">
        <v>320</v>
      </c>
      <c r="C192" s="168" t="s">
        <v>61</v>
      </c>
      <c r="D192" s="168">
        <v>23435</v>
      </c>
      <c r="E192" s="168">
        <v>288066.66</v>
      </c>
      <c r="F192" s="168">
        <v>209666.87</v>
      </c>
      <c r="G192" s="168">
        <v>44625</v>
      </c>
      <c r="H192" s="168">
        <v>458878.11</v>
      </c>
      <c r="I192" s="168">
        <v>410497</v>
      </c>
      <c r="J192" s="88">
        <v>90.42031149989332</v>
      </c>
      <c r="K192" s="88">
        <v>59.29580674139799</v>
      </c>
      <c r="L192" s="168">
        <v>95.78534272009689</v>
      </c>
      <c r="M192" s="202">
        <v>12.292155323234477</v>
      </c>
      <c r="N192" s="202">
        <v>10.282982857142857</v>
      </c>
      <c r="O192" s="203">
        <v>8.94674077234905</v>
      </c>
      <c r="P192" s="203">
        <v>9.198812324929971</v>
      </c>
    </row>
    <row r="193" spans="1:16" s="222" customFormat="1" ht="12.75">
      <c r="A193" s="168" t="s">
        <v>458</v>
      </c>
      <c r="B193" s="168" t="s">
        <v>320</v>
      </c>
      <c r="C193" s="168" t="s">
        <v>43</v>
      </c>
      <c r="D193" s="168">
        <v>388205.9</v>
      </c>
      <c r="E193" s="168">
        <v>4683007.24</v>
      </c>
      <c r="F193" s="168">
        <v>3417361.27</v>
      </c>
      <c r="G193" s="168">
        <v>709998.2</v>
      </c>
      <c r="H193" s="168">
        <v>7264710.99</v>
      </c>
      <c r="I193" s="168">
        <v>6513064.33</v>
      </c>
      <c r="J193" s="88">
        <v>82.89217139667375</v>
      </c>
      <c r="K193" s="88">
        <v>55.12918553591644</v>
      </c>
      <c r="L193" s="168">
        <v>90.58752690785894</v>
      </c>
      <c r="M193" s="202">
        <v>12.063204706574526</v>
      </c>
      <c r="N193" s="202">
        <v>10.232013250174438</v>
      </c>
      <c r="O193" s="203">
        <v>8.802960671128387</v>
      </c>
      <c r="P193" s="203">
        <v>9.173353298642166</v>
      </c>
    </row>
    <row r="194" spans="1:16" s="222" customFormat="1" ht="12.75">
      <c r="A194" s="168" t="s">
        <v>458</v>
      </c>
      <c r="B194" s="168" t="s">
        <v>320</v>
      </c>
      <c r="C194" s="168" t="s">
        <v>104</v>
      </c>
      <c r="D194" s="168">
        <v>500</v>
      </c>
      <c r="E194" s="168">
        <v>5</v>
      </c>
      <c r="F194" s="168">
        <v>3.64</v>
      </c>
      <c r="G194" s="168"/>
      <c r="H194" s="168"/>
      <c r="I194" s="168"/>
      <c r="J194" s="88">
        <v>-100</v>
      </c>
      <c r="K194" s="88">
        <v>-100</v>
      </c>
      <c r="L194" s="168">
        <v>-100</v>
      </c>
      <c r="M194" s="202">
        <v>0.01</v>
      </c>
      <c r="N194" s="202"/>
      <c r="O194" s="203">
        <v>0.00728</v>
      </c>
      <c r="P194" s="203"/>
    </row>
    <row r="195" spans="1:16" s="222" customFormat="1" ht="12.75">
      <c r="A195" s="168" t="s">
        <v>458</v>
      </c>
      <c r="B195" s="168" t="s">
        <v>320</v>
      </c>
      <c r="C195" s="168" t="s">
        <v>677</v>
      </c>
      <c r="D195" s="168"/>
      <c r="E195" s="168"/>
      <c r="F195" s="168"/>
      <c r="G195" s="168">
        <v>1100</v>
      </c>
      <c r="H195" s="168">
        <v>6307.97</v>
      </c>
      <c r="I195" s="168">
        <v>5810</v>
      </c>
      <c r="J195" s="88"/>
      <c r="K195" s="88"/>
      <c r="L195" s="168"/>
      <c r="M195" s="202"/>
      <c r="N195" s="202">
        <v>5.734518181818182</v>
      </c>
      <c r="O195" s="203"/>
      <c r="P195" s="203">
        <v>5.281818181818182</v>
      </c>
    </row>
    <row r="196" spans="1:16" s="222" customFormat="1" ht="12.75">
      <c r="A196" s="168" t="s">
        <v>458</v>
      </c>
      <c r="B196" s="168" t="s">
        <v>320</v>
      </c>
      <c r="C196" s="168" t="s">
        <v>96</v>
      </c>
      <c r="D196" s="168"/>
      <c r="E196" s="168"/>
      <c r="F196" s="168"/>
      <c r="G196" s="168">
        <v>1650</v>
      </c>
      <c r="H196" s="168">
        <v>19282.34</v>
      </c>
      <c r="I196" s="168">
        <v>17585</v>
      </c>
      <c r="J196" s="88"/>
      <c r="K196" s="88"/>
      <c r="L196" s="168"/>
      <c r="M196" s="202"/>
      <c r="N196" s="202">
        <v>11.686266666666667</v>
      </c>
      <c r="O196" s="203"/>
      <c r="P196" s="203">
        <v>10.657575757575758</v>
      </c>
    </row>
    <row r="197" spans="1:16" s="222" customFormat="1" ht="12.75">
      <c r="A197" s="168" t="s">
        <v>458</v>
      </c>
      <c r="B197" s="168" t="s">
        <v>320</v>
      </c>
      <c r="C197" s="168" t="s">
        <v>71</v>
      </c>
      <c r="D197" s="168">
        <v>1380</v>
      </c>
      <c r="E197" s="168">
        <v>14472.09</v>
      </c>
      <c r="F197" s="168">
        <v>10583.35</v>
      </c>
      <c r="G197" s="168"/>
      <c r="H197" s="168"/>
      <c r="I197" s="168"/>
      <c r="J197" s="88">
        <v>-100</v>
      </c>
      <c r="K197" s="88">
        <v>-100</v>
      </c>
      <c r="L197" s="168">
        <v>-100</v>
      </c>
      <c r="M197" s="202">
        <v>10.487021739130435</v>
      </c>
      <c r="N197" s="202"/>
      <c r="O197" s="203">
        <v>7.669094202898551</v>
      </c>
      <c r="P197" s="203"/>
    </row>
    <row r="198" spans="1:16" s="222" customFormat="1" ht="12.75">
      <c r="A198" s="168" t="s">
        <v>458</v>
      </c>
      <c r="B198" s="168" t="s">
        <v>320</v>
      </c>
      <c r="C198" s="168" t="s">
        <v>67</v>
      </c>
      <c r="D198" s="168">
        <v>1800</v>
      </c>
      <c r="E198" s="168">
        <v>23569.31</v>
      </c>
      <c r="F198" s="168">
        <v>17205</v>
      </c>
      <c r="G198" s="168">
        <v>300</v>
      </c>
      <c r="H198" s="168">
        <v>3355.09</v>
      </c>
      <c r="I198" s="168">
        <v>3030</v>
      </c>
      <c r="J198" s="88">
        <v>-83.33333333333333</v>
      </c>
      <c r="K198" s="88">
        <v>-85.76500542442693</v>
      </c>
      <c r="L198" s="168">
        <v>-82.38884045335658</v>
      </c>
      <c r="M198" s="202">
        <v>13.094061111111111</v>
      </c>
      <c r="N198" s="202">
        <v>11.183633333333335</v>
      </c>
      <c r="O198" s="203">
        <v>9.558333333333334</v>
      </c>
      <c r="P198" s="203">
        <v>10.1</v>
      </c>
    </row>
    <row r="199" spans="1:16" s="222" customFormat="1" ht="12.75">
      <c r="A199" s="168" t="s">
        <v>458</v>
      </c>
      <c r="B199" s="168" t="s">
        <v>320</v>
      </c>
      <c r="C199" s="168" t="s">
        <v>358</v>
      </c>
      <c r="D199" s="168"/>
      <c r="E199" s="168"/>
      <c r="F199" s="168"/>
      <c r="G199" s="168">
        <v>1100</v>
      </c>
      <c r="H199" s="168">
        <v>11940.88</v>
      </c>
      <c r="I199" s="168">
        <v>11016.06</v>
      </c>
      <c r="J199" s="88"/>
      <c r="K199" s="88"/>
      <c r="L199" s="168"/>
      <c r="M199" s="202"/>
      <c r="N199" s="202">
        <v>10.855345454545454</v>
      </c>
      <c r="O199" s="203"/>
      <c r="P199" s="203">
        <v>10.0146</v>
      </c>
    </row>
    <row r="200" spans="1:16" s="222" customFormat="1" ht="12.75">
      <c r="A200" s="168" t="s">
        <v>458</v>
      </c>
      <c r="B200" s="168" t="s">
        <v>320</v>
      </c>
      <c r="C200" s="168" t="s">
        <v>110</v>
      </c>
      <c r="D200" s="168"/>
      <c r="E200" s="168"/>
      <c r="F200" s="168"/>
      <c r="G200" s="168">
        <v>600</v>
      </c>
      <c r="H200" s="168">
        <v>3394.34</v>
      </c>
      <c r="I200" s="168">
        <v>3000</v>
      </c>
      <c r="J200" s="88"/>
      <c r="K200" s="88"/>
      <c r="L200" s="168"/>
      <c r="M200" s="202"/>
      <c r="N200" s="202">
        <v>5.657233333333334</v>
      </c>
      <c r="O200" s="203"/>
      <c r="P200" s="203">
        <v>5</v>
      </c>
    </row>
    <row r="201" spans="1:16" s="222" customFormat="1" ht="12.75">
      <c r="A201" s="168" t="s">
        <v>458</v>
      </c>
      <c r="B201" s="168" t="s">
        <v>320</v>
      </c>
      <c r="C201" s="168" t="s">
        <v>531</v>
      </c>
      <c r="D201" s="168">
        <v>1000</v>
      </c>
      <c r="E201" s="168">
        <v>11885.28</v>
      </c>
      <c r="F201" s="168">
        <v>8822.37</v>
      </c>
      <c r="G201" s="168">
        <v>560</v>
      </c>
      <c r="H201" s="168">
        <v>5168.67</v>
      </c>
      <c r="I201" s="168">
        <v>4449.93</v>
      </c>
      <c r="J201" s="88">
        <v>-44</v>
      </c>
      <c r="K201" s="88">
        <v>-56.512004765558736</v>
      </c>
      <c r="L201" s="168">
        <v>-49.56083229336335</v>
      </c>
      <c r="M201" s="202">
        <v>11.88528</v>
      </c>
      <c r="N201" s="202">
        <v>9.229767857142857</v>
      </c>
      <c r="O201" s="203">
        <v>8.822370000000001</v>
      </c>
      <c r="P201" s="203">
        <v>7.946303571428572</v>
      </c>
    </row>
    <row r="202" spans="1:16" s="222" customFormat="1" ht="12.75">
      <c r="A202" s="168" t="s">
        <v>458</v>
      </c>
      <c r="B202" s="168" t="s">
        <v>320</v>
      </c>
      <c r="C202" s="168" t="s">
        <v>83</v>
      </c>
      <c r="D202" s="168">
        <v>486.85</v>
      </c>
      <c r="E202" s="168">
        <v>2921.1</v>
      </c>
      <c r="F202" s="168">
        <v>2133.78</v>
      </c>
      <c r="G202" s="168">
        <v>182</v>
      </c>
      <c r="H202" s="168">
        <v>1092</v>
      </c>
      <c r="I202" s="168">
        <v>994.29</v>
      </c>
      <c r="J202" s="88">
        <v>-62.61682242990655</v>
      </c>
      <c r="K202" s="88">
        <v>-62.61682242990654</v>
      </c>
      <c r="L202" s="168">
        <v>-53.40241261985773</v>
      </c>
      <c r="M202" s="202">
        <v>5.999999999999999</v>
      </c>
      <c r="N202" s="202">
        <v>6</v>
      </c>
      <c r="O202" s="203">
        <v>4.382828386566705</v>
      </c>
      <c r="P202" s="203">
        <v>5.463131868131868</v>
      </c>
    </row>
    <row r="203" spans="1:16" s="222" customFormat="1" ht="12.75">
      <c r="A203" s="168" t="s">
        <v>323</v>
      </c>
      <c r="B203" s="168" t="s">
        <v>324</v>
      </c>
      <c r="C203" s="168" t="s">
        <v>63</v>
      </c>
      <c r="D203" s="168">
        <v>9556.7</v>
      </c>
      <c r="E203" s="168">
        <v>131672.97</v>
      </c>
      <c r="F203" s="168">
        <v>96136.23</v>
      </c>
      <c r="G203" s="168"/>
      <c r="H203" s="168"/>
      <c r="I203" s="168"/>
      <c r="J203" s="88">
        <v>-100</v>
      </c>
      <c r="K203" s="88">
        <v>-100</v>
      </c>
      <c r="L203" s="168">
        <v>-100</v>
      </c>
      <c r="M203" s="202">
        <v>13.778079253298731</v>
      </c>
      <c r="N203" s="202"/>
      <c r="O203" s="203">
        <v>10.059563447633597</v>
      </c>
      <c r="P203" s="203"/>
    </row>
    <row r="204" spans="1:16" s="222" customFormat="1" ht="12.75">
      <c r="A204" s="168" t="s">
        <v>323</v>
      </c>
      <c r="B204" s="168" t="s">
        <v>324</v>
      </c>
      <c r="C204" s="168" t="s">
        <v>54</v>
      </c>
      <c r="D204" s="168">
        <v>34856.16</v>
      </c>
      <c r="E204" s="168">
        <v>528570.28</v>
      </c>
      <c r="F204" s="168">
        <v>385131.89</v>
      </c>
      <c r="G204" s="168"/>
      <c r="H204" s="168"/>
      <c r="I204" s="168"/>
      <c r="J204" s="88">
        <v>-100</v>
      </c>
      <c r="K204" s="88">
        <v>-100</v>
      </c>
      <c r="L204" s="168">
        <v>-100</v>
      </c>
      <c r="M204" s="202">
        <v>15.164329059770209</v>
      </c>
      <c r="N204" s="202"/>
      <c r="O204" s="203">
        <v>11.049177247292874</v>
      </c>
      <c r="P204" s="203"/>
    </row>
    <row r="205" spans="1:16" s="222" customFormat="1" ht="12.75">
      <c r="A205" s="168" t="s">
        <v>323</v>
      </c>
      <c r="B205" s="168" t="s">
        <v>324</v>
      </c>
      <c r="C205" s="168" t="s">
        <v>45</v>
      </c>
      <c r="D205" s="168"/>
      <c r="E205" s="168"/>
      <c r="F205" s="168"/>
      <c r="G205" s="168">
        <v>5</v>
      </c>
      <c r="H205" s="168">
        <v>53.58</v>
      </c>
      <c r="I205" s="168">
        <v>49.25</v>
      </c>
      <c r="J205" s="88"/>
      <c r="K205" s="88"/>
      <c r="L205" s="168"/>
      <c r="M205" s="202"/>
      <c r="N205" s="202">
        <v>10.716</v>
      </c>
      <c r="O205" s="203"/>
      <c r="P205" s="203">
        <v>9.85</v>
      </c>
    </row>
    <row r="206" spans="1:16" s="222" customFormat="1" ht="12.75">
      <c r="A206" s="168" t="s">
        <v>323</v>
      </c>
      <c r="B206" s="168" t="s">
        <v>324</v>
      </c>
      <c r="C206" s="168" t="s">
        <v>43</v>
      </c>
      <c r="D206" s="168"/>
      <c r="E206" s="168"/>
      <c r="F206" s="168"/>
      <c r="G206" s="168">
        <v>14660</v>
      </c>
      <c r="H206" s="168">
        <v>41800.93</v>
      </c>
      <c r="I206" s="168">
        <v>38211.29</v>
      </c>
      <c r="J206" s="88"/>
      <c r="K206" s="88"/>
      <c r="L206" s="168"/>
      <c r="M206" s="202"/>
      <c r="N206" s="202">
        <v>2.8513594815825374</v>
      </c>
      <c r="O206" s="203"/>
      <c r="P206" s="203">
        <v>2.6065</v>
      </c>
    </row>
    <row r="207" spans="1:16" s="222" customFormat="1" ht="12.75">
      <c r="A207" s="168" t="s">
        <v>323</v>
      </c>
      <c r="B207" s="168" t="s">
        <v>324</v>
      </c>
      <c r="C207" s="168" t="s">
        <v>157</v>
      </c>
      <c r="D207" s="168">
        <v>547.2</v>
      </c>
      <c r="E207" s="168">
        <v>2870.09</v>
      </c>
      <c r="F207" s="168">
        <v>2092.61</v>
      </c>
      <c r="G207" s="168">
        <v>136.8</v>
      </c>
      <c r="H207" s="168">
        <v>760.66</v>
      </c>
      <c r="I207" s="168">
        <v>644.08</v>
      </c>
      <c r="J207" s="88">
        <v>-75</v>
      </c>
      <c r="K207" s="88">
        <v>-73.49699835196806</v>
      </c>
      <c r="L207" s="168">
        <v>-69.22121178814973</v>
      </c>
      <c r="M207" s="202">
        <v>5.245047514619883</v>
      </c>
      <c r="N207" s="202">
        <v>5.560380116959063</v>
      </c>
      <c r="O207" s="203">
        <v>3.8242141812865498</v>
      </c>
      <c r="P207" s="203">
        <v>4.708187134502924</v>
      </c>
    </row>
    <row r="208" spans="1:43" s="19" customFormat="1" ht="12.75">
      <c r="A208" s="115"/>
      <c r="B208" s="115" t="s">
        <v>122</v>
      </c>
      <c r="C208" s="115"/>
      <c r="D208" s="118">
        <f aca="true" t="shared" si="7" ref="D208:I208">SUM(D95:D207)</f>
        <v>14656856.26</v>
      </c>
      <c r="E208" s="118">
        <f t="shared" si="7"/>
        <v>118038913.45</v>
      </c>
      <c r="F208" s="118">
        <f t="shared" si="7"/>
        <v>86215128.94</v>
      </c>
      <c r="G208" s="118">
        <f t="shared" si="7"/>
        <v>19494180.95</v>
      </c>
      <c r="H208" s="118">
        <f t="shared" si="7"/>
        <v>142317115.63000005</v>
      </c>
      <c r="I208" s="118">
        <f t="shared" si="7"/>
        <v>127717964.77</v>
      </c>
      <c r="J208" s="88">
        <v>33.00383523035246</v>
      </c>
      <c r="K208" s="88">
        <v>20.56796480957446</v>
      </c>
      <c r="L208" s="168">
        <v>48.138692524467736</v>
      </c>
      <c r="M208" s="202">
        <v>8.053494648244575</v>
      </c>
      <c r="N208" s="202">
        <v>7.300492182514601</v>
      </c>
      <c r="O208" s="203">
        <v>5.882238824657751</v>
      </c>
      <c r="P208" s="203">
        <v>6.551594298707892</v>
      </c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</row>
    <row r="209" spans="1:43" s="19" customFormat="1" ht="12.75">
      <c r="A209" s="116"/>
      <c r="B209" s="116"/>
      <c r="C209" s="116"/>
      <c r="D209" s="205"/>
      <c r="E209" s="205"/>
      <c r="F209" s="205"/>
      <c r="G209" s="205"/>
      <c r="H209" s="205"/>
      <c r="I209" s="205"/>
      <c r="J209" s="206"/>
      <c r="K209" s="206"/>
      <c r="L209" s="207"/>
      <c r="M209" s="208"/>
      <c r="N209" s="208"/>
      <c r="O209" s="209"/>
      <c r="P209" s="213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</row>
    <row r="210" ht="12.75">
      <c r="P210" s="217"/>
    </row>
    <row r="211" spans="1:43" s="19" customFormat="1" ht="12.75" customHeight="1">
      <c r="A211" s="256" t="s">
        <v>127</v>
      </c>
      <c r="B211" s="257"/>
      <c r="C211" s="196"/>
      <c r="D211" s="196"/>
      <c r="E211" s="196"/>
      <c r="F211" s="196"/>
      <c r="G211" s="88"/>
      <c r="H211" s="88"/>
      <c r="I211" s="88"/>
      <c r="J211" s="88"/>
      <c r="K211" s="88"/>
      <c r="L211" s="168"/>
      <c r="M211" s="114"/>
      <c r="N211" s="114"/>
      <c r="O211" s="168"/>
      <c r="P211" s="168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</row>
    <row r="212" spans="1:43" s="19" customFormat="1" ht="36.75" customHeight="1">
      <c r="A212" s="111" t="s">
        <v>131</v>
      </c>
      <c r="B212" s="111" t="s">
        <v>132</v>
      </c>
      <c r="C212" s="111" t="s">
        <v>133</v>
      </c>
      <c r="D212" s="112" t="s">
        <v>666</v>
      </c>
      <c r="E212" s="112" t="s">
        <v>667</v>
      </c>
      <c r="F212" s="165" t="s">
        <v>695</v>
      </c>
      <c r="G212" s="112" t="s">
        <v>708</v>
      </c>
      <c r="H212" s="112" t="s">
        <v>709</v>
      </c>
      <c r="I212" s="165" t="s">
        <v>710</v>
      </c>
      <c r="J212" s="113" t="s">
        <v>79</v>
      </c>
      <c r="K212" s="113" t="s">
        <v>80</v>
      </c>
      <c r="L212" s="113" t="s">
        <v>694</v>
      </c>
      <c r="M212" s="120" t="s">
        <v>692</v>
      </c>
      <c r="N212" s="120" t="s">
        <v>711</v>
      </c>
      <c r="O212" s="120" t="s">
        <v>693</v>
      </c>
      <c r="P212" s="120" t="s">
        <v>712</v>
      </c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</row>
    <row r="213" spans="1:43" s="19" customFormat="1" ht="12.75" customHeight="1">
      <c r="A213" s="88" t="s">
        <v>524</v>
      </c>
      <c r="B213" s="88" t="s">
        <v>525</v>
      </c>
      <c r="C213" s="88" t="s">
        <v>610</v>
      </c>
      <c r="D213" s="88">
        <v>19245</v>
      </c>
      <c r="E213" s="88">
        <v>1100243.29</v>
      </c>
      <c r="F213" s="88">
        <v>799102.06</v>
      </c>
      <c r="G213" s="88">
        <v>23590</v>
      </c>
      <c r="H213" s="88">
        <v>1024650.69</v>
      </c>
      <c r="I213" s="88">
        <v>937163.05</v>
      </c>
      <c r="J213" s="88">
        <v>22.577292803325538</v>
      </c>
      <c r="K213" s="88">
        <v>-6.870534970497306</v>
      </c>
      <c r="L213" s="168">
        <v>17.277015904576693</v>
      </c>
      <c r="M213" s="202">
        <v>57.17034502468174</v>
      </c>
      <c r="N213" s="202">
        <v>43.43580712166172</v>
      </c>
      <c r="O213" s="203">
        <v>41.52258041049623</v>
      </c>
      <c r="P213" s="203">
        <v>39.72713225943196</v>
      </c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</row>
    <row r="214" spans="1:16" ht="12.75">
      <c r="A214" s="88" t="s">
        <v>424</v>
      </c>
      <c r="B214" s="88" t="s">
        <v>425</v>
      </c>
      <c r="C214" s="88" t="s">
        <v>48</v>
      </c>
      <c r="D214" s="88">
        <v>377131</v>
      </c>
      <c r="E214" s="88">
        <v>2208651.8</v>
      </c>
      <c r="F214" s="88">
        <v>1611885.61</v>
      </c>
      <c r="G214" s="88">
        <v>678806</v>
      </c>
      <c r="H214" s="88">
        <v>2999770.4</v>
      </c>
      <c r="I214" s="88">
        <v>2698026.37</v>
      </c>
      <c r="J214" s="88">
        <v>79.99209823642182</v>
      </c>
      <c r="K214" s="88">
        <v>35.81907297474415</v>
      </c>
      <c r="L214" s="168">
        <v>67.38324067549681</v>
      </c>
      <c r="M214" s="202">
        <v>5.856457835606195</v>
      </c>
      <c r="N214" s="202">
        <v>4.419186630642629</v>
      </c>
      <c r="O214" s="203">
        <v>4.274073491704474</v>
      </c>
      <c r="P214" s="203">
        <v>3.9746648821607353</v>
      </c>
    </row>
    <row r="215" spans="1:16" ht="12.75">
      <c r="A215" s="88" t="s">
        <v>424</v>
      </c>
      <c r="B215" s="88" t="s">
        <v>425</v>
      </c>
      <c r="C215" s="88" t="s">
        <v>87</v>
      </c>
      <c r="D215" s="88"/>
      <c r="E215" s="88"/>
      <c r="F215" s="88"/>
      <c r="G215" s="88">
        <v>67900</v>
      </c>
      <c r="H215" s="88">
        <v>371609.62</v>
      </c>
      <c r="I215" s="88">
        <v>335391.62</v>
      </c>
      <c r="J215" s="88"/>
      <c r="K215" s="88"/>
      <c r="L215" s="168"/>
      <c r="M215" s="202"/>
      <c r="N215" s="202">
        <v>5.4728957290132545</v>
      </c>
      <c r="O215" s="203"/>
      <c r="P215" s="203">
        <v>4.939493667157585</v>
      </c>
    </row>
    <row r="216" spans="1:16" ht="12.75">
      <c r="A216" s="88" t="s">
        <v>424</v>
      </c>
      <c r="B216" s="88" t="s">
        <v>425</v>
      </c>
      <c r="C216" s="88" t="s">
        <v>139</v>
      </c>
      <c r="D216" s="88">
        <v>30</v>
      </c>
      <c r="E216" s="88">
        <v>186.68</v>
      </c>
      <c r="F216" s="88">
        <v>138</v>
      </c>
      <c r="G216" s="88"/>
      <c r="H216" s="88"/>
      <c r="I216" s="88"/>
      <c r="J216" s="88">
        <v>-100</v>
      </c>
      <c r="K216" s="88">
        <v>-100</v>
      </c>
      <c r="L216" s="168">
        <v>-100</v>
      </c>
      <c r="M216" s="202">
        <v>6.222666666666667</v>
      </c>
      <c r="N216" s="202"/>
      <c r="O216" s="203">
        <v>4.6</v>
      </c>
      <c r="P216" s="203"/>
    </row>
    <row r="217" spans="1:16" ht="12.75">
      <c r="A217" s="88" t="s">
        <v>424</v>
      </c>
      <c r="B217" s="88" t="s">
        <v>425</v>
      </c>
      <c r="C217" s="88" t="s">
        <v>60</v>
      </c>
      <c r="D217" s="88">
        <v>250</v>
      </c>
      <c r="E217" s="88">
        <v>1536.86</v>
      </c>
      <c r="F217" s="88">
        <v>1133.32</v>
      </c>
      <c r="G217" s="88"/>
      <c r="H217" s="88"/>
      <c r="I217" s="88"/>
      <c r="J217" s="88">
        <v>-100</v>
      </c>
      <c r="K217" s="88">
        <v>-100</v>
      </c>
      <c r="L217" s="168">
        <v>-100</v>
      </c>
      <c r="M217" s="202">
        <v>6.14744</v>
      </c>
      <c r="N217" s="202"/>
      <c r="O217" s="203">
        <v>4.5332799999999995</v>
      </c>
      <c r="P217" s="203"/>
    </row>
    <row r="218" spans="1:16" ht="12.75">
      <c r="A218" s="88" t="s">
        <v>424</v>
      </c>
      <c r="B218" s="88" t="s">
        <v>425</v>
      </c>
      <c r="C218" s="88" t="s">
        <v>140</v>
      </c>
      <c r="D218" s="88">
        <v>654090</v>
      </c>
      <c r="E218" s="88">
        <v>3944162.16</v>
      </c>
      <c r="F218" s="88">
        <v>2880041.06</v>
      </c>
      <c r="G218" s="88">
        <v>639230</v>
      </c>
      <c r="H218" s="88">
        <v>3777925.76</v>
      </c>
      <c r="I218" s="88">
        <v>3381966.96</v>
      </c>
      <c r="J218" s="88">
        <v>-2.271858612729135</v>
      </c>
      <c r="K218" s="88">
        <v>-4.21474557222567</v>
      </c>
      <c r="L218" s="168">
        <v>17.427734172650993</v>
      </c>
      <c r="M218" s="202">
        <v>6.029999174425538</v>
      </c>
      <c r="N218" s="202">
        <v>5.91011961265898</v>
      </c>
      <c r="O218" s="203">
        <v>4.4031265727957924</v>
      </c>
      <c r="P218" s="203">
        <v>5.290688734884157</v>
      </c>
    </row>
    <row r="219" spans="1:16" ht="12.75">
      <c r="A219" s="88" t="s">
        <v>424</v>
      </c>
      <c r="B219" s="88" t="s">
        <v>425</v>
      </c>
      <c r="C219" s="88" t="s">
        <v>63</v>
      </c>
      <c r="D219" s="88">
        <v>111290</v>
      </c>
      <c r="E219" s="88">
        <v>732801.73</v>
      </c>
      <c r="F219" s="88">
        <v>535485.14</v>
      </c>
      <c r="G219" s="88">
        <v>146863.42</v>
      </c>
      <c r="H219" s="88">
        <v>956659.69</v>
      </c>
      <c r="I219" s="88">
        <v>860223.4</v>
      </c>
      <c r="J219" s="88">
        <v>31.964614969898477</v>
      </c>
      <c r="K219" s="88">
        <v>30.54823028324455</v>
      </c>
      <c r="L219" s="168">
        <v>60.64374820933406</v>
      </c>
      <c r="M219" s="202">
        <v>6.584614340911133</v>
      </c>
      <c r="N219" s="202">
        <v>6.513941252355419</v>
      </c>
      <c r="O219" s="203">
        <v>4.811619552520442</v>
      </c>
      <c r="P219" s="203">
        <v>5.857301974855277</v>
      </c>
    </row>
    <row r="220" spans="1:16" ht="12.75">
      <c r="A220" s="88" t="s">
        <v>424</v>
      </c>
      <c r="B220" s="88" t="s">
        <v>425</v>
      </c>
      <c r="C220" s="88" t="s">
        <v>54</v>
      </c>
      <c r="D220" s="88">
        <v>749641.5</v>
      </c>
      <c r="E220" s="88">
        <v>4495078.46</v>
      </c>
      <c r="F220" s="88">
        <v>3280205.46</v>
      </c>
      <c r="G220" s="88">
        <v>867221.4</v>
      </c>
      <c r="H220" s="88">
        <v>4733929.97</v>
      </c>
      <c r="I220" s="88">
        <v>4258813.86</v>
      </c>
      <c r="J220" s="88">
        <v>15.684817342689808</v>
      </c>
      <c r="K220" s="88">
        <v>5.31362271260555</v>
      </c>
      <c r="L220" s="168">
        <v>29.8337531576452</v>
      </c>
      <c r="M220" s="202">
        <v>5.996304180064738</v>
      </c>
      <c r="N220" s="202">
        <v>5.458732879516118</v>
      </c>
      <c r="O220" s="203">
        <v>4.37569886405702</v>
      </c>
      <c r="P220" s="203">
        <v>4.910872656048387</v>
      </c>
    </row>
    <row r="221" spans="1:16" ht="12.75">
      <c r="A221" s="88" t="s">
        <v>424</v>
      </c>
      <c r="B221" s="88" t="s">
        <v>425</v>
      </c>
      <c r="C221" s="88" t="s">
        <v>56</v>
      </c>
      <c r="D221" s="88">
        <v>23570</v>
      </c>
      <c r="E221" s="88">
        <v>136733.66</v>
      </c>
      <c r="F221" s="88">
        <v>100342.07</v>
      </c>
      <c r="G221" s="88">
        <v>21146</v>
      </c>
      <c r="H221" s="88">
        <v>130988.89</v>
      </c>
      <c r="I221" s="88">
        <v>116251.31</v>
      </c>
      <c r="J221" s="88">
        <v>-10.284259652100127</v>
      </c>
      <c r="K221" s="88">
        <v>-4.201430723056784</v>
      </c>
      <c r="L221" s="168">
        <v>15.85500478513149</v>
      </c>
      <c r="M221" s="202">
        <v>5.801173525668222</v>
      </c>
      <c r="N221" s="202">
        <v>6.194499668968127</v>
      </c>
      <c r="O221" s="203">
        <v>4.257194314806958</v>
      </c>
      <c r="P221" s="203">
        <v>5.497555566064504</v>
      </c>
    </row>
    <row r="222" spans="1:16" ht="12.75">
      <c r="A222" s="88" t="s">
        <v>424</v>
      </c>
      <c r="B222" s="88" t="s">
        <v>425</v>
      </c>
      <c r="C222" s="88" t="s">
        <v>238</v>
      </c>
      <c r="D222" s="88">
        <v>11400</v>
      </c>
      <c r="E222" s="88">
        <v>65945</v>
      </c>
      <c r="F222" s="88">
        <v>47889.87</v>
      </c>
      <c r="G222" s="88"/>
      <c r="H222" s="88"/>
      <c r="I222" s="88"/>
      <c r="J222" s="88">
        <v>-100</v>
      </c>
      <c r="K222" s="88">
        <v>-100</v>
      </c>
      <c r="L222" s="168">
        <v>-100</v>
      </c>
      <c r="M222" s="202">
        <v>5.784649122807018</v>
      </c>
      <c r="N222" s="202"/>
      <c r="O222" s="203">
        <v>4.200865789473684</v>
      </c>
      <c r="P222" s="203"/>
    </row>
    <row r="223" spans="1:16" ht="12.75">
      <c r="A223" s="88" t="s">
        <v>424</v>
      </c>
      <c r="B223" s="88" t="s">
        <v>425</v>
      </c>
      <c r="C223" s="88" t="s">
        <v>42</v>
      </c>
      <c r="D223" s="88">
        <v>1931274</v>
      </c>
      <c r="E223" s="88">
        <v>11533527.7</v>
      </c>
      <c r="F223" s="88">
        <v>8423614.97</v>
      </c>
      <c r="G223" s="88">
        <v>2873148</v>
      </c>
      <c r="H223" s="88">
        <v>15721688.96</v>
      </c>
      <c r="I223" s="88">
        <v>14124169.33</v>
      </c>
      <c r="J223" s="88">
        <v>48.76956868885513</v>
      </c>
      <c r="K223" s="88">
        <v>36.31292496917489</v>
      </c>
      <c r="L223" s="168">
        <v>67.67349149150391</v>
      </c>
      <c r="M223" s="202">
        <v>5.971978963109326</v>
      </c>
      <c r="N223" s="202">
        <v>5.471938431295569</v>
      </c>
      <c r="O223" s="203">
        <v>4.361688175784482</v>
      </c>
      <c r="P223" s="203">
        <v>4.915921257798066</v>
      </c>
    </row>
    <row r="224" spans="1:16" ht="12.75">
      <c r="A224" s="88" t="s">
        <v>424</v>
      </c>
      <c r="B224" s="88" t="s">
        <v>425</v>
      </c>
      <c r="C224" s="88" t="s">
        <v>93</v>
      </c>
      <c r="D224" s="88"/>
      <c r="E224" s="88"/>
      <c r="F224" s="88"/>
      <c r="G224" s="88">
        <v>98</v>
      </c>
      <c r="H224" s="88">
        <v>617.4</v>
      </c>
      <c r="I224" s="88">
        <v>573.99</v>
      </c>
      <c r="J224" s="88"/>
      <c r="K224" s="88"/>
      <c r="L224" s="168"/>
      <c r="M224" s="202"/>
      <c r="N224" s="202">
        <v>6.3</v>
      </c>
      <c r="O224" s="203"/>
      <c r="P224" s="203">
        <v>5.85704081632653</v>
      </c>
    </row>
    <row r="225" spans="1:16" ht="12.75">
      <c r="A225" s="88" t="s">
        <v>424</v>
      </c>
      <c r="B225" s="88" t="s">
        <v>425</v>
      </c>
      <c r="C225" s="88" t="s">
        <v>45</v>
      </c>
      <c r="D225" s="88">
        <v>1446842.4</v>
      </c>
      <c r="E225" s="88">
        <v>8419446.88</v>
      </c>
      <c r="F225" s="88">
        <v>6147373.92</v>
      </c>
      <c r="G225" s="88">
        <v>1884035.2</v>
      </c>
      <c r="H225" s="88">
        <v>9845865.44</v>
      </c>
      <c r="I225" s="88">
        <v>8803950.24</v>
      </c>
      <c r="J225" s="88">
        <v>30.217029857571227</v>
      </c>
      <c r="K225" s="88">
        <v>16.941950942031465</v>
      </c>
      <c r="L225" s="168">
        <v>43.214815864007186</v>
      </c>
      <c r="M225" s="202">
        <v>5.81918727291929</v>
      </c>
      <c r="N225" s="202">
        <v>5.225945587428515</v>
      </c>
      <c r="O225" s="203">
        <v>4.248820687035437</v>
      </c>
      <c r="P225" s="203">
        <v>4.672922374274111</v>
      </c>
    </row>
    <row r="226" spans="1:16" ht="12.75">
      <c r="A226" s="88" t="s">
        <v>424</v>
      </c>
      <c r="B226" s="88" t="s">
        <v>425</v>
      </c>
      <c r="C226" s="88" t="s">
        <v>57</v>
      </c>
      <c r="D226" s="88">
        <v>18740</v>
      </c>
      <c r="E226" s="88">
        <v>118548.3</v>
      </c>
      <c r="F226" s="88">
        <v>86995.1</v>
      </c>
      <c r="G226" s="88">
        <v>300618</v>
      </c>
      <c r="H226" s="88">
        <v>1621214.6</v>
      </c>
      <c r="I226" s="88">
        <v>1465309.96</v>
      </c>
      <c r="J226" s="88">
        <v>1504.1515474919956</v>
      </c>
      <c r="K226" s="88">
        <v>1267.5561775242666</v>
      </c>
      <c r="L226" s="168">
        <v>1584.3591880462232</v>
      </c>
      <c r="M226" s="202">
        <v>6.325949839914621</v>
      </c>
      <c r="N226" s="202">
        <v>5.392939211890173</v>
      </c>
      <c r="O226" s="203">
        <v>4.6422145144076845</v>
      </c>
      <c r="P226" s="203">
        <v>4.874325422962031</v>
      </c>
    </row>
    <row r="227" spans="1:16" ht="12.75">
      <c r="A227" s="88" t="s">
        <v>424</v>
      </c>
      <c r="B227" s="88" t="s">
        <v>425</v>
      </c>
      <c r="C227" s="88" t="s">
        <v>61</v>
      </c>
      <c r="D227" s="88">
        <v>92160</v>
      </c>
      <c r="E227" s="88">
        <v>747385.26</v>
      </c>
      <c r="F227" s="88">
        <v>545128</v>
      </c>
      <c r="G227" s="88">
        <v>50480</v>
      </c>
      <c r="H227" s="88">
        <v>352567.75</v>
      </c>
      <c r="I227" s="88">
        <v>312416</v>
      </c>
      <c r="J227" s="88">
        <v>-45.22569444444444</v>
      </c>
      <c r="K227" s="88">
        <v>-52.82650476676513</v>
      </c>
      <c r="L227" s="168">
        <v>-42.689423401476354</v>
      </c>
      <c r="M227" s="202">
        <v>8.109649088541667</v>
      </c>
      <c r="N227" s="202">
        <v>6.984305665610143</v>
      </c>
      <c r="O227" s="203">
        <v>5.915017361111111</v>
      </c>
      <c r="P227" s="203">
        <v>6.1889064976228205</v>
      </c>
    </row>
    <row r="228" spans="1:16" ht="12.75">
      <c r="A228" s="88" t="s">
        <v>424</v>
      </c>
      <c r="B228" s="88" t="s">
        <v>425</v>
      </c>
      <c r="C228" s="88" t="s">
        <v>43</v>
      </c>
      <c r="D228" s="88">
        <v>1847395</v>
      </c>
      <c r="E228" s="88">
        <v>10472320.9</v>
      </c>
      <c r="F228" s="88">
        <v>7652215.61</v>
      </c>
      <c r="G228" s="88">
        <v>2923712</v>
      </c>
      <c r="H228" s="88">
        <v>15474676.65</v>
      </c>
      <c r="I228" s="88">
        <v>13909563.02</v>
      </c>
      <c r="J228" s="88">
        <v>58.261335556283306</v>
      </c>
      <c r="K228" s="88">
        <v>47.76740321240538</v>
      </c>
      <c r="L228" s="168">
        <v>81.77170807658409</v>
      </c>
      <c r="M228" s="202">
        <v>5.668696136992901</v>
      </c>
      <c r="N228" s="202">
        <v>5.29281839319331</v>
      </c>
      <c r="O228" s="203">
        <v>4.142165378817199</v>
      </c>
      <c r="P228" s="203">
        <v>4.7575010876584285</v>
      </c>
    </row>
    <row r="229" spans="1:16" ht="12.75">
      <c r="A229" s="88" t="s">
        <v>424</v>
      </c>
      <c r="B229" s="88" t="s">
        <v>425</v>
      </c>
      <c r="C229" s="88" t="s">
        <v>100</v>
      </c>
      <c r="D229" s="88">
        <v>10260</v>
      </c>
      <c r="E229" s="88">
        <v>62973.84</v>
      </c>
      <c r="F229" s="88">
        <v>46007.94</v>
      </c>
      <c r="G229" s="88">
        <v>16485</v>
      </c>
      <c r="H229" s="88">
        <v>121374.4</v>
      </c>
      <c r="I229" s="88">
        <v>109080.96</v>
      </c>
      <c r="J229" s="88">
        <v>60.67251461988304</v>
      </c>
      <c r="K229" s="88">
        <v>92.73780985882392</v>
      </c>
      <c r="L229" s="168">
        <v>137.0915976677069</v>
      </c>
      <c r="M229" s="202">
        <v>6.137801169590643</v>
      </c>
      <c r="N229" s="202">
        <v>7.362717622080679</v>
      </c>
      <c r="O229" s="203">
        <v>4.484204678362573</v>
      </c>
      <c r="P229" s="203">
        <v>6.61698271155596</v>
      </c>
    </row>
    <row r="230" spans="1:16" ht="12.75">
      <c r="A230" s="88" t="s">
        <v>424</v>
      </c>
      <c r="B230" s="88" t="s">
        <v>425</v>
      </c>
      <c r="C230" s="88" t="s">
        <v>62</v>
      </c>
      <c r="D230" s="88">
        <v>17867</v>
      </c>
      <c r="E230" s="88">
        <v>109366.77</v>
      </c>
      <c r="F230" s="88">
        <v>79844.99</v>
      </c>
      <c r="G230" s="88">
        <v>23796</v>
      </c>
      <c r="H230" s="88">
        <v>141628.94</v>
      </c>
      <c r="I230" s="88">
        <v>127235.19</v>
      </c>
      <c r="J230" s="88">
        <v>33.18408238652264</v>
      </c>
      <c r="K230" s="88">
        <v>29.499060820759357</v>
      </c>
      <c r="L230" s="168">
        <v>59.35275337876553</v>
      </c>
      <c r="M230" s="202">
        <v>6.12116023954777</v>
      </c>
      <c r="N230" s="202">
        <v>5.951796100184905</v>
      </c>
      <c r="O230" s="203">
        <v>4.468852633346393</v>
      </c>
      <c r="P230" s="203">
        <v>5.346915027735754</v>
      </c>
    </row>
    <row r="231" spans="1:16" ht="12.75">
      <c r="A231" s="88" t="s">
        <v>424</v>
      </c>
      <c r="B231" s="88" t="s">
        <v>425</v>
      </c>
      <c r="C231" s="88" t="s">
        <v>104</v>
      </c>
      <c r="D231" s="88">
        <v>3770</v>
      </c>
      <c r="E231" s="88">
        <v>28239.34</v>
      </c>
      <c r="F231" s="88">
        <v>20543.43</v>
      </c>
      <c r="G231" s="88">
        <v>130</v>
      </c>
      <c r="H231" s="88">
        <v>1821.69</v>
      </c>
      <c r="I231" s="88">
        <v>1600</v>
      </c>
      <c r="J231" s="88">
        <v>-96.55172413793103</v>
      </c>
      <c r="K231" s="88">
        <v>-93.54910560940871</v>
      </c>
      <c r="L231" s="168">
        <v>-92.21162191513297</v>
      </c>
      <c r="M231" s="202">
        <v>7.490541114058355</v>
      </c>
      <c r="N231" s="202">
        <v>14.013</v>
      </c>
      <c r="O231" s="203">
        <v>5.449185676392573</v>
      </c>
      <c r="P231" s="203">
        <v>12.307692307692308</v>
      </c>
    </row>
    <row r="232" spans="1:16" ht="12.75">
      <c r="A232" s="88" t="s">
        <v>424</v>
      </c>
      <c r="B232" s="88" t="s">
        <v>425</v>
      </c>
      <c r="C232" s="88" t="s">
        <v>50</v>
      </c>
      <c r="D232" s="88">
        <v>49600</v>
      </c>
      <c r="E232" s="88">
        <v>290187.76</v>
      </c>
      <c r="F232" s="88">
        <v>212028.81</v>
      </c>
      <c r="G232" s="88">
        <v>96390</v>
      </c>
      <c r="H232" s="88">
        <v>588368.39</v>
      </c>
      <c r="I232" s="88">
        <v>530034.03</v>
      </c>
      <c r="J232" s="88">
        <v>94.33467741935483</v>
      </c>
      <c r="K232" s="88">
        <v>102.75437875119198</v>
      </c>
      <c r="L232" s="168">
        <v>149.982080265413</v>
      </c>
      <c r="M232" s="202">
        <v>5.850559677419355</v>
      </c>
      <c r="N232" s="202">
        <v>6.104039734412283</v>
      </c>
      <c r="O232" s="203">
        <v>4.27477439516129</v>
      </c>
      <c r="P232" s="203">
        <v>5.4988487394957986</v>
      </c>
    </row>
    <row r="233" spans="1:16" ht="12.75">
      <c r="A233" s="88" t="s">
        <v>424</v>
      </c>
      <c r="B233" s="88" t="s">
        <v>425</v>
      </c>
      <c r="C233" s="88" t="s">
        <v>101</v>
      </c>
      <c r="D233" s="88">
        <v>52800</v>
      </c>
      <c r="E233" s="88">
        <v>255476.57</v>
      </c>
      <c r="F233" s="88">
        <v>186446.24</v>
      </c>
      <c r="G233" s="88">
        <v>102960</v>
      </c>
      <c r="H233" s="88">
        <v>484805.64</v>
      </c>
      <c r="I233" s="88">
        <v>443901.21</v>
      </c>
      <c r="J233" s="88">
        <v>95</v>
      </c>
      <c r="K233" s="88">
        <v>89.76520625746619</v>
      </c>
      <c r="L233" s="168">
        <v>138.08536444607307</v>
      </c>
      <c r="M233" s="202">
        <v>4.838571401515152</v>
      </c>
      <c r="N233" s="202">
        <v>4.708679487179487</v>
      </c>
      <c r="O233" s="203">
        <v>3.5311787878787877</v>
      </c>
      <c r="P233" s="203">
        <v>4.311394813519814</v>
      </c>
    </row>
    <row r="234" spans="1:16" ht="12.75">
      <c r="A234" s="88" t="s">
        <v>424</v>
      </c>
      <c r="B234" s="88" t="s">
        <v>425</v>
      </c>
      <c r="C234" s="88" t="s">
        <v>96</v>
      </c>
      <c r="D234" s="88">
        <v>15000</v>
      </c>
      <c r="E234" s="88">
        <v>88800.33</v>
      </c>
      <c r="F234" s="88">
        <v>64112</v>
      </c>
      <c r="G234" s="88">
        <v>107050</v>
      </c>
      <c r="H234" s="88">
        <v>554452.8</v>
      </c>
      <c r="I234" s="88">
        <v>494562.49</v>
      </c>
      <c r="J234" s="88">
        <v>613.6666666666666</v>
      </c>
      <c r="K234" s="88">
        <v>524.3814634472642</v>
      </c>
      <c r="L234" s="168">
        <v>671.4039337409533</v>
      </c>
      <c r="M234" s="202">
        <v>5.920022</v>
      </c>
      <c r="N234" s="202">
        <v>5.1793815973844</v>
      </c>
      <c r="O234" s="203">
        <v>4.274133333333333</v>
      </c>
      <c r="P234" s="203">
        <v>4.619920504437179</v>
      </c>
    </row>
    <row r="235" spans="1:16" ht="12.75">
      <c r="A235" s="88" t="s">
        <v>424</v>
      </c>
      <c r="B235" s="88" t="s">
        <v>425</v>
      </c>
      <c r="C235" s="88" t="s">
        <v>70</v>
      </c>
      <c r="D235" s="88">
        <v>150936</v>
      </c>
      <c r="E235" s="88">
        <v>883353.2</v>
      </c>
      <c r="F235" s="88">
        <v>645639.58</v>
      </c>
      <c r="G235" s="88">
        <v>684286</v>
      </c>
      <c r="H235" s="88">
        <v>3711389.32</v>
      </c>
      <c r="I235" s="88">
        <v>3331331.39</v>
      </c>
      <c r="J235" s="88">
        <v>353.3616897227964</v>
      </c>
      <c r="K235" s="88">
        <v>320.14783214686946</v>
      </c>
      <c r="L235" s="168">
        <v>415.9738487532007</v>
      </c>
      <c r="M235" s="202">
        <v>5.852501722584407</v>
      </c>
      <c r="N235" s="202">
        <v>5.423739956684778</v>
      </c>
      <c r="O235" s="203">
        <v>4.277571818519107</v>
      </c>
      <c r="P235" s="203">
        <v>4.868331940153679</v>
      </c>
    </row>
    <row r="236" spans="1:16" ht="12.75">
      <c r="A236" s="88" t="s">
        <v>424</v>
      </c>
      <c r="B236" s="88" t="s">
        <v>425</v>
      </c>
      <c r="C236" s="88" t="s">
        <v>71</v>
      </c>
      <c r="D236" s="88">
        <v>117326</v>
      </c>
      <c r="E236" s="88">
        <v>735475.37</v>
      </c>
      <c r="F236" s="88">
        <v>536826.74</v>
      </c>
      <c r="G236" s="88">
        <v>162734</v>
      </c>
      <c r="H236" s="88">
        <v>920339.55</v>
      </c>
      <c r="I236" s="88">
        <v>826609.31</v>
      </c>
      <c r="J236" s="88">
        <v>38.702418901181325</v>
      </c>
      <c r="K236" s="88">
        <v>25.135332540095806</v>
      </c>
      <c r="L236" s="168">
        <v>53.98065118738312</v>
      </c>
      <c r="M236" s="202">
        <v>6.268647784804732</v>
      </c>
      <c r="N236" s="202">
        <v>5.655484102891836</v>
      </c>
      <c r="O236" s="203">
        <v>4.5755138673439815</v>
      </c>
      <c r="P236" s="203">
        <v>5.079512025759829</v>
      </c>
    </row>
    <row r="237" spans="1:43" s="19" customFormat="1" ht="12.75" customHeight="1">
      <c r="A237" s="88" t="s">
        <v>424</v>
      </c>
      <c r="B237" s="88" t="s">
        <v>425</v>
      </c>
      <c r="C237" s="88" t="s">
        <v>67</v>
      </c>
      <c r="D237" s="88">
        <v>1687088</v>
      </c>
      <c r="E237" s="88">
        <v>9592164.14</v>
      </c>
      <c r="F237" s="88">
        <v>7007938.35</v>
      </c>
      <c r="G237" s="88">
        <v>1574376</v>
      </c>
      <c r="H237" s="88">
        <v>8174361.35</v>
      </c>
      <c r="I237" s="88">
        <v>7346326.39</v>
      </c>
      <c r="J237" s="88">
        <v>-6.680860749409634</v>
      </c>
      <c r="K237" s="88">
        <v>-14.780843710624834</v>
      </c>
      <c r="L237" s="168">
        <v>4.82863893915391</v>
      </c>
      <c r="M237" s="202">
        <v>5.685633553199359</v>
      </c>
      <c r="N237" s="202">
        <v>5.192127769986331</v>
      </c>
      <c r="O237" s="203">
        <v>4.153866514372694</v>
      </c>
      <c r="P237" s="203">
        <v>4.66618291310335</v>
      </c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</row>
    <row r="238" spans="1:43" s="19" customFormat="1" ht="12.75" customHeight="1">
      <c r="A238" s="88" t="s">
        <v>424</v>
      </c>
      <c r="B238" s="88" t="s">
        <v>425</v>
      </c>
      <c r="C238" s="88" t="s">
        <v>49</v>
      </c>
      <c r="D238" s="88">
        <v>4090</v>
      </c>
      <c r="E238" s="88">
        <v>25683.9</v>
      </c>
      <c r="F238" s="88">
        <v>18791.88</v>
      </c>
      <c r="G238" s="88">
        <v>1710</v>
      </c>
      <c r="H238" s="88">
        <v>10227.3</v>
      </c>
      <c r="I238" s="88">
        <v>9217.87</v>
      </c>
      <c r="J238" s="88">
        <v>-58.19070904645477</v>
      </c>
      <c r="K238" s="88">
        <v>-60.18011283333139</v>
      </c>
      <c r="L238" s="168">
        <v>-50.94759012935374</v>
      </c>
      <c r="M238" s="202">
        <v>6.279682151589243</v>
      </c>
      <c r="N238" s="202">
        <v>5.980877192982455</v>
      </c>
      <c r="O238" s="203">
        <v>4.594591687041565</v>
      </c>
      <c r="P238" s="203">
        <v>5.390567251461989</v>
      </c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</row>
    <row r="239" spans="1:43" s="19" customFormat="1" ht="12.75" customHeight="1">
      <c r="A239" s="88" t="s">
        <v>424</v>
      </c>
      <c r="B239" s="88" t="s">
        <v>425</v>
      </c>
      <c r="C239" s="88" t="s">
        <v>351</v>
      </c>
      <c r="D239" s="88">
        <v>205672</v>
      </c>
      <c r="E239" s="88">
        <v>1213562.99</v>
      </c>
      <c r="F239" s="88">
        <v>887335.32</v>
      </c>
      <c r="G239" s="88">
        <v>155454</v>
      </c>
      <c r="H239" s="88">
        <v>808276.22</v>
      </c>
      <c r="I239" s="88">
        <v>724512.45</v>
      </c>
      <c r="J239" s="88">
        <v>-24.41654673460656</v>
      </c>
      <c r="K239" s="88">
        <v>-33.3964345765027</v>
      </c>
      <c r="L239" s="168">
        <v>-18.349643740091402</v>
      </c>
      <c r="M239" s="202">
        <v>5.900477410634408</v>
      </c>
      <c r="N239" s="202">
        <v>5.199455916219589</v>
      </c>
      <c r="O239" s="203">
        <v>4.3143224162744565</v>
      </c>
      <c r="P239" s="203">
        <v>4.660622756571075</v>
      </c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</row>
    <row r="240" spans="1:43" s="19" customFormat="1" ht="12.75" customHeight="1">
      <c r="A240" s="88" t="s">
        <v>424</v>
      </c>
      <c r="B240" s="88" t="s">
        <v>425</v>
      </c>
      <c r="C240" s="88" t="s">
        <v>66</v>
      </c>
      <c r="D240" s="88">
        <v>153020</v>
      </c>
      <c r="E240" s="88">
        <v>911308.35</v>
      </c>
      <c r="F240" s="88">
        <v>665895.21</v>
      </c>
      <c r="G240" s="88">
        <v>224970</v>
      </c>
      <c r="H240" s="88">
        <v>1255873.24</v>
      </c>
      <c r="I240" s="88">
        <v>1129197.43</v>
      </c>
      <c r="J240" s="88">
        <v>47.01999738596262</v>
      </c>
      <c r="K240" s="88">
        <v>37.80991252850915</v>
      </c>
      <c r="L240" s="168">
        <v>69.57584512434022</v>
      </c>
      <c r="M240" s="202">
        <v>5.955485230688799</v>
      </c>
      <c r="N240" s="202">
        <v>5.5824031648664265</v>
      </c>
      <c r="O240" s="203">
        <v>4.351687426480199</v>
      </c>
      <c r="P240" s="203">
        <v>5.019324487709472</v>
      </c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</row>
    <row r="241" spans="1:43" s="19" customFormat="1" ht="12.75" customHeight="1">
      <c r="A241" s="88" t="s">
        <v>424</v>
      </c>
      <c r="B241" s="88" t="s">
        <v>425</v>
      </c>
      <c r="C241" s="88" t="s">
        <v>44</v>
      </c>
      <c r="D241" s="88">
        <v>20256</v>
      </c>
      <c r="E241" s="88">
        <v>112286.99</v>
      </c>
      <c r="F241" s="88">
        <v>81767.44</v>
      </c>
      <c r="G241" s="88">
        <v>22729</v>
      </c>
      <c r="H241" s="88">
        <v>134800.34</v>
      </c>
      <c r="I241" s="88">
        <v>121749.14</v>
      </c>
      <c r="J241" s="88">
        <v>12.208728278041074</v>
      </c>
      <c r="K241" s="88">
        <v>20.049829459316694</v>
      </c>
      <c r="L241" s="168">
        <v>48.896846960110274</v>
      </c>
      <c r="M241" s="202">
        <v>5.543394056082149</v>
      </c>
      <c r="N241" s="202">
        <v>5.930764221919134</v>
      </c>
      <c r="O241" s="203">
        <v>4.036702211690363</v>
      </c>
      <c r="P241" s="203">
        <v>5.356555061815302</v>
      </c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</row>
    <row r="242" spans="1:43" s="19" customFormat="1" ht="12.75" customHeight="1">
      <c r="A242" s="88" t="s">
        <v>442</v>
      </c>
      <c r="B242" s="88" t="s">
        <v>425</v>
      </c>
      <c r="C242" s="88" t="s">
        <v>48</v>
      </c>
      <c r="D242" s="88">
        <v>73410</v>
      </c>
      <c r="E242" s="88">
        <v>562015.02</v>
      </c>
      <c r="F242" s="88">
        <v>410164.74</v>
      </c>
      <c r="G242" s="88">
        <v>219000</v>
      </c>
      <c r="H242" s="88">
        <v>1348358.79</v>
      </c>
      <c r="I242" s="88">
        <v>1224522.71</v>
      </c>
      <c r="J242" s="88">
        <v>198.324478953821</v>
      </c>
      <c r="K242" s="88">
        <v>139.91508091723242</v>
      </c>
      <c r="L242" s="168">
        <v>198.54411912637835</v>
      </c>
      <c r="M242" s="202">
        <v>7.65583735185942</v>
      </c>
      <c r="N242" s="202">
        <v>6.156889452054795</v>
      </c>
      <c r="O242" s="203">
        <v>5.587314262362076</v>
      </c>
      <c r="P242" s="203">
        <v>5.591427899543379</v>
      </c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</row>
    <row r="243" spans="1:43" s="19" customFormat="1" ht="12.75" customHeight="1">
      <c r="A243" s="88" t="s">
        <v>442</v>
      </c>
      <c r="B243" s="88" t="s">
        <v>425</v>
      </c>
      <c r="C243" s="88" t="s">
        <v>139</v>
      </c>
      <c r="D243" s="88">
        <v>540</v>
      </c>
      <c r="E243" s="88">
        <v>5292</v>
      </c>
      <c r="F243" s="88">
        <v>3863.94</v>
      </c>
      <c r="G243" s="88">
        <v>29980</v>
      </c>
      <c r="H243" s="88">
        <v>160671.88</v>
      </c>
      <c r="I243" s="88">
        <v>141986.06</v>
      </c>
      <c r="J243" s="88">
        <v>5451.851851851852</v>
      </c>
      <c r="K243" s="88">
        <v>2936.1277399848827</v>
      </c>
      <c r="L243" s="168">
        <v>3574.6445338178128</v>
      </c>
      <c r="M243" s="202">
        <v>9.8</v>
      </c>
      <c r="N243" s="202">
        <v>5.359302201467646</v>
      </c>
      <c r="O243" s="203">
        <v>7.155444444444445</v>
      </c>
      <c r="P243" s="203">
        <v>4.736026017344897</v>
      </c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</row>
    <row r="244" spans="1:43" s="19" customFormat="1" ht="12.75" customHeight="1">
      <c r="A244" s="88" t="s">
        <v>442</v>
      </c>
      <c r="B244" s="88" t="s">
        <v>425</v>
      </c>
      <c r="C244" s="88" t="s">
        <v>63</v>
      </c>
      <c r="D244" s="88"/>
      <c r="E244" s="88"/>
      <c r="F244" s="88"/>
      <c r="G244" s="88">
        <v>1000</v>
      </c>
      <c r="H244" s="88">
        <v>4244.91</v>
      </c>
      <c r="I244" s="88">
        <v>3741.6</v>
      </c>
      <c r="J244" s="88"/>
      <c r="K244" s="88"/>
      <c r="L244" s="168"/>
      <c r="M244" s="202"/>
      <c r="N244" s="202">
        <v>4.24491</v>
      </c>
      <c r="O244" s="203"/>
      <c r="P244" s="203">
        <v>3.7416</v>
      </c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</row>
    <row r="245" spans="1:43" s="19" customFormat="1" ht="12.75" customHeight="1">
      <c r="A245" s="88" t="s">
        <v>442</v>
      </c>
      <c r="B245" s="88" t="s">
        <v>425</v>
      </c>
      <c r="C245" s="88" t="s">
        <v>54</v>
      </c>
      <c r="D245" s="88">
        <v>6240</v>
      </c>
      <c r="E245" s="88">
        <v>45858.66</v>
      </c>
      <c r="F245" s="88">
        <v>33421.79</v>
      </c>
      <c r="G245" s="88">
        <v>27846.9</v>
      </c>
      <c r="H245" s="88">
        <v>168512.24</v>
      </c>
      <c r="I245" s="88">
        <v>152454.73</v>
      </c>
      <c r="J245" s="88">
        <v>346.2644230769231</v>
      </c>
      <c r="K245" s="88">
        <v>267.4600173664036</v>
      </c>
      <c r="L245" s="168">
        <v>356.1536949397384</v>
      </c>
      <c r="M245" s="202">
        <v>7.349144230769231</v>
      </c>
      <c r="N245" s="202">
        <v>6.0513823800853945</v>
      </c>
      <c r="O245" s="203">
        <v>5.35605608974359</v>
      </c>
      <c r="P245" s="203">
        <v>5.474746919764857</v>
      </c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</row>
    <row r="246" spans="1:43" s="19" customFormat="1" ht="12.75" customHeight="1">
      <c r="A246" s="88" t="s">
        <v>442</v>
      </c>
      <c r="B246" s="88" t="s">
        <v>425</v>
      </c>
      <c r="C246" s="88" t="s">
        <v>102</v>
      </c>
      <c r="D246" s="88"/>
      <c r="E246" s="88"/>
      <c r="F246" s="88"/>
      <c r="G246" s="88">
        <v>70</v>
      </c>
      <c r="H246" s="88">
        <v>466.27</v>
      </c>
      <c r="I246" s="88">
        <v>436.79</v>
      </c>
      <c r="J246" s="88"/>
      <c r="K246" s="88"/>
      <c r="L246" s="168"/>
      <c r="M246" s="202"/>
      <c r="N246" s="202">
        <v>6.661</v>
      </c>
      <c r="O246" s="203"/>
      <c r="P246" s="203">
        <v>6.239857142857143</v>
      </c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</row>
    <row r="247" spans="1:43" s="19" customFormat="1" ht="12.75" customHeight="1">
      <c r="A247" s="88" t="s">
        <v>442</v>
      </c>
      <c r="B247" s="88" t="s">
        <v>425</v>
      </c>
      <c r="C247" s="88" t="s">
        <v>56</v>
      </c>
      <c r="D247" s="88">
        <v>13571</v>
      </c>
      <c r="E247" s="88">
        <v>106494.21</v>
      </c>
      <c r="F247" s="88">
        <v>78072.46</v>
      </c>
      <c r="G247" s="88">
        <v>10110</v>
      </c>
      <c r="H247" s="88">
        <v>65492.06</v>
      </c>
      <c r="I247" s="88">
        <v>56858.88</v>
      </c>
      <c r="J247" s="88">
        <v>-25.50291061823005</v>
      </c>
      <c r="K247" s="88">
        <v>-38.5017645560261</v>
      </c>
      <c r="L247" s="168">
        <v>-27.17165566449425</v>
      </c>
      <c r="M247" s="202">
        <v>7.84718959546091</v>
      </c>
      <c r="N247" s="202">
        <v>6.477948565776459</v>
      </c>
      <c r="O247" s="203">
        <v>5.752889249134184</v>
      </c>
      <c r="P247" s="203">
        <v>5.6240237388724035</v>
      </c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</row>
    <row r="248" spans="1:43" s="19" customFormat="1" ht="12.75" customHeight="1">
      <c r="A248" s="88" t="s">
        <v>442</v>
      </c>
      <c r="B248" s="88" t="s">
        <v>425</v>
      </c>
      <c r="C248" s="88" t="s">
        <v>42</v>
      </c>
      <c r="D248" s="88">
        <v>22205</v>
      </c>
      <c r="E248" s="88">
        <v>126929.94</v>
      </c>
      <c r="F248" s="88">
        <v>92657.93</v>
      </c>
      <c r="G248" s="88">
        <v>28760</v>
      </c>
      <c r="H248" s="88">
        <v>156811.51</v>
      </c>
      <c r="I248" s="88">
        <v>138987.48</v>
      </c>
      <c r="J248" s="88">
        <v>29.520378293177213</v>
      </c>
      <c r="K248" s="88">
        <v>23.541782183147657</v>
      </c>
      <c r="L248" s="168">
        <v>50.00063135448852</v>
      </c>
      <c r="M248" s="202">
        <v>5.716277414996623</v>
      </c>
      <c r="N248" s="202">
        <v>5.452416898470098</v>
      </c>
      <c r="O248" s="203">
        <v>4.172840801621256</v>
      </c>
      <c r="P248" s="203">
        <v>4.832666203059806</v>
      </c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</row>
    <row r="249" spans="1:43" s="19" customFormat="1" ht="12.75" customHeight="1">
      <c r="A249" s="88" t="s">
        <v>442</v>
      </c>
      <c r="B249" s="88" t="s">
        <v>425</v>
      </c>
      <c r="C249" s="88" t="s">
        <v>46</v>
      </c>
      <c r="D249" s="88">
        <v>520</v>
      </c>
      <c r="E249" s="88">
        <v>4876</v>
      </c>
      <c r="F249" s="88">
        <v>3585.6</v>
      </c>
      <c r="G249" s="88">
        <v>3000</v>
      </c>
      <c r="H249" s="88">
        <v>18500</v>
      </c>
      <c r="I249" s="88">
        <v>16705.46</v>
      </c>
      <c r="J249" s="88">
        <v>476.9230769230769</v>
      </c>
      <c r="K249" s="88">
        <v>279.40935192780967</v>
      </c>
      <c r="L249" s="168">
        <v>365.90417224453364</v>
      </c>
      <c r="M249" s="202">
        <v>9.376923076923077</v>
      </c>
      <c r="N249" s="202">
        <v>6.166666666666667</v>
      </c>
      <c r="O249" s="203">
        <v>6.895384615384615</v>
      </c>
      <c r="P249" s="203">
        <v>5.568486666666667</v>
      </c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</row>
    <row r="250" spans="1:43" s="19" customFormat="1" ht="12.75" customHeight="1">
      <c r="A250" s="88" t="s">
        <v>442</v>
      </c>
      <c r="B250" s="88" t="s">
        <v>425</v>
      </c>
      <c r="C250" s="88" t="s">
        <v>45</v>
      </c>
      <c r="D250" s="88"/>
      <c r="E250" s="88"/>
      <c r="F250" s="88"/>
      <c r="G250" s="88">
        <v>6960</v>
      </c>
      <c r="H250" s="88">
        <v>39117.75</v>
      </c>
      <c r="I250" s="88">
        <v>34723.4</v>
      </c>
      <c r="J250" s="88"/>
      <c r="K250" s="88"/>
      <c r="L250" s="168"/>
      <c r="M250" s="202"/>
      <c r="N250" s="202">
        <v>5.620366379310345</v>
      </c>
      <c r="O250" s="203"/>
      <c r="P250" s="203">
        <v>4.988994252873564</v>
      </c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</row>
    <row r="251" spans="1:43" s="19" customFormat="1" ht="12.75" customHeight="1">
      <c r="A251" s="88" t="s">
        <v>442</v>
      </c>
      <c r="B251" s="88" t="s">
        <v>425</v>
      </c>
      <c r="C251" s="88" t="s">
        <v>61</v>
      </c>
      <c r="D251" s="88">
        <v>12890</v>
      </c>
      <c r="E251" s="88">
        <v>97182.86</v>
      </c>
      <c r="F251" s="88">
        <v>70612.94</v>
      </c>
      <c r="G251" s="88">
        <v>30250</v>
      </c>
      <c r="H251" s="88">
        <v>174302.71</v>
      </c>
      <c r="I251" s="88">
        <v>158547.12</v>
      </c>
      <c r="J251" s="88">
        <v>134.67804499612103</v>
      </c>
      <c r="K251" s="88">
        <v>79.35540279427873</v>
      </c>
      <c r="L251" s="168">
        <v>124.5298382987594</v>
      </c>
      <c r="M251" s="202">
        <v>7.539399534522886</v>
      </c>
      <c r="N251" s="202">
        <v>5.762073057851239</v>
      </c>
      <c r="O251" s="203">
        <v>5.478117920868891</v>
      </c>
      <c r="P251" s="203">
        <v>5.241227107438016</v>
      </c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</row>
    <row r="252" spans="1:43" s="19" customFormat="1" ht="12.75" customHeight="1">
      <c r="A252" s="88" t="s">
        <v>442</v>
      </c>
      <c r="B252" s="88" t="s">
        <v>425</v>
      </c>
      <c r="C252" s="88" t="s">
        <v>43</v>
      </c>
      <c r="D252" s="88">
        <v>6635</v>
      </c>
      <c r="E252" s="88">
        <v>33753.94</v>
      </c>
      <c r="F252" s="88">
        <v>24737</v>
      </c>
      <c r="G252" s="88">
        <v>14890</v>
      </c>
      <c r="H252" s="88">
        <v>88447.2</v>
      </c>
      <c r="I252" s="88">
        <v>79649.75</v>
      </c>
      <c r="J252" s="88">
        <v>124.41597588545592</v>
      </c>
      <c r="K252" s="88">
        <v>162.03518759587766</v>
      </c>
      <c r="L252" s="168">
        <v>221.98629583215427</v>
      </c>
      <c r="M252" s="202">
        <v>5.0872554634513945</v>
      </c>
      <c r="N252" s="202">
        <v>5.940040295500336</v>
      </c>
      <c r="O252" s="203">
        <v>3.728259231348907</v>
      </c>
      <c r="P252" s="203">
        <v>5.34921087978509</v>
      </c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</row>
    <row r="253" spans="1:43" s="19" customFormat="1" ht="12.75" customHeight="1">
      <c r="A253" s="88" t="s">
        <v>442</v>
      </c>
      <c r="B253" s="88" t="s">
        <v>425</v>
      </c>
      <c r="C253" s="88" t="s">
        <v>104</v>
      </c>
      <c r="D253" s="88">
        <v>7797</v>
      </c>
      <c r="E253" s="88">
        <v>49852.33</v>
      </c>
      <c r="F253" s="88">
        <v>36557.83</v>
      </c>
      <c r="G253" s="88">
        <v>8300</v>
      </c>
      <c r="H253" s="88">
        <v>58205</v>
      </c>
      <c r="I253" s="88">
        <v>52817.11</v>
      </c>
      <c r="J253" s="88">
        <v>6.451199179171476</v>
      </c>
      <c r="K253" s="88">
        <v>16.754823696304662</v>
      </c>
      <c r="L253" s="168">
        <v>44.475506341596315</v>
      </c>
      <c r="M253" s="202">
        <v>6.393783506476851</v>
      </c>
      <c r="N253" s="202">
        <v>7.0126506024096384</v>
      </c>
      <c r="O253" s="203">
        <v>4.688704629985892</v>
      </c>
      <c r="P253" s="203">
        <v>6.363507228915663</v>
      </c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</row>
    <row r="254" spans="1:43" s="19" customFormat="1" ht="12.75" customHeight="1">
      <c r="A254" s="88" t="s">
        <v>442</v>
      </c>
      <c r="B254" s="88" t="s">
        <v>425</v>
      </c>
      <c r="C254" s="88" t="s">
        <v>85</v>
      </c>
      <c r="D254" s="88">
        <v>266580</v>
      </c>
      <c r="E254" s="88">
        <v>1400369.03</v>
      </c>
      <c r="F254" s="88">
        <v>1014862.39</v>
      </c>
      <c r="G254" s="88">
        <v>416320</v>
      </c>
      <c r="H254" s="88">
        <v>2124563.92</v>
      </c>
      <c r="I254" s="88">
        <v>1916593.58</v>
      </c>
      <c r="J254" s="88">
        <v>56.17075549553605</v>
      </c>
      <c r="K254" s="88">
        <v>51.71457483603446</v>
      </c>
      <c r="L254" s="168">
        <v>88.85255763591752</v>
      </c>
      <c r="M254" s="202">
        <v>5.253091117113062</v>
      </c>
      <c r="N254" s="202">
        <v>5.1031992697924675</v>
      </c>
      <c r="O254" s="203">
        <v>3.8069712281491483</v>
      </c>
      <c r="P254" s="203">
        <v>4.603654832820907</v>
      </c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</row>
    <row r="255" spans="1:43" s="19" customFormat="1" ht="12.75" customHeight="1">
      <c r="A255" s="88" t="s">
        <v>442</v>
      </c>
      <c r="B255" s="88" t="s">
        <v>425</v>
      </c>
      <c r="C255" s="88" t="s">
        <v>96</v>
      </c>
      <c r="D255" s="88">
        <v>3800</v>
      </c>
      <c r="E255" s="88">
        <v>29944.57</v>
      </c>
      <c r="F255" s="88">
        <v>21909.97</v>
      </c>
      <c r="G255" s="88">
        <v>200</v>
      </c>
      <c r="H255" s="88">
        <v>1450.72</v>
      </c>
      <c r="I255" s="88">
        <v>1291.2</v>
      </c>
      <c r="J255" s="88">
        <v>-94.73684210526316</v>
      </c>
      <c r="K255" s="88">
        <v>-95.15531530424381</v>
      </c>
      <c r="L255" s="168">
        <v>-94.10679247849266</v>
      </c>
      <c r="M255" s="202">
        <v>7.8801499999999995</v>
      </c>
      <c r="N255" s="202">
        <v>7.2536000000000005</v>
      </c>
      <c r="O255" s="203">
        <v>5.765781578947369</v>
      </c>
      <c r="P255" s="203">
        <v>6.456</v>
      </c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</row>
    <row r="256" spans="1:43" s="19" customFormat="1" ht="12.75" customHeight="1">
      <c r="A256" s="88" t="s">
        <v>442</v>
      </c>
      <c r="B256" s="88" t="s">
        <v>425</v>
      </c>
      <c r="C256" s="88" t="s">
        <v>71</v>
      </c>
      <c r="D256" s="88">
        <v>2000</v>
      </c>
      <c r="E256" s="88">
        <v>13503.51</v>
      </c>
      <c r="F256" s="88">
        <v>9872.84</v>
      </c>
      <c r="G256" s="88">
        <v>1400</v>
      </c>
      <c r="H256" s="88">
        <v>7535.61</v>
      </c>
      <c r="I256" s="88">
        <v>7152.7</v>
      </c>
      <c r="J256" s="88">
        <v>-30</v>
      </c>
      <c r="K256" s="88">
        <v>-44.19517592092723</v>
      </c>
      <c r="L256" s="168">
        <v>-27.551748027923075</v>
      </c>
      <c r="M256" s="202">
        <v>6.751755</v>
      </c>
      <c r="N256" s="202">
        <v>5.382578571428571</v>
      </c>
      <c r="O256" s="203">
        <v>4.93642</v>
      </c>
      <c r="P256" s="203">
        <v>5.109071428571428</v>
      </c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</row>
    <row r="257" spans="1:43" s="19" customFormat="1" ht="12.75" customHeight="1">
      <c r="A257" s="88" t="s">
        <v>442</v>
      </c>
      <c r="B257" s="88" t="s">
        <v>425</v>
      </c>
      <c r="C257" s="88" t="s">
        <v>67</v>
      </c>
      <c r="D257" s="88">
        <v>72335</v>
      </c>
      <c r="E257" s="88">
        <v>452437.42</v>
      </c>
      <c r="F257" s="88">
        <v>330995.22</v>
      </c>
      <c r="G257" s="88">
        <v>114390</v>
      </c>
      <c r="H257" s="88">
        <v>605248.32</v>
      </c>
      <c r="I257" s="88">
        <v>550845.19</v>
      </c>
      <c r="J257" s="88">
        <v>58.13921338218013</v>
      </c>
      <c r="K257" s="88">
        <v>33.775035672336735</v>
      </c>
      <c r="L257" s="168">
        <v>66.42088970348271</v>
      </c>
      <c r="M257" s="202">
        <v>6.254751088684593</v>
      </c>
      <c r="N257" s="202">
        <v>5.291094676108051</v>
      </c>
      <c r="O257" s="203">
        <v>4.575865348724683</v>
      </c>
      <c r="P257" s="203">
        <v>4.81550126759332</v>
      </c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</row>
    <row r="258" spans="1:43" s="19" customFormat="1" ht="12.75" customHeight="1">
      <c r="A258" s="88" t="s">
        <v>442</v>
      </c>
      <c r="B258" s="88" t="s">
        <v>425</v>
      </c>
      <c r="C258" s="88" t="s">
        <v>358</v>
      </c>
      <c r="D258" s="88">
        <v>200</v>
      </c>
      <c r="E258" s="88">
        <v>1506.45</v>
      </c>
      <c r="F258" s="88">
        <v>1104.5</v>
      </c>
      <c r="G258" s="88">
        <v>2600</v>
      </c>
      <c r="H258" s="88">
        <v>15846.28</v>
      </c>
      <c r="I258" s="88">
        <v>14438.13</v>
      </c>
      <c r="J258" s="88">
        <v>1200</v>
      </c>
      <c r="K258" s="88">
        <v>951.8955159480898</v>
      </c>
      <c r="L258" s="168">
        <v>1207.2095971027613</v>
      </c>
      <c r="M258" s="202">
        <v>7.53225</v>
      </c>
      <c r="N258" s="202">
        <v>6.094723076923077</v>
      </c>
      <c r="O258" s="203">
        <v>5.5225</v>
      </c>
      <c r="P258" s="203">
        <v>5.553126923076923</v>
      </c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</row>
    <row r="259" spans="1:43" s="19" customFormat="1" ht="12.75" customHeight="1">
      <c r="A259" s="88" t="s">
        <v>442</v>
      </c>
      <c r="B259" s="88" t="s">
        <v>425</v>
      </c>
      <c r="C259" s="88" t="s">
        <v>531</v>
      </c>
      <c r="D259" s="88">
        <v>1000</v>
      </c>
      <c r="E259" s="88">
        <v>5727.09</v>
      </c>
      <c r="F259" s="88">
        <v>4251.18</v>
      </c>
      <c r="G259" s="88">
        <v>1400</v>
      </c>
      <c r="H259" s="88">
        <v>7311.55</v>
      </c>
      <c r="I259" s="88">
        <v>6294.83</v>
      </c>
      <c r="J259" s="88">
        <v>40</v>
      </c>
      <c r="K259" s="88">
        <v>27.666057282145033</v>
      </c>
      <c r="L259" s="168">
        <v>48.07253515494521</v>
      </c>
      <c r="M259" s="202">
        <v>5.7270900000000005</v>
      </c>
      <c r="N259" s="202">
        <v>5.222535714285715</v>
      </c>
      <c r="O259" s="203">
        <v>4.251180000000001</v>
      </c>
      <c r="P259" s="203">
        <v>4.496307142857143</v>
      </c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</row>
    <row r="260" spans="1:43" s="19" customFormat="1" ht="12.75" customHeight="1">
      <c r="A260" s="88" t="s">
        <v>442</v>
      </c>
      <c r="B260" s="88" t="s">
        <v>425</v>
      </c>
      <c r="C260" s="88" t="s">
        <v>83</v>
      </c>
      <c r="D260" s="88">
        <v>882</v>
      </c>
      <c r="E260" s="88">
        <v>8996.4</v>
      </c>
      <c r="F260" s="88">
        <v>6576.81</v>
      </c>
      <c r="G260" s="88">
        <v>684</v>
      </c>
      <c r="H260" s="88">
        <v>6976.8</v>
      </c>
      <c r="I260" s="88">
        <v>6196.37</v>
      </c>
      <c r="J260" s="88">
        <v>-22.448979591836736</v>
      </c>
      <c r="K260" s="88">
        <v>-22.44897959183673</v>
      </c>
      <c r="L260" s="168">
        <v>-5.784567290221254</v>
      </c>
      <c r="M260" s="202">
        <v>10.2</v>
      </c>
      <c r="N260" s="202">
        <v>10.200000000000001</v>
      </c>
      <c r="O260" s="203">
        <v>7.456700680272109</v>
      </c>
      <c r="P260" s="203">
        <v>9.059020467836257</v>
      </c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</row>
    <row r="261" spans="1:43" s="19" customFormat="1" ht="12.75" customHeight="1">
      <c r="A261" s="88" t="s">
        <v>448</v>
      </c>
      <c r="B261" s="88" t="s">
        <v>314</v>
      </c>
      <c r="C261" s="88" t="s">
        <v>48</v>
      </c>
      <c r="D261" s="88">
        <v>865</v>
      </c>
      <c r="E261" s="88">
        <v>12076.56</v>
      </c>
      <c r="F261" s="88">
        <v>8803.68</v>
      </c>
      <c r="G261" s="88">
        <v>948</v>
      </c>
      <c r="H261" s="88">
        <v>12160.9</v>
      </c>
      <c r="I261" s="88">
        <v>10988.17</v>
      </c>
      <c r="J261" s="88">
        <v>9.595375722543352</v>
      </c>
      <c r="K261" s="88">
        <v>0.6983776837112567</v>
      </c>
      <c r="L261" s="168">
        <v>24.81337349835523</v>
      </c>
      <c r="M261" s="202">
        <v>13.961341040462427</v>
      </c>
      <c r="N261" s="202">
        <v>12.82795358649789</v>
      </c>
      <c r="O261" s="203">
        <v>10.177664739884394</v>
      </c>
      <c r="P261" s="203">
        <v>11.590896624472574</v>
      </c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</row>
    <row r="262" spans="1:43" s="19" customFormat="1" ht="12.75" customHeight="1">
      <c r="A262" s="88" t="s">
        <v>448</v>
      </c>
      <c r="B262" s="88" t="s">
        <v>314</v>
      </c>
      <c r="C262" s="88" t="s">
        <v>63</v>
      </c>
      <c r="D262" s="88">
        <v>668</v>
      </c>
      <c r="E262" s="88">
        <v>9046.1</v>
      </c>
      <c r="F262" s="88">
        <v>6611.13</v>
      </c>
      <c r="G262" s="88">
        <v>312</v>
      </c>
      <c r="H262" s="88">
        <v>3688.35</v>
      </c>
      <c r="I262" s="88">
        <v>3268.54</v>
      </c>
      <c r="J262" s="88">
        <v>-53.293413173652695</v>
      </c>
      <c r="K262" s="88">
        <v>-59.22718077403522</v>
      </c>
      <c r="L262" s="168">
        <v>-50.560040416691244</v>
      </c>
      <c r="M262" s="202">
        <v>13.542065868263474</v>
      </c>
      <c r="N262" s="202">
        <v>11.821634615384616</v>
      </c>
      <c r="O262" s="203">
        <v>9.896901197604791</v>
      </c>
      <c r="P262" s="203">
        <v>10.476089743589743</v>
      </c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</row>
    <row r="263" spans="1:43" s="19" customFormat="1" ht="12.75" customHeight="1">
      <c r="A263" s="88" t="s">
        <v>448</v>
      </c>
      <c r="B263" s="88" t="s">
        <v>314</v>
      </c>
      <c r="C263" s="88" t="s">
        <v>54</v>
      </c>
      <c r="D263" s="88">
        <v>3840</v>
      </c>
      <c r="E263" s="88">
        <v>53229.53</v>
      </c>
      <c r="F263" s="88">
        <v>38972.65</v>
      </c>
      <c r="G263" s="88">
        <v>10594</v>
      </c>
      <c r="H263" s="88">
        <v>133634.61</v>
      </c>
      <c r="I263" s="88">
        <v>119992.56</v>
      </c>
      <c r="J263" s="88">
        <v>175.88541666666666</v>
      </c>
      <c r="K263" s="88">
        <v>151.05352235873582</v>
      </c>
      <c r="L263" s="168">
        <v>207.88914790243928</v>
      </c>
      <c r="M263" s="202">
        <v>13.861856770833333</v>
      </c>
      <c r="N263" s="202">
        <v>12.614178780441758</v>
      </c>
      <c r="O263" s="203">
        <v>10.149127604166667</v>
      </c>
      <c r="P263" s="203">
        <v>11.326464036246932</v>
      </c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</row>
    <row r="264" spans="1:43" s="19" customFormat="1" ht="12.75" customHeight="1">
      <c r="A264" s="88" t="s">
        <v>448</v>
      </c>
      <c r="B264" s="88" t="s">
        <v>314</v>
      </c>
      <c r="C264" s="88" t="s">
        <v>52</v>
      </c>
      <c r="D264" s="88"/>
      <c r="E264" s="88"/>
      <c r="F264" s="88"/>
      <c r="G264" s="88">
        <v>636</v>
      </c>
      <c r="H264" s="88">
        <v>8344.24</v>
      </c>
      <c r="I264" s="88">
        <v>7539.87</v>
      </c>
      <c r="J264" s="88"/>
      <c r="K264" s="88"/>
      <c r="L264" s="168"/>
      <c r="M264" s="202"/>
      <c r="N264" s="202">
        <v>13.119874213836477</v>
      </c>
      <c r="O264" s="203"/>
      <c r="P264" s="203">
        <v>11.855141509433961</v>
      </c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</row>
    <row r="265" spans="1:43" s="19" customFormat="1" ht="12.75" customHeight="1">
      <c r="A265" s="88" t="s">
        <v>448</v>
      </c>
      <c r="B265" s="88" t="s">
        <v>314</v>
      </c>
      <c r="C265" s="88" t="s">
        <v>56</v>
      </c>
      <c r="D265" s="88"/>
      <c r="E265" s="88"/>
      <c r="F265" s="88"/>
      <c r="G265" s="88">
        <v>464</v>
      </c>
      <c r="H265" s="88">
        <v>6239.81</v>
      </c>
      <c r="I265" s="88">
        <v>5527.36</v>
      </c>
      <c r="J265" s="88"/>
      <c r="K265" s="88"/>
      <c r="L265" s="168"/>
      <c r="M265" s="202"/>
      <c r="N265" s="202">
        <v>13.447866379310346</v>
      </c>
      <c r="O265" s="203"/>
      <c r="P265" s="203">
        <v>11.912413793103447</v>
      </c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</row>
    <row r="266" spans="1:43" s="19" customFormat="1" ht="12.75" customHeight="1">
      <c r="A266" s="88" t="s">
        <v>448</v>
      </c>
      <c r="B266" s="88" t="s">
        <v>314</v>
      </c>
      <c r="C266" s="88" t="s">
        <v>42</v>
      </c>
      <c r="D266" s="88">
        <v>643487</v>
      </c>
      <c r="E266" s="88">
        <v>8075823.69</v>
      </c>
      <c r="F266" s="88">
        <v>5906295.94</v>
      </c>
      <c r="G266" s="88">
        <v>594213</v>
      </c>
      <c r="H266" s="88">
        <v>6642017.05</v>
      </c>
      <c r="I266" s="88">
        <v>5953423.89</v>
      </c>
      <c r="J266" s="88">
        <v>-7.657341950964044</v>
      </c>
      <c r="K266" s="88">
        <v>-17.754308353405875</v>
      </c>
      <c r="L266" s="168">
        <v>0.7979273385342633</v>
      </c>
      <c r="M266" s="202">
        <v>12.550096101397543</v>
      </c>
      <c r="N266" s="202">
        <v>11.177838670645038</v>
      </c>
      <c r="O266" s="203">
        <v>9.17857849498125</v>
      </c>
      <c r="P266" s="203">
        <v>10.019006467377858</v>
      </c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</row>
    <row r="267" spans="1:43" s="19" customFormat="1" ht="12.75" customHeight="1">
      <c r="A267" s="88" t="s">
        <v>448</v>
      </c>
      <c r="B267" s="88" t="s">
        <v>314</v>
      </c>
      <c r="C267" s="88" t="s">
        <v>45</v>
      </c>
      <c r="D267" s="88">
        <v>1205</v>
      </c>
      <c r="E267" s="88">
        <v>17410.17</v>
      </c>
      <c r="F267" s="88">
        <v>12611.37</v>
      </c>
      <c r="G267" s="88">
        <v>2738</v>
      </c>
      <c r="H267" s="88">
        <v>35474.39</v>
      </c>
      <c r="I267" s="88">
        <v>31699</v>
      </c>
      <c r="J267" s="88">
        <v>127.21991701244814</v>
      </c>
      <c r="K267" s="88">
        <v>103.75671231240132</v>
      </c>
      <c r="L267" s="168">
        <v>151.3525493265204</v>
      </c>
      <c r="M267" s="202">
        <v>14.44827385892116</v>
      </c>
      <c r="N267" s="202">
        <v>12.956314828341855</v>
      </c>
      <c r="O267" s="203">
        <v>10.465867219917014</v>
      </c>
      <c r="P267" s="203">
        <v>11.577428780131482</v>
      </c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</row>
    <row r="268" spans="1:43" s="19" customFormat="1" ht="12.75" customHeight="1">
      <c r="A268" s="88" t="s">
        <v>448</v>
      </c>
      <c r="B268" s="88" t="s">
        <v>314</v>
      </c>
      <c r="C268" s="88" t="s">
        <v>43</v>
      </c>
      <c r="D268" s="88">
        <v>44704</v>
      </c>
      <c r="E268" s="88">
        <v>585145.69</v>
      </c>
      <c r="F268" s="88">
        <v>427556.46</v>
      </c>
      <c r="G268" s="88">
        <v>94728</v>
      </c>
      <c r="H268" s="88">
        <v>1100686.17</v>
      </c>
      <c r="I268" s="88">
        <v>986473.07</v>
      </c>
      <c r="J268" s="88">
        <v>111.90050107372942</v>
      </c>
      <c r="K268" s="88">
        <v>88.1046359582688</v>
      </c>
      <c r="L268" s="168">
        <v>130.7234628147122</v>
      </c>
      <c r="M268" s="202">
        <v>13.089336301002147</v>
      </c>
      <c r="N268" s="202">
        <v>11.619438497593109</v>
      </c>
      <c r="O268" s="203">
        <v>9.564165622763063</v>
      </c>
      <c r="P268" s="203">
        <v>10.413743243813867</v>
      </c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</row>
    <row r="269" spans="1:43" s="19" customFormat="1" ht="12.75" customHeight="1">
      <c r="A269" s="88" t="s">
        <v>448</v>
      </c>
      <c r="B269" s="88" t="s">
        <v>314</v>
      </c>
      <c r="C269" s="88" t="s">
        <v>100</v>
      </c>
      <c r="D269" s="88"/>
      <c r="E269" s="88"/>
      <c r="F269" s="88"/>
      <c r="G269" s="88">
        <v>264</v>
      </c>
      <c r="H269" s="88">
        <v>2962.61</v>
      </c>
      <c r="I269" s="88">
        <v>2670.65</v>
      </c>
      <c r="J269" s="88"/>
      <c r="K269" s="88"/>
      <c r="L269" s="168"/>
      <c r="M269" s="202"/>
      <c r="N269" s="202">
        <v>11.222007575757576</v>
      </c>
      <c r="O269" s="203"/>
      <c r="P269" s="203">
        <v>10.116098484848486</v>
      </c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</row>
    <row r="270" spans="1:43" s="19" customFormat="1" ht="12.75" customHeight="1">
      <c r="A270" s="88" t="s">
        <v>448</v>
      </c>
      <c r="B270" s="88" t="s">
        <v>314</v>
      </c>
      <c r="C270" s="88" t="s">
        <v>96</v>
      </c>
      <c r="D270" s="88"/>
      <c r="E270" s="88"/>
      <c r="F270" s="88"/>
      <c r="G270" s="88">
        <v>918</v>
      </c>
      <c r="H270" s="88">
        <v>10313.61</v>
      </c>
      <c r="I270" s="88">
        <v>9132.72</v>
      </c>
      <c r="J270" s="88"/>
      <c r="K270" s="88"/>
      <c r="L270" s="168"/>
      <c r="M270" s="202"/>
      <c r="N270" s="202">
        <v>11.234869281045752</v>
      </c>
      <c r="O270" s="203"/>
      <c r="P270" s="203">
        <v>9.948496732026143</v>
      </c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</row>
    <row r="271" spans="1:43" s="19" customFormat="1" ht="12.75" customHeight="1">
      <c r="A271" s="88" t="s">
        <v>448</v>
      </c>
      <c r="B271" s="88" t="s">
        <v>314</v>
      </c>
      <c r="C271" s="88" t="s">
        <v>67</v>
      </c>
      <c r="D271" s="88">
        <v>4096</v>
      </c>
      <c r="E271" s="88">
        <v>57237.73</v>
      </c>
      <c r="F271" s="88">
        <v>41782.6</v>
      </c>
      <c r="G271" s="88">
        <v>3592</v>
      </c>
      <c r="H271" s="88">
        <v>40461.65</v>
      </c>
      <c r="I271" s="88">
        <v>36443.75</v>
      </c>
      <c r="J271" s="88">
        <v>-12.3046875</v>
      </c>
      <c r="K271" s="88">
        <v>-29.309478206071418</v>
      </c>
      <c r="L271" s="168">
        <v>-12.777687362682071</v>
      </c>
      <c r="M271" s="202">
        <v>13.97405517578125</v>
      </c>
      <c r="N271" s="202">
        <v>11.264379175946548</v>
      </c>
      <c r="O271" s="203">
        <v>10.200830078125</v>
      </c>
      <c r="P271" s="203">
        <v>10.14581013363029</v>
      </c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</row>
    <row r="272" spans="1:43" s="19" customFormat="1" ht="12.75" customHeight="1">
      <c r="A272" s="88" t="s">
        <v>448</v>
      </c>
      <c r="B272" s="88" t="s">
        <v>314</v>
      </c>
      <c r="C272" s="88" t="s">
        <v>358</v>
      </c>
      <c r="D272" s="88"/>
      <c r="E272" s="88"/>
      <c r="F272" s="88"/>
      <c r="G272" s="88">
        <v>550</v>
      </c>
      <c r="H272" s="88">
        <v>6562.78</v>
      </c>
      <c r="I272" s="88">
        <v>5975.03</v>
      </c>
      <c r="J272" s="88"/>
      <c r="K272" s="88"/>
      <c r="L272" s="168"/>
      <c r="M272" s="202"/>
      <c r="N272" s="202">
        <v>11.932327272727273</v>
      </c>
      <c r="O272" s="203"/>
      <c r="P272" s="203">
        <v>10.86369090909091</v>
      </c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</row>
    <row r="273" spans="1:43" s="19" customFormat="1" ht="12.75" customHeight="1">
      <c r="A273" s="88" t="s">
        <v>459</v>
      </c>
      <c r="B273" s="88" t="s">
        <v>321</v>
      </c>
      <c r="C273" s="88" t="s">
        <v>48</v>
      </c>
      <c r="D273" s="88">
        <v>1500</v>
      </c>
      <c r="E273" s="88">
        <v>12828.95</v>
      </c>
      <c r="F273" s="88">
        <v>9403.5</v>
      </c>
      <c r="G273" s="88"/>
      <c r="H273" s="88"/>
      <c r="I273" s="88"/>
      <c r="J273" s="88">
        <v>-100</v>
      </c>
      <c r="K273" s="88">
        <v>-100</v>
      </c>
      <c r="L273" s="168">
        <v>-100</v>
      </c>
      <c r="M273" s="202">
        <v>8.552633333333334</v>
      </c>
      <c r="N273" s="202"/>
      <c r="O273" s="203">
        <v>6.269</v>
      </c>
      <c r="P273" s="203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</row>
    <row r="274" spans="1:43" s="19" customFormat="1" ht="12.75" customHeight="1">
      <c r="A274" s="88" t="s">
        <v>459</v>
      </c>
      <c r="B274" s="88" t="s">
        <v>321</v>
      </c>
      <c r="C274" s="88" t="s">
        <v>52</v>
      </c>
      <c r="D274" s="88">
        <v>1200</v>
      </c>
      <c r="E274" s="88">
        <v>14186.04</v>
      </c>
      <c r="F274" s="88">
        <v>10250.09</v>
      </c>
      <c r="G274" s="88"/>
      <c r="H274" s="88"/>
      <c r="I274" s="88"/>
      <c r="J274" s="88">
        <v>-100</v>
      </c>
      <c r="K274" s="88">
        <v>-100</v>
      </c>
      <c r="L274" s="168">
        <v>-100</v>
      </c>
      <c r="M274" s="202">
        <v>11.8217</v>
      </c>
      <c r="N274" s="202"/>
      <c r="O274" s="203">
        <v>8.541741666666667</v>
      </c>
      <c r="P274" s="203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</row>
    <row r="275" spans="1:43" s="19" customFormat="1" ht="12.75" customHeight="1">
      <c r="A275" s="88" t="s">
        <v>459</v>
      </c>
      <c r="B275" s="88" t="s">
        <v>321</v>
      </c>
      <c r="C275" s="88" t="s">
        <v>56</v>
      </c>
      <c r="D275" s="88">
        <v>1284</v>
      </c>
      <c r="E275" s="88">
        <v>21793.83</v>
      </c>
      <c r="F275" s="88">
        <v>15913.07</v>
      </c>
      <c r="G275" s="88">
        <v>25844</v>
      </c>
      <c r="H275" s="88">
        <v>390793.95</v>
      </c>
      <c r="I275" s="88">
        <v>345049.73</v>
      </c>
      <c r="J275" s="88">
        <v>1912.7725856697818</v>
      </c>
      <c r="K275" s="88">
        <v>1693.1403062242844</v>
      </c>
      <c r="L275" s="168">
        <v>2068.341683911401</v>
      </c>
      <c r="M275" s="202">
        <v>16.97338785046729</v>
      </c>
      <c r="N275" s="202">
        <v>15.121264123200744</v>
      </c>
      <c r="O275" s="203">
        <v>12.393356697819314</v>
      </c>
      <c r="P275" s="203">
        <v>13.351250967342516</v>
      </c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</row>
    <row r="276" spans="1:43" s="19" customFormat="1" ht="12.75" customHeight="1">
      <c r="A276" s="88" t="s">
        <v>459</v>
      </c>
      <c r="B276" s="88" t="s">
        <v>321</v>
      </c>
      <c r="C276" s="88" t="s">
        <v>42</v>
      </c>
      <c r="D276" s="88">
        <v>251566</v>
      </c>
      <c r="E276" s="88">
        <v>2442251.06</v>
      </c>
      <c r="F276" s="88">
        <v>1785784.16</v>
      </c>
      <c r="G276" s="88">
        <v>407866</v>
      </c>
      <c r="H276" s="88">
        <v>3551949.76</v>
      </c>
      <c r="I276" s="88">
        <v>3190783.4</v>
      </c>
      <c r="J276" s="88">
        <v>62.13081258993664</v>
      </c>
      <c r="K276" s="88">
        <v>45.437535811735906</v>
      </c>
      <c r="L276" s="168">
        <v>78.67687884520154</v>
      </c>
      <c r="M276" s="202">
        <v>9.708192124531932</v>
      </c>
      <c r="N276" s="202">
        <v>8.708619399508661</v>
      </c>
      <c r="O276" s="203">
        <v>7.098670567564774</v>
      </c>
      <c r="P276" s="203">
        <v>7.823116906042671</v>
      </c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</row>
    <row r="277" spans="1:43" s="19" customFormat="1" ht="12.75" customHeight="1">
      <c r="A277" s="88" t="s">
        <v>459</v>
      </c>
      <c r="B277" s="88" t="s">
        <v>321</v>
      </c>
      <c r="C277" s="88" t="s">
        <v>93</v>
      </c>
      <c r="D277" s="88">
        <v>6118</v>
      </c>
      <c r="E277" s="88">
        <v>78650.1</v>
      </c>
      <c r="F277" s="88">
        <v>57327.49</v>
      </c>
      <c r="G277" s="88"/>
      <c r="H277" s="88"/>
      <c r="I277" s="88"/>
      <c r="J277" s="88">
        <v>-100</v>
      </c>
      <c r="K277" s="88">
        <v>-100</v>
      </c>
      <c r="L277" s="168">
        <v>-100</v>
      </c>
      <c r="M277" s="202">
        <v>12.85552468126839</v>
      </c>
      <c r="N277" s="202"/>
      <c r="O277" s="203">
        <v>9.370299117358613</v>
      </c>
      <c r="P277" s="203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</row>
    <row r="278" spans="1:43" s="19" customFormat="1" ht="12.75" customHeight="1">
      <c r="A278" s="88" t="s">
        <v>459</v>
      </c>
      <c r="B278" s="88" t="s">
        <v>321</v>
      </c>
      <c r="C278" s="88" t="s">
        <v>45</v>
      </c>
      <c r="D278" s="88"/>
      <c r="E278" s="88"/>
      <c r="F278" s="88"/>
      <c r="G278" s="88">
        <v>2600</v>
      </c>
      <c r="H278" s="88">
        <v>34325.85</v>
      </c>
      <c r="I278" s="88">
        <v>30444.17</v>
      </c>
      <c r="J278" s="88"/>
      <c r="K278" s="88"/>
      <c r="L278" s="168"/>
      <c r="M278" s="202"/>
      <c r="N278" s="202">
        <v>13.20225</v>
      </c>
      <c r="O278" s="203"/>
      <c r="P278" s="203">
        <v>11.709296153846154</v>
      </c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</row>
    <row r="279" spans="1:16" s="222" customFormat="1" ht="12.75">
      <c r="A279" s="168" t="s">
        <v>459</v>
      </c>
      <c r="B279" s="168" t="s">
        <v>321</v>
      </c>
      <c r="C279" s="168" t="s">
        <v>61</v>
      </c>
      <c r="D279" s="168">
        <v>3000</v>
      </c>
      <c r="E279" s="168">
        <v>44409.77</v>
      </c>
      <c r="F279" s="168">
        <v>31958</v>
      </c>
      <c r="G279" s="168">
        <v>1320</v>
      </c>
      <c r="H279" s="168">
        <v>13804.18</v>
      </c>
      <c r="I279" s="168">
        <v>12834</v>
      </c>
      <c r="J279" s="88">
        <v>-56</v>
      </c>
      <c r="K279" s="88">
        <v>-68.91634430892121</v>
      </c>
      <c r="L279" s="168">
        <v>-59.84104136679392</v>
      </c>
      <c r="M279" s="202">
        <v>14.803256666666666</v>
      </c>
      <c r="N279" s="202">
        <v>10.457712121212122</v>
      </c>
      <c r="O279" s="203">
        <v>10.652666666666667</v>
      </c>
      <c r="P279" s="203">
        <v>9.722727272727273</v>
      </c>
    </row>
    <row r="280" spans="1:16" s="222" customFormat="1" ht="12.75">
      <c r="A280" s="168" t="s">
        <v>459</v>
      </c>
      <c r="B280" s="168" t="s">
        <v>321</v>
      </c>
      <c r="C280" s="168" t="s">
        <v>43</v>
      </c>
      <c r="D280" s="168">
        <v>525</v>
      </c>
      <c r="E280" s="168">
        <v>6448.32</v>
      </c>
      <c r="F280" s="168">
        <v>4708.33</v>
      </c>
      <c r="G280" s="168">
        <v>21221</v>
      </c>
      <c r="H280" s="168">
        <v>212957.83</v>
      </c>
      <c r="I280" s="168">
        <v>192633.47</v>
      </c>
      <c r="J280" s="88">
        <v>3942.095238095238</v>
      </c>
      <c r="K280" s="88">
        <v>3202.5319773212245</v>
      </c>
      <c r="L280" s="168">
        <v>3991.333232802289</v>
      </c>
      <c r="M280" s="202">
        <v>12.282514285714285</v>
      </c>
      <c r="N280" s="202">
        <v>10.03524009236134</v>
      </c>
      <c r="O280" s="203">
        <v>8.968247619047618</v>
      </c>
      <c r="P280" s="203">
        <v>9.077492578106593</v>
      </c>
    </row>
    <row r="281" spans="1:16" s="222" customFormat="1" ht="12.75">
      <c r="A281" s="168" t="s">
        <v>459</v>
      </c>
      <c r="B281" s="168" t="s">
        <v>321</v>
      </c>
      <c r="C281" s="168" t="s">
        <v>71</v>
      </c>
      <c r="D281" s="168"/>
      <c r="E281" s="168"/>
      <c r="F281" s="168"/>
      <c r="G281" s="168">
        <v>1000</v>
      </c>
      <c r="H281" s="168">
        <v>7937.77</v>
      </c>
      <c r="I281" s="168">
        <v>7435.96</v>
      </c>
      <c r="J281" s="88"/>
      <c r="K281" s="88"/>
      <c r="L281" s="168"/>
      <c r="M281" s="202"/>
      <c r="N281" s="202">
        <v>7.93777</v>
      </c>
      <c r="O281" s="203"/>
      <c r="P281" s="203">
        <v>7.43596</v>
      </c>
    </row>
    <row r="282" spans="1:16" s="222" customFormat="1" ht="12.75">
      <c r="A282" s="168" t="s">
        <v>459</v>
      </c>
      <c r="B282" s="168" t="s">
        <v>321</v>
      </c>
      <c r="C282" s="168" t="s">
        <v>67</v>
      </c>
      <c r="D282" s="168">
        <v>1800</v>
      </c>
      <c r="E282" s="168">
        <v>22809</v>
      </c>
      <c r="F282" s="168">
        <v>16649.99</v>
      </c>
      <c r="G282" s="168">
        <v>300</v>
      </c>
      <c r="H282" s="168">
        <v>3587.62</v>
      </c>
      <c r="I282" s="168">
        <v>3240</v>
      </c>
      <c r="J282" s="88">
        <v>-83.33333333333333</v>
      </c>
      <c r="K282" s="88">
        <v>-84.27103336402297</v>
      </c>
      <c r="L282" s="168">
        <v>-80.54052885317049</v>
      </c>
      <c r="M282" s="202">
        <v>12.671666666666667</v>
      </c>
      <c r="N282" s="202">
        <v>11.958733333333333</v>
      </c>
      <c r="O282" s="203">
        <v>9.249994444444445</v>
      </c>
      <c r="P282" s="203">
        <v>10.8</v>
      </c>
    </row>
    <row r="283" spans="1:16" s="222" customFormat="1" ht="12.75">
      <c r="A283" s="168" t="s">
        <v>459</v>
      </c>
      <c r="B283" s="168" t="s">
        <v>321</v>
      </c>
      <c r="C283" s="168" t="s">
        <v>358</v>
      </c>
      <c r="D283" s="168"/>
      <c r="E283" s="168"/>
      <c r="F283" s="168"/>
      <c r="G283" s="168">
        <v>550</v>
      </c>
      <c r="H283" s="168">
        <v>5884.53</v>
      </c>
      <c r="I283" s="168">
        <v>5508.26</v>
      </c>
      <c r="J283" s="88"/>
      <c r="K283" s="88"/>
      <c r="L283" s="168"/>
      <c r="M283" s="202"/>
      <c r="N283" s="202">
        <v>10.699145454545453</v>
      </c>
      <c r="O283" s="203"/>
      <c r="P283" s="203">
        <v>10.015018181818181</v>
      </c>
    </row>
    <row r="284" spans="1:16" s="222" customFormat="1" ht="12.75">
      <c r="A284" s="168" t="s">
        <v>459</v>
      </c>
      <c r="B284" s="168" t="s">
        <v>321</v>
      </c>
      <c r="C284" s="168" t="s">
        <v>531</v>
      </c>
      <c r="D284" s="168"/>
      <c r="E284" s="168"/>
      <c r="F284" s="168"/>
      <c r="G284" s="168">
        <v>1120</v>
      </c>
      <c r="H284" s="168">
        <v>9947.07</v>
      </c>
      <c r="I284" s="168">
        <v>8563.86</v>
      </c>
      <c r="J284" s="88"/>
      <c r="K284" s="88"/>
      <c r="L284" s="168"/>
      <c r="M284" s="202"/>
      <c r="N284" s="202">
        <v>8.8813125</v>
      </c>
      <c r="O284" s="203"/>
      <c r="P284" s="203">
        <v>7.646303571428572</v>
      </c>
    </row>
    <row r="285" spans="1:16" s="222" customFormat="1" ht="12.75">
      <c r="A285" s="168" t="s">
        <v>325</v>
      </c>
      <c r="B285" s="168" t="s">
        <v>326</v>
      </c>
      <c r="C285" s="168" t="s">
        <v>43</v>
      </c>
      <c r="D285" s="168"/>
      <c r="E285" s="168"/>
      <c r="F285" s="168"/>
      <c r="G285" s="168">
        <v>2002</v>
      </c>
      <c r="H285" s="168">
        <v>4758.25</v>
      </c>
      <c r="I285" s="168">
        <v>4479.34</v>
      </c>
      <c r="J285" s="88"/>
      <c r="K285" s="88"/>
      <c r="L285" s="168"/>
      <c r="M285" s="202"/>
      <c r="N285" s="202">
        <v>2.3767482517482517</v>
      </c>
      <c r="O285" s="203"/>
      <c r="P285" s="203">
        <v>2.2374325674325677</v>
      </c>
    </row>
    <row r="286" spans="1:16" s="222" customFormat="1" ht="12.75">
      <c r="A286" s="168" t="s">
        <v>325</v>
      </c>
      <c r="B286" s="168" t="s">
        <v>326</v>
      </c>
      <c r="C286" s="168" t="s">
        <v>157</v>
      </c>
      <c r="D286" s="168">
        <v>24</v>
      </c>
      <c r="E286" s="168">
        <v>409.64</v>
      </c>
      <c r="F286" s="168">
        <v>299.11</v>
      </c>
      <c r="G286" s="168"/>
      <c r="H286" s="168"/>
      <c r="I286" s="168"/>
      <c r="J286" s="88">
        <v>-100</v>
      </c>
      <c r="K286" s="88">
        <v>-100</v>
      </c>
      <c r="L286" s="168">
        <v>-100</v>
      </c>
      <c r="M286" s="202">
        <v>17.06833333333333</v>
      </c>
      <c r="N286" s="202"/>
      <c r="O286" s="203">
        <v>12.462916666666667</v>
      </c>
      <c r="P286" s="203"/>
    </row>
    <row r="287" spans="1:43" s="19" customFormat="1" ht="12.75">
      <c r="A287" s="115"/>
      <c r="B287" s="115" t="s">
        <v>122</v>
      </c>
      <c r="C287" s="115"/>
      <c r="D287" s="118">
        <f aca="true" t="shared" si="8" ref="D287:I287">SUM(D213:D286)</f>
        <v>11227230.9</v>
      </c>
      <c r="E287" s="118">
        <f t="shared" si="8"/>
        <v>72683943.84000002</v>
      </c>
      <c r="F287" s="118">
        <f t="shared" si="8"/>
        <v>53082902.83</v>
      </c>
      <c r="G287" s="118">
        <f t="shared" si="8"/>
        <v>15740858.92</v>
      </c>
      <c r="H287" s="118">
        <f t="shared" si="8"/>
        <v>91210441.49999997</v>
      </c>
      <c r="I287" s="118">
        <f t="shared" si="8"/>
        <v>81937526.86000004</v>
      </c>
      <c r="J287" s="88">
        <v>40.20250460868316</v>
      </c>
      <c r="K287" s="88">
        <v>25.489119991593384</v>
      </c>
      <c r="L287" s="168">
        <v>54.357660360828554</v>
      </c>
      <c r="M287" s="202">
        <v>6.4738976589499035</v>
      </c>
      <c r="N287" s="202">
        <v>5.794502190989713</v>
      </c>
      <c r="O287" s="203">
        <v>4.728049445389067</v>
      </c>
      <c r="P287" s="203">
        <v>5.2054038014337305</v>
      </c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</row>
    <row r="288" spans="1:43" s="19" customFormat="1" ht="12.75">
      <c r="A288" s="116"/>
      <c r="B288" s="116"/>
      <c r="C288" s="116"/>
      <c r="D288" s="205"/>
      <c r="E288" s="205"/>
      <c r="F288" s="205"/>
      <c r="G288" s="205"/>
      <c r="H288" s="205"/>
      <c r="I288" s="205"/>
      <c r="J288" s="206"/>
      <c r="K288" s="206"/>
      <c r="L288" s="207"/>
      <c r="M288" s="208"/>
      <c r="N288" s="208"/>
      <c r="O288" s="209"/>
      <c r="P288" s="213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</row>
    <row r="289" ht="12.75">
      <c r="P289" s="217"/>
    </row>
    <row r="290" spans="1:16" s="19" customFormat="1" ht="12.75" customHeight="1">
      <c r="A290" s="256" t="s">
        <v>128</v>
      </c>
      <c r="B290" s="257"/>
      <c r="C290" s="196"/>
      <c r="D290" s="196"/>
      <c r="E290" s="196"/>
      <c r="F290" s="196"/>
      <c r="G290" s="88"/>
      <c r="H290" s="88"/>
      <c r="I290" s="88"/>
      <c r="J290" s="88"/>
      <c r="K290" s="88"/>
      <c r="L290" s="168"/>
      <c r="M290" s="114"/>
      <c r="N290" s="114"/>
      <c r="O290" s="168"/>
      <c r="P290" s="168"/>
    </row>
    <row r="291" spans="1:16" s="19" customFormat="1" ht="38.25">
      <c r="A291" s="111" t="s">
        <v>131</v>
      </c>
      <c r="B291" s="111" t="s">
        <v>132</v>
      </c>
      <c r="C291" s="111" t="s">
        <v>133</v>
      </c>
      <c r="D291" s="112" t="s">
        <v>666</v>
      </c>
      <c r="E291" s="112" t="s">
        <v>667</v>
      </c>
      <c r="F291" s="165" t="s">
        <v>695</v>
      </c>
      <c r="G291" s="112" t="s">
        <v>708</v>
      </c>
      <c r="H291" s="112" t="s">
        <v>709</v>
      </c>
      <c r="I291" s="165" t="s">
        <v>710</v>
      </c>
      <c r="J291" s="113" t="s">
        <v>79</v>
      </c>
      <c r="K291" s="113" t="s">
        <v>80</v>
      </c>
      <c r="L291" s="113" t="s">
        <v>694</v>
      </c>
      <c r="M291" s="120" t="s">
        <v>692</v>
      </c>
      <c r="N291" s="120" t="s">
        <v>711</v>
      </c>
      <c r="O291" s="120" t="s">
        <v>693</v>
      </c>
      <c r="P291" s="120" t="s">
        <v>712</v>
      </c>
    </row>
    <row r="292" spans="1:16" s="19" customFormat="1" ht="12.75">
      <c r="A292" s="88" t="s">
        <v>399</v>
      </c>
      <c r="B292" s="88" t="s">
        <v>629</v>
      </c>
      <c r="C292" s="88" t="s">
        <v>47</v>
      </c>
      <c r="D292" s="88">
        <v>593000</v>
      </c>
      <c r="E292" s="88">
        <v>12316789.74</v>
      </c>
      <c r="F292" s="88">
        <v>9054216.94</v>
      </c>
      <c r="G292" s="88">
        <v>614000</v>
      </c>
      <c r="H292" s="88">
        <v>11750685.55</v>
      </c>
      <c r="I292" s="88">
        <v>10246256.39</v>
      </c>
      <c r="J292" s="88">
        <v>3.5413153456998314</v>
      </c>
      <c r="K292" s="88">
        <v>-4.596199187857529</v>
      </c>
      <c r="L292" s="168">
        <v>13.165571996997029</v>
      </c>
      <c r="M292" s="202">
        <v>20.77030310286678</v>
      </c>
      <c r="N292" s="202">
        <v>19.137924348534202</v>
      </c>
      <c r="O292" s="203">
        <v>15.268493996627317</v>
      </c>
      <c r="P292" s="203">
        <v>16.687713990228016</v>
      </c>
    </row>
    <row r="293" spans="1:16" ht="12.75">
      <c r="A293" s="88" t="s">
        <v>449</v>
      </c>
      <c r="B293" s="88" t="s">
        <v>315</v>
      </c>
      <c r="C293" s="88" t="s">
        <v>42</v>
      </c>
      <c r="D293" s="88"/>
      <c r="E293" s="88"/>
      <c r="F293" s="88"/>
      <c r="G293" s="88">
        <v>80</v>
      </c>
      <c r="H293" s="88">
        <v>982.13</v>
      </c>
      <c r="I293" s="88">
        <v>916.69</v>
      </c>
      <c r="J293" s="88"/>
      <c r="K293" s="88"/>
      <c r="L293" s="168"/>
      <c r="M293" s="202"/>
      <c r="N293" s="202">
        <v>12.276625</v>
      </c>
      <c r="O293" s="203"/>
      <c r="P293" s="203">
        <v>11.458625000000001</v>
      </c>
    </row>
    <row r="294" spans="1:16" ht="12.75">
      <c r="A294" s="88" t="s">
        <v>352</v>
      </c>
      <c r="B294" s="88" t="s">
        <v>353</v>
      </c>
      <c r="C294" s="88" t="s">
        <v>95</v>
      </c>
      <c r="D294" s="88">
        <v>3583.32</v>
      </c>
      <c r="E294" s="88">
        <v>26208.05</v>
      </c>
      <c r="F294" s="88">
        <v>19096.25</v>
      </c>
      <c r="G294" s="88"/>
      <c r="H294" s="88"/>
      <c r="I294" s="88"/>
      <c r="J294" s="88">
        <v>-100</v>
      </c>
      <c r="K294" s="88">
        <v>-100</v>
      </c>
      <c r="L294" s="168">
        <v>-100</v>
      </c>
      <c r="M294" s="202">
        <v>7.313901633122355</v>
      </c>
      <c r="N294" s="202"/>
      <c r="O294" s="203">
        <v>5.329205876114887</v>
      </c>
      <c r="P294" s="203"/>
    </row>
    <row r="295" spans="1:16" ht="12.75">
      <c r="A295" s="88" t="s">
        <v>352</v>
      </c>
      <c r="B295" s="88" t="s">
        <v>353</v>
      </c>
      <c r="C295" s="88" t="s">
        <v>139</v>
      </c>
      <c r="D295" s="88">
        <v>38166.9</v>
      </c>
      <c r="E295" s="88">
        <v>251117.75</v>
      </c>
      <c r="F295" s="88">
        <v>183313.28</v>
      </c>
      <c r="G295" s="88"/>
      <c r="H295" s="88"/>
      <c r="I295" s="88"/>
      <c r="J295" s="88">
        <v>-100</v>
      </c>
      <c r="K295" s="88">
        <v>-100</v>
      </c>
      <c r="L295" s="168">
        <v>-100</v>
      </c>
      <c r="M295" s="202">
        <v>6.579464143013973</v>
      </c>
      <c r="N295" s="202"/>
      <c r="O295" s="203">
        <v>4.802938671990652</v>
      </c>
      <c r="P295" s="203"/>
    </row>
    <row r="296" spans="1:16" ht="12.75">
      <c r="A296" s="88" t="s">
        <v>352</v>
      </c>
      <c r="B296" s="88" t="s">
        <v>353</v>
      </c>
      <c r="C296" s="88" t="s">
        <v>54</v>
      </c>
      <c r="D296" s="88">
        <v>12526.08</v>
      </c>
      <c r="E296" s="88">
        <v>82109.2</v>
      </c>
      <c r="F296" s="88">
        <v>60596.41</v>
      </c>
      <c r="G296" s="88"/>
      <c r="H296" s="88"/>
      <c r="I296" s="88"/>
      <c r="J296" s="88">
        <v>-100</v>
      </c>
      <c r="K296" s="88">
        <v>-100</v>
      </c>
      <c r="L296" s="168">
        <v>-100</v>
      </c>
      <c r="M296" s="202">
        <v>6.555059523809524</v>
      </c>
      <c r="N296" s="202"/>
      <c r="O296" s="203">
        <v>4.837619590486409</v>
      </c>
      <c r="P296" s="203"/>
    </row>
    <row r="297" spans="1:16" ht="12.75">
      <c r="A297" s="88" t="s">
        <v>352</v>
      </c>
      <c r="B297" s="88" t="s">
        <v>353</v>
      </c>
      <c r="C297" s="88" t="s">
        <v>42</v>
      </c>
      <c r="D297" s="88">
        <v>14173.92</v>
      </c>
      <c r="E297" s="88">
        <v>99282.35</v>
      </c>
      <c r="F297" s="88">
        <v>72704.16</v>
      </c>
      <c r="G297" s="88"/>
      <c r="H297" s="88"/>
      <c r="I297" s="88"/>
      <c r="J297" s="88">
        <v>-100</v>
      </c>
      <c r="K297" s="88">
        <v>-100</v>
      </c>
      <c r="L297" s="168">
        <v>-100</v>
      </c>
      <c r="M297" s="202">
        <v>7.004579537629676</v>
      </c>
      <c r="N297" s="202"/>
      <c r="O297" s="203">
        <v>5.129432083714315</v>
      </c>
      <c r="P297" s="203"/>
    </row>
    <row r="298" spans="1:16" ht="12.75">
      <c r="A298" s="88" t="s">
        <v>352</v>
      </c>
      <c r="B298" s="88" t="s">
        <v>353</v>
      </c>
      <c r="C298" s="88" t="s">
        <v>43</v>
      </c>
      <c r="D298" s="88">
        <v>16608</v>
      </c>
      <c r="E298" s="88">
        <v>91615.44</v>
      </c>
      <c r="F298" s="88">
        <v>67612</v>
      </c>
      <c r="G298" s="88"/>
      <c r="H298" s="88"/>
      <c r="I298" s="88"/>
      <c r="J298" s="88">
        <v>-100</v>
      </c>
      <c r="K298" s="88">
        <v>-100</v>
      </c>
      <c r="L298" s="168">
        <v>-100</v>
      </c>
      <c r="M298" s="202">
        <v>5.516343930635839</v>
      </c>
      <c r="N298" s="202"/>
      <c r="O298" s="203">
        <v>4.071050096339114</v>
      </c>
      <c r="P298" s="203"/>
    </row>
    <row r="299" spans="1:16" ht="12.75">
      <c r="A299" s="88" t="s">
        <v>352</v>
      </c>
      <c r="B299" s="88" t="s">
        <v>353</v>
      </c>
      <c r="C299" s="88" t="s">
        <v>100</v>
      </c>
      <c r="D299" s="88">
        <v>2633.76</v>
      </c>
      <c r="E299" s="88">
        <v>23053.2</v>
      </c>
      <c r="F299" s="88">
        <v>17075.83</v>
      </c>
      <c r="G299" s="88"/>
      <c r="H299" s="88"/>
      <c r="I299" s="88"/>
      <c r="J299" s="88">
        <v>-99.99999999999999</v>
      </c>
      <c r="K299" s="88">
        <v>-100</v>
      </c>
      <c r="L299" s="168">
        <v>-100</v>
      </c>
      <c r="M299" s="202">
        <v>8.752961545471113</v>
      </c>
      <c r="N299" s="202"/>
      <c r="O299" s="203">
        <v>6.483441923333941</v>
      </c>
      <c r="P299" s="203"/>
    </row>
    <row r="300" spans="1:43" s="124" customFormat="1" ht="12.75" customHeight="1">
      <c r="A300" s="168" t="s">
        <v>352</v>
      </c>
      <c r="B300" s="168" t="s">
        <v>353</v>
      </c>
      <c r="C300" s="168" t="s">
        <v>175</v>
      </c>
      <c r="D300" s="168"/>
      <c r="E300" s="168"/>
      <c r="F300" s="168"/>
      <c r="G300" s="168">
        <v>9484.8</v>
      </c>
      <c r="H300" s="168">
        <v>47424</v>
      </c>
      <c r="I300" s="168">
        <v>41988.53</v>
      </c>
      <c r="J300" s="88"/>
      <c r="K300" s="88"/>
      <c r="L300" s="168"/>
      <c r="M300" s="202"/>
      <c r="N300" s="202">
        <v>5</v>
      </c>
      <c r="O300" s="203"/>
      <c r="P300" s="203">
        <v>4.42692834851552</v>
      </c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</row>
    <row r="301" spans="1:43" s="19" customFormat="1" ht="12.75">
      <c r="A301" s="115"/>
      <c r="B301" s="115" t="s">
        <v>122</v>
      </c>
      <c r="C301" s="115"/>
      <c r="D301" s="118">
        <f aca="true" t="shared" si="9" ref="D301:I301">SUM(D292:D300)</f>
        <v>680691.98</v>
      </c>
      <c r="E301" s="118">
        <f t="shared" si="9"/>
        <v>12890175.729999999</v>
      </c>
      <c r="F301" s="118">
        <f t="shared" si="9"/>
        <v>9474614.87</v>
      </c>
      <c r="G301" s="118">
        <f t="shared" si="9"/>
        <v>623564.8</v>
      </c>
      <c r="H301" s="118">
        <f t="shared" si="9"/>
        <v>11799091.680000002</v>
      </c>
      <c r="I301" s="118">
        <f t="shared" si="9"/>
        <v>10289161.61</v>
      </c>
      <c r="J301" s="88">
        <v>-8.392515510466266</v>
      </c>
      <c r="K301" s="88">
        <v>-8.46446218309234</v>
      </c>
      <c r="L301" s="168">
        <v>8.597148814767607</v>
      </c>
      <c r="M301" s="202">
        <v>18.936870286028636</v>
      </c>
      <c r="N301" s="202">
        <v>18.92199764964283</v>
      </c>
      <c r="O301" s="203">
        <v>13.91909284725229</v>
      </c>
      <c r="P301" s="203">
        <v>16.50054911694823</v>
      </c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</row>
    <row r="302" spans="1:16" s="34" customFormat="1" ht="12.75">
      <c r="A302" s="176"/>
      <c r="B302" s="177"/>
      <c r="C302" s="177"/>
      <c r="D302" s="178"/>
      <c r="E302" s="178"/>
      <c r="F302" s="178"/>
      <c r="G302" s="178"/>
      <c r="H302" s="178"/>
      <c r="I302" s="178"/>
      <c r="J302" s="171"/>
      <c r="K302" s="171"/>
      <c r="L302" s="172"/>
      <c r="M302" s="211"/>
      <c r="N302" s="211"/>
      <c r="O302" s="212"/>
      <c r="P302" s="213"/>
    </row>
    <row r="303" spans="1:43" s="19" customFormat="1" ht="12.75">
      <c r="A303" s="210"/>
      <c r="B303" s="180"/>
      <c r="C303" s="180"/>
      <c r="D303" s="179"/>
      <c r="E303" s="179"/>
      <c r="F303" s="179"/>
      <c r="G303" s="179"/>
      <c r="H303" s="179"/>
      <c r="I303" s="179"/>
      <c r="J303" s="173"/>
      <c r="K303" s="173"/>
      <c r="L303" s="175"/>
      <c r="M303" s="214"/>
      <c r="N303" s="214"/>
      <c r="O303" s="215"/>
      <c r="P303" s="216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</row>
    <row r="304" spans="1:16" s="123" customFormat="1" ht="12.75">
      <c r="A304" s="250" t="s">
        <v>747</v>
      </c>
      <c r="B304" s="251"/>
      <c r="C304" s="252"/>
      <c r="D304" s="195"/>
      <c r="E304" s="195"/>
      <c r="F304" s="195"/>
      <c r="G304" s="195"/>
      <c r="H304" s="195"/>
      <c r="I304" s="195"/>
      <c r="J304" s="195"/>
      <c r="K304" s="195"/>
      <c r="L304" s="168"/>
      <c r="M304" s="195"/>
      <c r="N304" s="195"/>
      <c r="O304" s="168"/>
      <c r="P304" s="168"/>
    </row>
    <row r="305" spans="1:16" s="34" customFormat="1" ht="38.25">
      <c r="A305" s="111" t="s">
        <v>131</v>
      </c>
      <c r="B305" s="111" t="s">
        <v>132</v>
      </c>
      <c r="C305" s="111" t="s">
        <v>133</v>
      </c>
      <c r="D305" s="112" t="s">
        <v>666</v>
      </c>
      <c r="E305" s="112" t="s">
        <v>667</v>
      </c>
      <c r="F305" s="165" t="s">
        <v>695</v>
      </c>
      <c r="G305" s="112" t="s">
        <v>708</v>
      </c>
      <c r="H305" s="112" t="s">
        <v>709</v>
      </c>
      <c r="I305" s="165" t="s">
        <v>710</v>
      </c>
      <c r="J305" s="113" t="s">
        <v>79</v>
      </c>
      <c r="K305" s="113" t="s">
        <v>80</v>
      </c>
      <c r="L305" s="113" t="s">
        <v>694</v>
      </c>
      <c r="M305" s="120" t="s">
        <v>692</v>
      </c>
      <c r="N305" s="120" t="s">
        <v>711</v>
      </c>
      <c r="O305" s="120" t="s">
        <v>693</v>
      </c>
      <c r="P305" s="120" t="s">
        <v>712</v>
      </c>
    </row>
    <row r="306" spans="1:43" s="19" customFormat="1" ht="12.75">
      <c r="A306" s="115" t="s">
        <v>430</v>
      </c>
      <c r="B306" s="115" t="s">
        <v>286</v>
      </c>
      <c r="C306" s="115" t="s">
        <v>140</v>
      </c>
      <c r="D306" s="118">
        <v>150</v>
      </c>
      <c r="E306" s="118">
        <v>773.58</v>
      </c>
      <c r="F306" s="118">
        <v>558.9</v>
      </c>
      <c r="G306" s="118">
        <v>60</v>
      </c>
      <c r="H306" s="118">
        <v>274.59</v>
      </c>
      <c r="I306" s="118">
        <v>240.81</v>
      </c>
      <c r="J306" s="88">
        <v>-60</v>
      </c>
      <c r="K306" s="88">
        <v>-64.50399441557435</v>
      </c>
      <c r="L306" s="168">
        <v>-56.913580246913575</v>
      </c>
      <c r="M306" s="202">
        <v>5.1572000000000005</v>
      </c>
      <c r="N306" s="202">
        <v>4.576499999999999</v>
      </c>
      <c r="O306" s="203">
        <v>3.726</v>
      </c>
      <c r="P306" s="203">
        <v>4.0135</v>
      </c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</row>
    <row r="307" spans="1:16" ht="12.75">
      <c r="A307" s="88" t="s">
        <v>430</v>
      </c>
      <c r="B307" s="88" t="s">
        <v>286</v>
      </c>
      <c r="C307" s="88" t="s">
        <v>63</v>
      </c>
      <c r="D307" s="88">
        <v>13302</v>
      </c>
      <c r="E307" s="88">
        <v>92355.94</v>
      </c>
      <c r="F307" s="88">
        <v>67434.31</v>
      </c>
      <c r="G307" s="88">
        <v>14399</v>
      </c>
      <c r="H307" s="88">
        <v>90161.43</v>
      </c>
      <c r="I307" s="88">
        <v>80962.2</v>
      </c>
      <c r="J307" s="88">
        <v>8.24688016839573</v>
      </c>
      <c r="K307" s="88">
        <v>-2.376143862538792</v>
      </c>
      <c r="L307" s="168">
        <v>20.06084143220269</v>
      </c>
      <c r="M307" s="202">
        <v>6.943011577206435</v>
      </c>
      <c r="N307" s="202">
        <v>6.261645253142579</v>
      </c>
      <c r="O307" s="203">
        <v>5.069486543376936</v>
      </c>
      <c r="P307" s="203">
        <v>5.6227654698242935</v>
      </c>
    </row>
    <row r="308" spans="1:16" ht="12.75">
      <c r="A308" s="88" t="s">
        <v>430</v>
      </c>
      <c r="B308" s="88" t="s">
        <v>286</v>
      </c>
      <c r="C308" s="88" t="s">
        <v>54</v>
      </c>
      <c r="D308" s="88">
        <v>50784</v>
      </c>
      <c r="E308" s="88">
        <v>329049.59</v>
      </c>
      <c r="F308" s="88">
        <v>241233.65</v>
      </c>
      <c r="G308" s="88">
        <v>49681</v>
      </c>
      <c r="H308" s="88">
        <v>269147.03</v>
      </c>
      <c r="I308" s="88">
        <v>242573.05</v>
      </c>
      <c r="J308" s="88">
        <v>-2.1719439193446757</v>
      </c>
      <c r="K308" s="88">
        <v>-18.20472105739442</v>
      </c>
      <c r="L308" s="168">
        <v>0.5552293388588176</v>
      </c>
      <c r="M308" s="202">
        <v>6.47939488815375</v>
      </c>
      <c r="N308" s="202">
        <v>5.417504277289105</v>
      </c>
      <c r="O308" s="203">
        <v>4.7501900204788905</v>
      </c>
      <c r="P308" s="203">
        <v>4.882612064974538</v>
      </c>
    </row>
    <row r="309" spans="1:16" ht="12.75">
      <c r="A309" s="88" t="s">
        <v>430</v>
      </c>
      <c r="B309" s="88" t="s">
        <v>286</v>
      </c>
      <c r="C309" s="88" t="s">
        <v>56</v>
      </c>
      <c r="D309" s="88"/>
      <c r="E309" s="88"/>
      <c r="F309" s="88"/>
      <c r="G309" s="88">
        <v>850</v>
      </c>
      <c r="H309" s="88">
        <v>5096.17</v>
      </c>
      <c r="I309" s="88">
        <v>4499.58</v>
      </c>
      <c r="J309" s="88"/>
      <c r="K309" s="88"/>
      <c r="L309" s="168"/>
      <c r="M309" s="202"/>
      <c r="N309" s="202">
        <v>5.995494117647059</v>
      </c>
      <c r="O309" s="203"/>
      <c r="P309" s="203">
        <v>5.293623529411764</v>
      </c>
    </row>
    <row r="310" spans="1:16" ht="12.75">
      <c r="A310" s="88" t="s">
        <v>430</v>
      </c>
      <c r="B310" s="88" t="s">
        <v>286</v>
      </c>
      <c r="C310" s="88" t="s">
        <v>42</v>
      </c>
      <c r="D310" s="88">
        <v>51590</v>
      </c>
      <c r="E310" s="88">
        <v>340385.03</v>
      </c>
      <c r="F310" s="88">
        <v>248774.96</v>
      </c>
      <c r="G310" s="88">
        <v>76710</v>
      </c>
      <c r="H310" s="88">
        <v>464026.54</v>
      </c>
      <c r="I310" s="88">
        <v>417909.36</v>
      </c>
      <c r="J310" s="88">
        <v>48.69160690056212</v>
      </c>
      <c r="K310" s="88">
        <v>36.32401518950464</v>
      </c>
      <c r="L310" s="168">
        <v>67.98690672083718</v>
      </c>
      <c r="M310" s="202">
        <v>6.597887768947471</v>
      </c>
      <c r="N310" s="202">
        <v>6.049101029852691</v>
      </c>
      <c r="O310" s="203">
        <v>4.8221546811397555</v>
      </c>
      <c r="P310" s="203">
        <v>5.447912397340634</v>
      </c>
    </row>
    <row r="311" spans="1:16" ht="12.75">
      <c r="A311" s="88" t="s">
        <v>430</v>
      </c>
      <c r="B311" s="88" t="s">
        <v>286</v>
      </c>
      <c r="C311" s="88" t="s">
        <v>45</v>
      </c>
      <c r="D311" s="88">
        <v>1430</v>
      </c>
      <c r="E311" s="88">
        <v>9923.19</v>
      </c>
      <c r="F311" s="88">
        <v>7321.25</v>
      </c>
      <c r="G311" s="88">
        <v>43583</v>
      </c>
      <c r="H311" s="88">
        <v>212124.35</v>
      </c>
      <c r="I311" s="88">
        <v>189452.72</v>
      </c>
      <c r="J311" s="88">
        <v>2947.762237762238</v>
      </c>
      <c r="K311" s="88">
        <v>2037.6628886477029</v>
      </c>
      <c r="L311" s="168">
        <v>2487.7100221956634</v>
      </c>
      <c r="M311" s="202">
        <v>6.939293706293706</v>
      </c>
      <c r="N311" s="202">
        <v>4.867135121492325</v>
      </c>
      <c r="O311" s="203">
        <v>5.119755244755245</v>
      </c>
      <c r="P311" s="203">
        <v>4.346940779661795</v>
      </c>
    </row>
    <row r="312" spans="1:16" ht="12.75">
      <c r="A312" s="88" t="s">
        <v>430</v>
      </c>
      <c r="B312" s="88" t="s">
        <v>286</v>
      </c>
      <c r="C312" s="88" t="s">
        <v>57</v>
      </c>
      <c r="D312" s="88"/>
      <c r="E312" s="88"/>
      <c r="F312" s="88"/>
      <c r="G312" s="88">
        <v>23180</v>
      </c>
      <c r="H312" s="88">
        <v>101300.3</v>
      </c>
      <c r="I312" s="88">
        <v>91803.31</v>
      </c>
      <c r="J312" s="88"/>
      <c r="K312" s="88"/>
      <c r="L312" s="168"/>
      <c r="M312" s="202"/>
      <c r="N312" s="202">
        <v>4.370159620362381</v>
      </c>
      <c r="O312" s="203"/>
      <c r="P312" s="203">
        <v>3.96045340811044</v>
      </c>
    </row>
    <row r="313" spans="1:16" ht="12.75">
      <c r="A313" s="88" t="s">
        <v>430</v>
      </c>
      <c r="B313" s="88" t="s">
        <v>286</v>
      </c>
      <c r="C313" s="88" t="s">
        <v>43</v>
      </c>
      <c r="D313" s="88">
        <v>49236</v>
      </c>
      <c r="E313" s="88">
        <v>302175.89</v>
      </c>
      <c r="F313" s="88">
        <v>220762.77</v>
      </c>
      <c r="G313" s="88">
        <v>78984.5</v>
      </c>
      <c r="H313" s="88">
        <v>403924.72</v>
      </c>
      <c r="I313" s="88">
        <v>363542.37</v>
      </c>
      <c r="J313" s="88">
        <v>60.42022097652124</v>
      </c>
      <c r="K313" s="88">
        <v>33.67205437866004</v>
      </c>
      <c r="L313" s="168">
        <v>64.67557912957878</v>
      </c>
      <c r="M313" s="202">
        <v>6.137295677959217</v>
      </c>
      <c r="N313" s="202">
        <v>5.113974513986921</v>
      </c>
      <c r="O313" s="203">
        <v>4.483767365342432</v>
      </c>
      <c r="P313" s="203">
        <v>4.6027052143142</v>
      </c>
    </row>
    <row r="314" spans="1:16" ht="12.75">
      <c r="A314" s="88" t="s">
        <v>430</v>
      </c>
      <c r="B314" s="88" t="s">
        <v>286</v>
      </c>
      <c r="C314" s="88" t="s">
        <v>104</v>
      </c>
      <c r="D314" s="88">
        <v>129</v>
      </c>
      <c r="E314" s="88">
        <v>1779.45</v>
      </c>
      <c r="F314" s="88">
        <v>1290</v>
      </c>
      <c r="G314" s="88">
        <v>40</v>
      </c>
      <c r="H314" s="88">
        <v>633.35</v>
      </c>
      <c r="I314" s="88">
        <v>600</v>
      </c>
      <c r="J314" s="88">
        <v>-68.9922480620155</v>
      </c>
      <c r="K314" s="88">
        <v>-64.4075416561297</v>
      </c>
      <c r="L314" s="168">
        <v>-53.48837209302326</v>
      </c>
      <c r="M314" s="202">
        <v>13.794186046511628</v>
      </c>
      <c r="N314" s="202">
        <v>15.83375</v>
      </c>
      <c r="O314" s="203">
        <v>10</v>
      </c>
      <c r="P314" s="203">
        <v>15</v>
      </c>
    </row>
    <row r="315" spans="1:16" ht="12.75">
      <c r="A315" s="88" t="s">
        <v>430</v>
      </c>
      <c r="B315" s="88" t="s">
        <v>286</v>
      </c>
      <c r="C315" s="88" t="s">
        <v>50</v>
      </c>
      <c r="D315" s="88"/>
      <c r="E315" s="88"/>
      <c r="F315" s="88"/>
      <c r="G315" s="88">
        <v>540</v>
      </c>
      <c r="H315" s="88">
        <v>2774.65</v>
      </c>
      <c r="I315" s="88">
        <v>2443.93</v>
      </c>
      <c r="J315" s="88"/>
      <c r="K315" s="88"/>
      <c r="L315" s="168"/>
      <c r="M315" s="202"/>
      <c r="N315" s="202">
        <v>5.138240740740741</v>
      </c>
      <c r="O315" s="203"/>
      <c r="P315" s="203">
        <v>4.525796296296296</v>
      </c>
    </row>
    <row r="316" spans="1:16" ht="12.75">
      <c r="A316" s="88" t="s">
        <v>430</v>
      </c>
      <c r="B316" s="88" t="s">
        <v>286</v>
      </c>
      <c r="C316" s="88" t="s">
        <v>101</v>
      </c>
      <c r="D316" s="88"/>
      <c r="E316" s="88"/>
      <c r="F316" s="88"/>
      <c r="G316" s="88">
        <v>27938</v>
      </c>
      <c r="H316" s="88">
        <v>117948.1</v>
      </c>
      <c r="I316" s="88">
        <v>109774.03</v>
      </c>
      <c r="J316" s="88"/>
      <c r="K316" s="88"/>
      <c r="L316" s="168"/>
      <c r="M316" s="202"/>
      <c r="N316" s="202">
        <v>4.221780370821104</v>
      </c>
      <c r="O316" s="203"/>
      <c r="P316" s="203">
        <v>3.929201446059131</v>
      </c>
    </row>
    <row r="317" spans="1:16" ht="12.75">
      <c r="A317" s="88" t="s">
        <v>430</v>
      </c>
      <c r="B317" s="88" t="s">
        <v>286</v>
      </c>
      <c r="C317" s="88" t="s">
        <v>70</v>
      </c>
      <c r="D317" s="88"/>
      <c r="E317" s="88"/>
      <c r="F317" s="88"/>
      <c r="G317" s="88">
        <v>9300</v>
      </c>
      <c r="H317" s="88">
        <v>54435.78</v>
      </c>
      <c r="I317" s="88">
        <v>48459</v>
      </c>
      <c r="J317" s="88"/>
      <c r="K317" s="88"/>
      <c r="L317" s="168"/>
      <c r="M317" s="202"/>
      <c r="N317" s="202">
        <v>5.853309677419355</v>
      </c>
      <c r="O317" s="203"/>
      <c r="P317" s="203">
        <v>5.210645161290323</v>
      </c>
    </row>
    <row r="318" spans="1:16" ht="12.75">
      <c r="A318" s="88" t="s">
        <v>430</v>
      </c>
      <c r="B318" s="88" t="s">
        <v>286</v>
      </c>
      <c r="C318" s="88" t="s">
        <v>71</v>
      </c>
      <c r="D318" s="88">
        <v>30</v>
      </c>
      <c r="E318" s="88">
        <v>156.42</v>
      </c>
      <c r="F318" s="88">
        <v>114.45</v>
      </c>
      <c r="G318" s="88">
        <v>780</v>
      </c>
      <c r="H318" s="88">
        <v>4166.24</v>
      </c>
      <c r="I318" s="88">
        <v>3735.5</v>
      </c>
      <c r="J318" s="88">
        <v>2500</v>
      </c>
      <c r="K318" s="88">
        <v>2563.495716660274</v>
      </c>
      <c r="L318" s="168">
        <v>3163.8706858890346</v>
      </c>
      <c r="M318" s="202">
        <v>5.2139999999999995</v>
      </c>
      <c r="N318" s="202">
        <v>5.341333333333333</v>
      </c>
      <c r="O318" s="203">
        <v>3.815</v>
      </c>
      <c r="P318" s="203">
        <v>4.789102564102564</v>
      </c>
    </row>
    <row r="319" spans="1:16" ht="12.75">
      <c r="A319" s="88" t="s">
        <v>430</v>
      </c>
      <c r="B319" s="88" t="s">
        <v>286</v>
      </c>
      <c r="C319" s="88" t="s">
        <v>67</v>
      </c>
      <c r="D319" s="88">
        <v>1910</v>
      </c>
      <c r="E319" s="88">
        <v>10736.29</v>
      </c>
      <c r="F319" s="88">
        <v>7884.91</v>
      </c>
      <c r="G319" s="88">
        <v>1725</v>
      </c>
      <c r="H319" s="88">
        <v>8157.6</v>
      </c>
      <c r="I319" s="88">
        <v>7289.46</v>
      </c>
      <c r="J319" s="88">
        <v>-9.68586387434555</v>
      </c>
      <c r="K319" s="88">
        <v>-24.018445850475352</v>
      </c>
      <c r="L319" s="168">
        <v>-7.551766602282079</v>
      </c>
      <c r="M319" s="202">
        <v>5.621094240837697</v>
      </c>
      <c r="N319" s="202">
        <v>4.72904347826087</v>
      </c>
      <c r="O319" s="203">
        <v>4.128225130890052</v>
      </c>
      <c r="P319" s="203">
        <v>4.225773913043478</v>
      </c>
    </row>
    <row r="320" spans="1:16" ht="12.75">
      <c r="A320" s="88" t="s">
        <v>430</v>
      </c>
      <c r="B320" s="88" t="s">
        <v>286</v>
      </c>
      <c r="C320" s="88" t="s">
        <v>351</v>
      </c>
      <c r="D320" s="88">
        <v>204</v>
      </c>
      <c r="E320" s="88">
        <v>1096.58</v>
      </c>
      <c r="F320" s="88">
        <v>805.77</v>
      </c>
      <c r="G320" s="88"/>
      <c r="H320" s="88"/>
      <c r="I320" s="88"/>
      <c r="J320" s="88">
        <v>-100</v>
      </c>
      <c r="K320" s="88">
        <v>-100</v>
      </c>
      <c r="L320" s="168">
        <v>-100</v>
      </c>
      <c r="M320" s="202">
        <v>5.375392156862745</v>
      </c>
      <c r="N320" s="202"/>
      <c r="O320" s="203">
        <v>3.9498529411764705</v>
      </c>
      <c r="P320" s="203"/>
    </row>
    <row r="321" spans="1:16" ht="12.75">
      <c r="A321" s="88" t="s">
        <v>430</v>
      </c>
      <c r="B321" s="88" t="s">
        <v>286</v>
      </c>
      <c r="C321" s="88" t="s">
        <v>44</v>
      </c>
      <c r="D321" s="88">
        <v>59424.5</v>
      </c>
      <c r="E321" s="88">
        <v>301829.75</v>
      </c>
      <c r="F321" s="88">
        <v>220833.56</v>
      </c>
      <c r="G321" s="88">
        <v>59327</v>
      </c>
      <c r="H321" s="88">
        <v>201383.51</v>
      </c>
      <c r="I321" s="88">
        <v>180059.5</v>
      </c>
      <c r="J321" s="88">
        <v>-0.1640737406288652</v>
      </c>
      <c r="K321" s="88">
        <v>-33.279105190923026</v>
      </c>
      <c r="L321" s="168">
        <v>-18.463706331591993</v>
      </c>
      <c r="M321" s="202">
        <v>5.079213960571818</v>
      </c>
      <c r="N321" s="202">
        <v>3.3944664318101374</v>
      </c>
      <c r="O321" s="203">
        <v>3.7162039226245067</v>
      </c>
      <c r="P321" s="203">
        <v>3.0350346385288316</v>
      </c>
    </row>
    <row r="322" spans="1:16" ht="12.75">
      <c r="A322" s="88" t="s">
        <v>625</v>
      </c>
      <c r="B322" s="88" t="s">
        <v>626</v>
      </c>
      <c r="C322" s="88" t="s">
        <v>140</v>
      </c>
      <c r="D322" s="88">
        <v>6</v>
      </c>
      <c r="E322" s="88">
        <v>2.33</v>
      </c>
      <c r="F322" s="88">
        <v>1.69</v>
      </c>
      <c r="G322" s="88"/>
      <c r="H322" s="88"/>
      <c r="I322" s="88"/>
      <c r="J322" s="88">
        <v>-100</v>
      </c>
      <c r="K322" s="88">
        <v>-100</v>
      </c>
      <c r="L322" s="168">
        <v>-100</v>
      </c>
      <c r="M322" s="202">
        <v>0.38833333333333336</v>
      </c>
      <c r="N322" s="202"/>
      <c r="O322" s="203">
        <v>0.2816666666666667</v>
      </c>
      <c r="P322" s="203"/>
    </row>
    <row r="323" spans="1:16" ht="12.75">
      <c r="A323" s="88" t="s">
        <v>625</v>
      </c>
      <c r="B323" s="88" t="s">
        <v>626</v>
      </c>
      <c r="C323" s="88" t="s">
        <v>63</v>
      </c>
      <c r="D323" s="88">
        <v>240</v>
      </c>
      <c r="E323" s="88">
        <v>2486.65</v>
      </c>
      <c r="F323" s="88">
        <v>1818.51</v>
      </c>
      <c r="G323" s="88">
        <v>36</v>
      </c>
      <c r="H323" s="88">
        <v>244.35</v>
      </c>
      <c r="I323" s="88">
        <v>222.2</v>
      </c>
      <c r="J323" s="88">
        <v>-85</v>
      </c>
      <c r="K323" s="88">
        <v>-90.17352663221604</v>
      </c>
      <c r="L323" s="168">
        <v>-87.78120549240862</v>
      </c>
      <c r="M323" s="202">
        <v>10.361041666666667</v>
      </c>
      <c r="N323" s="202">
        <v>6.7875</v>
      </c>
      <c r="O323" s="203">
        <v>7.577125</v>
      </c>
      <c r="P323" s="203">
        <v>6.172222222222222</v>
      </c>
    </row>
    <row r="324" spans="1:43" s="19" customFormat="1" ht="12.75" customHeight="1">
      <c r="A324" s="88" t="s">
        <v>625</v>
      </c>
      <c r="B324" s="88" t="s">
        <v>626</v>
      </c>
      <c r="C324" s="88" t="s">
        <v>54</v>
      </c>
      <c r="D324" s="88">
        <v>50</v>
      </c>
      <c r="E324" s="88">
        <v>581.77</v>
      </c>
      <c r="F324" s="88">
        <v>425.13</v>
      </c>
      <c r="G324" s="88">
        <v>20</v>
      </c>
      <c r="H324" s="88">
        <v>208.79</v>
      </c>
      <c r="I324" s="88">
        <v>192.56</v>
      </c>
      <c r="J324" s="88">
        <v>-60</v>
      </c>
      <c r="K324" s="88">
        <v>-64.1112467126184</v>
      </c>
      <c r="L324" s="168">
        <v>-54.70561945757768</v>
      </c>
      <c r="M324" s="202">
        <v>11.635399999999999</v>
      </c>
      <c r="N324" s="202">
        <v>10.439499999999999</v>
      </c>
      <c r="O324" s="203">
        <v>8.5026</v>
      </c>
      <c r="P324" s="203">
        <v>9.628</v>
      </c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</row>
    <row r="325" spans="1:43" s="19" customFormat="1" ht="12.75" customHeight="1">
      <c r="A325" s="88" t="s">
        <v>625</v>
      </c>
      <c r="B325" s="88" t="s">
        <v>626</v>
      </c>
      <c r="C325" s="88" t="s">
        <v>42</v>
      </c>
      <c r="D325" s="88"/>
      <c r="E325" s="88"/>
      <c r="F325" s="88"/>
      <c r="G325" s="88">
        <v>1060</v>
      </c>
      <c r="H325" s="88">
        <v>11519.62</v>
      </c>
      <c r="I325" s="88">
        <v>10506.01</v>
      </c>
      <c r="J325" s="88"/>
      <c r="K325" s="88"/>
      <c r="L325" s="168"/>
      <c r="M325" s="202"/>
      <c r="N325" s="202">
        <v>10.86756603773585</v>
      </c>
      <c r="O325" s="203"/>
      <c r="P325" s="203">
        <v>9.911330188679246</v>
      </c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</row>
    <row r="326" spans="1:16" s="222" customFormat="1" ht="12.75">
      <c r="A326" s="168" t="s">
        <v>625</v>
      </c>
      <c r="B326" s="168" t="s">
        <v>626</v>
      </c>
      <c r="C326" s="168" t="s">
        <v>43</v>
      </c>
      <c r="D326" s="168"/>
      <c r="E326" s="168"/>
      <c r="F326" s="168"/>
      <c r="G326" s="168">
        <v>350</v>
      </c>
      <c r="H326" s="168">
        <v>3472.42</v>
      </c>
      <c r="I326" s="168">
        <v>3075.26</v>
      </c>
      <c r="J326" s="88"/>
      <c r="K326" s="88"/>
      <c r="L326" s="168"/>
      <c r="M326" s="202"/>
      <c r="N326" s="202">
        <v>9.9212</v>
      </c>
      <c r="O326" s="203"/>
      <c r="P326" s="203">
        <v>8.786457142857143</v>
      </c>
    </row>
    <row r="327" spans="1:16" s="222" customFormat="1" ht="12.75">
      <c r="A327" s="168" t="s">
        <v>625</v>
      </c>
      <c r="B327" s="168" t="s">
        <v>626</v>
      </c>
      <c r="C327" s="168" t="s">
        <v>67</v>
      </c>
      <c r="D327" s="168"/>
      <c r="E327" s="168"/>
      <c r="F327" s="168"/>
      <c r="G327" s="168">
        <v>40</v>
      </c>
      <c r="H327" s="168">
        <v>448.78</v>
      </c>
      <c r="I327" s="168">
        <v>380</v>
      </c>
      <c r="J327" s="88"/>
      <c r="K327" s="88"/>
      <c r="L327" s="168"/>
      <c r="M327" s="202"/>
      <c r="N327" s="202">
        <v>11.2195</v>
      </c>
      <c r="O327" s="203"/>
      <c r="P327" s="203">
        <v>9.5</v>
      </c>
    </row>
    <row r="328" spans="1:16" s="222" customFormat="1" ht="12.75">
      <c r="A328" s="168" t="s">
        <v>625</v>
      </c>
      <c r="B328" s="168" t="s">
        <v>626</v>
      </c>
      <c r="C328" s="168" t="s">
        <v>66</v>
      </c>
      <c r="D328" s="168">
        <v>30</v>
      </c>
      <c r="E328" s="168">
        <v>359.15</v>
      </c>
      <c r="F328" s="168">
        <v>265.25</v>
      </c>
      <c r="G328" s="168"/>
      <c r="H328" s="168"/>
      <c r="I328" s="168"/>
      <c r="J328" s="88">
        <v>-100</v>
      </c>
      <c r="K328" s="88">
        <v>-100</v>
      </c>
      <c r="L328" s="168">
        <v>-100</v>
      </c>
      <c r="M328" s="202">
        <v>11.971666666666666</v>
      </c>
      <c r="N328" s="202"/>
      <c r="O328" s="203">
        <v>8.841666666666667</v>
      </c>
      <c r="P328" s="203"/>
    </row>
    <row r="329" spans="1:16" s="222" customFormat="1" ht="12.75">
      <c r="A329" s="168" t="s">
        <v>625</v>
      </c>
      <c r="B329" s="168" t="s">
        <v>626</v>
      </c>
      <c r="C329" s="168" t="s">
        <v>66</v>
      </c>
      <c r="D329" s="168">
        <v>30</v>
      </c>
      <c r="E329" s="168">
        <v>359.15</v>
      </c>
      <c r="F329" s="168">
        <v>265.25</v>
      </c>
      <c r="G329" s="168"/>
      <c r="H329" s="168"/>
      <c r="I329" s="168"/>
      <c r="J329" s="88">
        <v>-100</v>
      </c>
      <c r="K329" s="88">
        <v>-100</v>
      </c>
      <c r="L329" s="168">
        <v>-100</v>
      </c>
      <c r="M329" s="202">
        <v>11.971666666666666</v>
      </c>
      <c r="N329" s="202"/>
      <c r="O329" s="203">
        <v>8.841666666666667</v>
      </c>
      <c r="P329" s="203"/>
    </row>
    <row r="330" spans="1:16" s="34" customFormat="1" ht="12.75">
      <c r="A330" s="110"/>
      <c r="B330" s="88" t="s">
        <v>122</v>
      </c>
      <c r="C330" s="88"/>
      <c r="D330" s="88">
        <f aca="true" t="shared" si="10" ref="D330:I330">SUM(D306:D329)</f>
        <v>228545.5</v>
      </c>
      <c r="E330" s="88">
        <f t="shared" si="10"/>
        <v>1394050.76</v>
      </c>
      <c r="F330" s="88">
        <f t="shared" si="10"/>
        <v>1019790.36</v>
      </c>
      <c r="G330" s="88">
        <f t="shared" si="10"/>
        <v>388603.5</v>
      </c>
      <c r="H330" s="88">
        <f t="shared" si="10"/>
        <v>1951448.3200000003</v>
      </c>
      <c r="I330" s="88">
        <f t="shared" si="10"/>
        <v>1757720.8499999999</v>
      </c>
      <c r="J330" s="88">
        <v>70.03331940466997</v>
      </c>
      <c r="K330" s="88">
        <v>39.98402181567623</v>
      </c>
      <c r="L330" s="168">
        <v>72.36099878410303</v>
      </c>
      <c r="M330" s="202">
        <v>6.099664005635639</v>
      </c>
      <c r="N330" s="202">
        <v>5.02169517258594</v>
      </c>
      <c r="O330" s="203">
        <v>4.462088993220168</v>
      </c>
      <c r="P330" s="203">
        <v>4.523172977083325</v>
      </c>
    </row>
  </sheetData>
  <sheetProtection/>
  <mergeCells count="8">
    <mergeCell ref="A304:C304"/>
    <mergeCell ref="A1:I1"/>
    <mergeCell ref="A2:I2"/>
    <mergeCell ref="A3:I3"/>
    <mergeCell ref="A93:B93"/>
    <mergeCell ref="A211:B211"/>
    <mergeCell ref="A290:B290"/>
    <mergeCell ref="A11:B11"/>
  </mergeCells>
  <printOptions/>
  <pageMargins left="0.16" right="0.17" top="0.7480314960629921" bottom="0.7480314960629921" header="0.31496062992125984" footer="0.31496062992125984"/>
  <pageSetup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0"/>
  <sheetViews>
    <sheetView view="pageBreakPreview" zoomScale="92" zoomScaleSheetLayoutView="92" zoomScalePageLayoutView="0" workbookViewId="0" topLeftCell="A1">
      <selection activeCell="Q11" sqref="Q11"/>
    </sheetView>
  </sheetViews>
  <sheetFormatPr defaultColWidth="9.140625" defaultRowHeight="12.75"/>
  <cols>
    <col min="1" max="1" width="12.28125" style="51" bestFit="1" customWidth="1"/>
    <col min="2" max="2" width="54.7109375" style="51" customWidth="1"/>
    <col min="3" max="3" width="20.140625" style="51" customWidth="1"/>
    <col min="4" max="4" width="9.57421875" style="109" customWidth="1"/>
    <col min="5" max="5" width="9.28125" style="109" customWidth="1"/>
    <col min="6" max="7" width="10.00390625" style="109" bestFit="1" customWidth="1"/>
    <col min="8" max="8" width="10.28125" style="109" bestFit="1" customWidth="1"/>
    <col min="9" max="9" width="9.7109375" style="109" customWidth="1"/>
    <col min="10" max="10" width="8.28125" style="51" customWidth="1"/>
    <col min="11" max="12" width="7.7109375" style="51" customWidth="1"/>
    <col min="13" max="16" width="7.8515625" style="51" customWidth="1"/>
    <col min="17" max="16384" width="9.140625" style="51" customWidth="1"/>
  </cols>
  <sheetData>
    <row r="1" spans="1:16" ht="12.75" customHeight="1">
      <c r="A1" s="259" t="s">
        <v>130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s="107" customFormat="1" ht="12.75" customHeight="1">
      <c r="A2" s="261" t="s">
        <v>801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ht="12.75" customHeight="1">
      <c r="A3" s="263" t="s">
        <v>129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33.75">
      <c r="A4" s="134" t="s">
        <v>131</v>
      </c>
      <c r="B4" s="134" t="s">
        <v>132</v>
      </c>
      <c r="C4" s="134" t="s">
        <v>133</v>
      </c>
      <c r="D4" s="135" t="s">
        <v>666</v>
      </c>
      <c r="E4" s="135" t="s">
        <v>667</v>
      </c>
      <c r="F4" s="163" t="s">
        <v>695</v>
      </c>
      <c r="G4" s="135" t="s">
        <v>708</v>
      </c>
      <c r="H4" s="135" t="s">
        <v>709</v>
      </c>
      <c r="I4" s="163" t="s">
        <v>710</v>
      </c>
      <c r="J4" s="52" t="s">
        <v>79</v>
      </c>
      <c r="K4" s="52" t="s">
        <v>80</v>
      </c>
      <c r="L4" s="52" t="s">
        <v>694</v>
      </c>
      <c r="M4" s="121" t="s">
        <v>692</v>
      </c>
      <c r="N4" s="122" t="s">
        <v>711</v>
      </c>
      <c r="O4" s="121" t="s">
        <v>693</v>
      </c>
      <c r="P4" s="121" t="s">
        <v>712</v>
      </c>
    </row>
    <row r="5" spans="1:16" ht="12.75" customHeight="1">
      <c r="A5" s="58" t="s">
        <v>137</v>
      </c>
      <c r="B5" s="58" t="s">
        <v>138</v>
      </c>
      <c r="C5" s="58" t="s">
        <v>111</v>
      </c>
      <c r="D5" s="108">
        <v>8390</v>
      </c>
      <c r="E5" s="108">
        <v>17619</v>
      </c>
      <c r="F5" s="108">
        <v>13011.52</v>
      </c>
      <c r="G5" s="108"/>
      <c r="H5" s="108"/>
      <c r="I5" s="108"/>
      <c r="J5" s="53">
        <v>-100</v>
      </c>
      <c r="K5" s="53">
        <v>-100</v>
      </c>
      <c r="L5" s="53">
        <v>-100</v>
      </c>
      <c r="M5" s="54">
        <v>2.1</v>
      </c>
      <c r="N5" s="55"/>
      <c r="O5" s="54">
        <v>1.5508367103694876</v>
      </c>
      <c r="P5" s="55"/>
    </row>
    <row r="6" spans="1:16" ht="11.25">
      <c r="A6" s="58" t="s">
        <v>137</v>
      </c>
      <c r="B6" s="58" t="s">
        <v>138</v>
      </c>
      <c r="C6" s="58" t="s">
        <v>105</v>
      </c>
      <c r="D6" s="108">
        <v>1177449.9</v>
      </c>
      <c r="E6" s="108">
        <v>1466043.04</v>
      </c>
      <c r="F6" s="108">
        <v>1072091.26</v>
      </c>
      <c r="G6" s="108">
        <v>1354814</v>
      </c>
      <c r="H6" s="108">
        <v>1676313.86</v>
      </c>
      <c r="I6" s="108">
        <v>1534197.79</v>
      </c>
      <c r="J6" s="53">
        <v>15.063409491987734</v>
      </c>
      <c r="K6" s="53">
        <v>14.342745353506134</v>
      </c>
      <c r="L6" s="53">
        <v>43.10328301715658</v>
      </c>
      <c r="M6" s="54">
        <v>1.2451001439636626</v>
      </c>
      <c r="N6" s="55">
        <v>1.2373018436479104</v>
      </c>
      <c r="O6" s="54">
        <v>0.9105196407932092</v>
      </c>
      <c r="P6" s="55">
        <v>1.1324047360006613</v>
      </c>
    </row>
    <row r="7" spans="1:16" ht="11.25">
      <c r="A7" s="58" t="s">
        <v>137</v>
      </c>
      <c r="B7" s="58" t="s">
        <v>138</v>
      </c>
      <c r="C7" s="58" t="s">
        <v>87</v>
      </c>
      <c r="D7" s="108">
        <v>29482</v>
      </c>
      <c r="E7" s="108">
        <v>52708.7</v>
      </c>
      <c r="F7" s="108">
        <v>37979.5</v>
      </c>
      <c r="G7" s="108">
        <v>8547</v>
      </c>
      <c r="H7" s="108">
        <v>14472.2</v>
      </c>
      <c r="I7" s="108">
        <v>12492.88</v>
      </c>
      <c r="J7" s="53">
        <v>-71.00942948239604</v>
      </c>
      <c r="K7" s="53">
        <v>-72.54305266493009</v>
      </c>
      <c r="L7" s="53">
        <v>-67.10625469003016</v>
      </c>
      <c r="M7" s="54">
        <v>1.7878264703887117</v>
      </c>
      <c r="N7" s="55">
        <v>1.6932490932490933</v>
      </c>
      <c r="O7" s="54">
        <v>1.288226714605522</v>
      </c>
      <c r="P7" s="55">
        <v>1.4616684216684215</v>
      </c>
    </row>
    <row r="8" spans="1:16" ht="11.25">
      <c r="A8" s="58" t="s">
        <v>137</v>
      </c>
      <c r="B8" s="58" t="s">
        <v>138</v>
      </c>
      <c r="C8" s="58" t="s">
        <v>139</v>
      </c>
      <c r="D8" s="108">
        <v>125712.7</v>
      </c>
      <c r="E8" s="108">
        <v>270636.16</v>
      </c>
      <c r="F8" s="108">
        <v>197698.64</v>
      </c>
      <c r="G8" s="108"/>
      <c r="H8" s="108"/>
      <c r="I8" s="108"/>
      <c r="J8" s="53">
        <v>-100</v>
      </c>
      <c r="K8" s="53">
        <v>-100</v>
      </c>
      <c r="L8" s="53">
        <v>-100</v>
      </c>
      <c r="M8" s="54">
        <v>2.1528147911865707</v>
      </c>
      <c r="N8" s="55"/>
      <c r="O8" s="54">
        <v>1.5726226546721216</v>
      </c>
      <c r="P8" s="55"/>
    </row>
    <row r="9" spans="1:16" ht="11.25">
      <c r="A9" s="58" t="s">
        <v>137</v>
      </c>
      <c r="B9" s="58" t="s">
        <v>138</v>
      </c>
      <c r="C9" s="58" t="s">
        <v>60</v>
      </c>
      <c r="D9" s="108">
        <v>8500</v>
      </c>
      <c r="E9" s="108">
        <v>20400</v>
      </c>
      <c r="F9" s="108">
        <v>14714.21</v>
      </c>
      <c r="G9" s="108">
        <v>81948</v>
      </c>
      <c r="H9" s="108">
        <v>141878.82</v>
      </c>
      <c r="I9" s="108">
        <v>128573.12</v>
      </c>
      <c r="J9" s="53">
        <v>864.0941176470589</v>
      </c>
      <c r="K9" s="53">
        <v>595.4844117647059</v>
      </c>
      <c r="L9" s="53">
        <v>773.8023991773939</v>
      </c>
      <c r="M9" s="54">
        <v>2.4</v>
      </c>
      <c r="N9" s="55">
        <v>1.7313274271489238</v>
      </c>
      <c r="O9" s="54">
        <v>1.7310835294117646</v>
      </c>
      <c r="P9" s="55">
        <v>1.5689598281837263</v>
      </c>
    </row>
    <row r="10" spans="1:16" ht="11.25">
      <c r="A10" s="58" t="s">
        <v>137</v>
      </c>
      <c r="B10" s="58" t="s">
        <v>138</v>
      </c>
      <c r="C10" s="58" t="s">
        <v>88</v>
      </c>
      <c r="D10" s="108">
        <v>273870</v>
      </c>
      <c r="E10" s="108">
        <v>345078.92</v>
      </c>
      <c r="F10" s="108">
        <v>251348.65</v>
      </c>
      <c r="G10" s="108">
        <v>234000</v>
      </c>
      <c r="H10" s="108">
        <v>297960</v>
      </c>
      <c r="I10" s="108">
        <v>267498.44</v>
      </c>
      <c r="J10" s="53">
        <v>-14.558001971738417</v>
      </c>
      <c r="K10" s="53">
        <v>-13.654534446786835</v>
      </c>
      <c r="L10" s="53">
        <v>6.425254323028992</v>
      </c>
      <c r="M10" s="54">
        <v>1.2600099317194289</v>
      </c>
      <c r="N10" s="55">
        <v>1.2733333333333334</v>
      </c>
      <c r="O10" s="54">
        <v>0.9177662759703509</v>
      </c>
      <c r="P10" s="55">
        <v>1.1431557264957266</v>
      </c>
    </row>
    <row r="11" spans="1:16" ht="11.25">
      <c r="A11" s="58" t="s">
        <v>137</v>
      </c>
      <c r="B11" s="58" t="s">
        <v>138</v>
      </c>
      <c r="C11" s="58" t="s">
        <v>140</v>
      </c>
      <c r="D11" s="108">
        <v>119750</v>
      </c>
      <c r="E11" s="108">
        <v>212909.4</v>
      </c>
      <c r="F11" s="108">
        <v>154014.07</v>
      </c>
      <c r="G11" s="108">
        <v>85949</v>
      </c>
      <c r="H11" s="108">
        <v>140369.59</v>
      </c>
      <c r="I11" s="108">
        <v>125615.51</v>
      </c>
      <c r="J11" s="53">
        <v>-28.226304801670146</v>
      </c>
      <c r="K11" s="53">
        <v>-34.070740887908194</v>
      </c>
      <c r="L11" s="53">
        <v>-18.438938728130495</v>
      </c>
      <c r="M11" s="54">
        <v>1.7779490605427974</v>
      </c>
      <c r="N11" s="55">
        <v>1.633173044479866</v>
      </c>
      <c r="O11" s="54">
        <v>1.2861300208768267</v>
      </c>
      <c r="P11" s="55">
        <v>1.4615121758251985</v>
      </c>
    </row>
    <row r="12" spans="1:16" ht="12.75" customHeight="1">
      <c r="A12" s="58" t="s">
        <v>137</v>
      </c>
      <c r="B12" s="58" t="s">
        <v>138</v>
      </c>
      <c r="C12" s="58" t="s">
        <v>84</v>
      </c>
      <c r="D12" s="108">
        <v>184991</v>
      </c>
      <c r="E12" s="108">
        <v>223882.13</v>
      </c>
      <c r="F12" s="108">
        <v>164351.27</v>
      </c>
      <c r="G12" s="108">
        <v>104983</v>
      </c>
      <c r="H12" s="108">
        <v>132956.58</v>
      </c>
      <c r="I12" s="108">
        <v>119701.67</v>
      </c>
      <c r="J12" s="53">
        <v>-43.24967160564568</v>
      </c>
      <c r="K12" s="53">
        <v>-40.61313424166548</v>
      </c>
      <c r="L12" s="53">
        <v>-27.167176742838674</v>
      </c>
      <c r="M12" s="54">
        <v>1.210232551853874</v>
      </c>
      <c r="N12" s="55">
        <v>1.266458188468609</v>
      </c>
      <c r="O12" s="54">
        <v>0.888428464087442</v>
      </c>
      <c r="P12" s="55">
        <v>1.140200508653782</v>
      </c>
    </row>
    <row r="13" spans="1:16" ht="11.25">
      <c r="A13" s="58" t="s">
        <v>137</v>
      </c>
      <c r="B13" s="58" t="s">
        <v>138</v>
      </c>
      <c r="C13" s="58" t="s">
        <v>106</v>
      </c>
      <c r="D13" s="108">
        <v>26000</v>
      </c>
      <c r="E13" s="108">
        <v>29250</v>
      </c>
      <c r="F13" s="108">
        <v>21720.5</v>
      </c>
      <c r="G13" s="108">
        <v>52000</v>
      </c>
      <c r="H13" s="108">
        <v>60190</v>
      </c>
      <c r="I13" s="108">
        <v>54130.92</v>
      </c>
      <c r="J13" s="53">
        <v>100</v>
      </c>
      <c r="K13" s="53">
        <v>105.77777777777777</v>
      </c>
      <c r="L13" s="53">
        <v>149.2158099491264</v>
      </c>
      <c r="M13" s="54">
        <v>1.125</v>
      </c>
      <c r="N13" s="55">
        <v>1.1575</v>
      </c>
      <c r="O13" s="54">
        <v>0.8354038461538461</v>
      </c>
      <c r="P13" s="55">
        <v>1.0409792307692307</v>
      </c>
    </row>
    <row r="14" spans="1:16" ht="11.25">
      <c r="A14" s="58" t="s">
        <v>137</v>
      </c>
      <c r="B14" s="58" t="s">
        <v>138</v>
      </c>
      <c r="C14" s="58" t="s">
        <v>107</v>
      </c>
      <c r="D14" s="108">
        <v>108814</v>
      </c>
      <c r="E14" s="108">
        <v>132058.89</v>
      </c>
      <c r="F14" s="108">
        <v>96225.64</v>
      </c>
      <c r="G14" s="108">
        <v>79500</v>
      </c>
      <c r="H14" s="108">
        <v>94200</v>
      </c>
      <c r="I14" s="108">
        <v>86057.63</v>
      </c>
      <c r="J14" s="53">
        <v>-26.939548219898175</v>
      </c>
      <c r="K14" s="53">
        <v>-28.66818735187007</v>
      </c>
      <c r="L14" s="53">
        <v>-10.566840605061183</v>
      </c>
      <c r="M14" s="54">
        <v>1.2136203981105373</v>
      </c>
      <c r="N14" s="55">
        <v>1.1849056603773584</v>
      </c>
      <c r="O14" s="54">
        <v>0.8843130479533884</v>
      </c>
      <c r="P14" s="55">
        <v>1.0824859119496857</v>
      </c>
    </row>
    <row r="15" spans="1:16" ht="12.75" customHeight="1">
      <c r="A15" s="58" t="s">
        <v>137</v>
      </c>
      <c r="B15" s="58" t="s">
        <v>138</v>
      </c>
      <c r="C15" s="58" t="s">
        <v>141</v>
      </c>
      <c r="D15" s="108">
        <v>26000</v>
      </c>
      <c r="E15" s="108">
        <v>32520</v>
      </c>
      <c r="F15" s="108">
        <v>24148.74</v>
      </c>
      <c r="G15" s="108"/>
      <c r="H15" s="108"/>
      <c r="I15" s="108"/>
      <c r="J15" s="53">
        <v>-100</v>
      </c>
      <c r="K15" s="53">
        <v>-100</v>
      </c>
      <c r="L15" s="53">
        <v>-100</v>
      </c>
      <c r="M15" s="54">
        <v>1.2507692307692309</v>
      </c>
      <c r="N15" s="55"/>
      <c r="O15" s="54">
        <v>0.9287976923076924</v>
      </c>
      <c r="P15" s="55"/>
    </row>
    <row r="16" spans="1:16" ht="11.25">
      <c r="A16" s="58" t="s">
        <v>137</v>
      </c>
      <c r="B16" s="58" t="s">
        <v>138</v>
      </c>
      <c r="C16" s="58" t="s">
        <v>753</v>
      </c>
      <c r="D16" s="108">
        <v>26000</v>
      </c>
      <c r="E16" s="108">
        <v>32970</v>
      </c>
      <c r="F16" s="108">
        <v>23939.14</v>
      </c>
      <c r="G16" s="108">
        <v>25483</v>
      </c>
      <c r="H16" s="108">
        <v>32361.58</v>
      </c>
      <c r="I16" s="108">
        <v>29730.01</v>
      </c>
      <c r="J16" s="53">
        <v>-1.9884615384615385</v>
      </c>
      <c r="K16" s="53">
        <v>-1.8453745829541954</v>
      </c>
      <c r="L16" s="53">
        <v>24.189966723950814</v>
      </c>
      <c r="M16" s="54">
        <v>1.268076923076923</v>
      </c>
      <c r="N16" s="55">
        <v>1.2699281874190638</v>
      </c>
      <c r="O16" s="54">
        <v>0.9207361538461538</v>
      </c>
      <c r="P16" s="55">
        <v>1.1666605187772239</v>
      </c>
    </row>
    <row r="17" spans="1:16" ht="11.25">
      <c r="A17" s="58" t="s">
        <v>137</v>
      </c>
      <c r="B17" s="58" t="s">
        <v>138</v>
      </c>
      <c r="C17" s="58" t="s">
        <v>123</v>
      </c>
      <c r="D17" s="108">
        <v>312697.23</v>
      </c>
      <c r="E17" s="108">
        <v>512067.91</v>
      </c>
      <c r="F17" s="108">
        <v>373603.96</v>
      </c>
      <c r="G17" s="108">
        <v>275337</v>
      </c>
      <c r="H17" s="108">
        <v>489782.6</v>
      </c>
      <c r="I17" s="108">
        <v>440380.91</v>
      </c>
      <c r="J17" s="53">
        <v>-11.94773295561332</v>
      </c>
      <c r="K17" s="53">
        <v>-4.35202237140773</v>
      </c>
      <c r="L17" s="53">
        <v>17.87372649904459</v>
      </c>
      <c r="M17" s="54">
        <v>1.6375837739272587</v>
      </c>
      <c r="N17" s="55">
        <v>1.7788477393158202</v>
      </c>
      <c r="O17" s="54">
        <v>1.194778604210853</v>
      </c>
      <c r="P17" s="55">
        <v>1.5994251045082934</v>
      </c>
    </row>
    <row r="18" spans="1:16" ht="11.25">
      <c r="A18" s="58" t="s">
        <v>137</v>
      </c>
      <c r="B18" s="58" t="s">
        <v>138</v>
      </c>
      <c r="C18" s="58" t="s">
        <v>46</v>
      </c>
      <c r="D18" s="108">
        <v>8368407.29</v>
      </c>
      <c r="E18" s="108">
        <v>15530279.24</v>
      </c>
      <c r="F18" s="108">
        <v>11321819.3</v>
      </c>
      <c r="G18" s="108">
        <v>8154641.5</v>
      </c>
      <c r="H18" s="108">
        <v>12538834.41</v>
      </c>
      <c r="I18" s="108">
        <v>11328611.7</v>
      </c>
      <c r="J18" s="53">
        <v>-2.5544381695599814</v>
      </c>
      <c r="K18" s="53">
        <v>-19.262015729216213</v>
      </c>
      <c r="L18" s="53">
        <v>0.059993891617741234</v>
      </c>
      <c r="M18" s="54">
        <v>1.8558225838933804</v>
      </c>
      <c r="N18" s="55">
        <v>1.5376315942276555</v>
      </c>
      <c r="O18" s="54">
        <v>1.3529240281515984</v>
      </c>
      <c r="P18" s="55">
        <v>1.3892225305060926</v>
      </c>
    </row>
    <row r="19" spans="1:16" ht="11.25">
      <c r="A19" s="58" t="s">
        <v>137</v>
      </c>
      <c r="B19" s="58" t="s">
        <v>138</v>
      </c>
      <c r="C19" s="58" t="s">
        <v>62</v>
      </c>
      <c r="D19" s="108"/>
      <c r="E19" s="108"/>
      <c r="F19" s="108"/>
      <c r="G19" s="108">
        <v>98184</v>
      </c>
      <c r="H19" s="108">
        <v>175231.48</v>
      </c>
      <c r="I19" s="108">
        <v>158828.32</v>
      </c>
      <c r="J19" s="53"/>
      <c r="K19" s="53"/>
      <c r="L19" s="53"/>
      <c r="M19" s="54"/>
      <c r="N19" s="55">
        <v>1.7847254135093296</v>
      </c>
      <c r="O19" s="54"/>
      <c r="P19" s="55">
        <v>1.6176599038539885</v>
      </c>
    </row>
    <row r="20" spans="1:16" ht="11.25">
      <c r="A20" s="58" t="s">
        <v>137</v>
      </c>
      <c r="B20" s="58" t="s">
        <v>138</v>
      </c>
      <c r="C20" s="58" t="s">
        <v>503</v>
      </c>
      <c r="D20" s="108">
        <v>19000</v>
      </c>
      <c r="E20" s="108">
        <v>32200</v>
      </c>
      <c r="F20" s="108">
        <v>23290.76</v>
      </c>
      <c r="G20" s="108">
        <v>3000</v>
      </c>
      <c r="H20" s="108">
        <v>5550</v>
      </c>
      <c r="I20" s="108">
        <v>4978.98</v>
      </c>
      <c r="J20" s="53">
        <v>-84.21052631578948</v>
      </c>
      <c r="K20" s="53">
        <v>-82.7639751552795</v>
      </c>
      <c r="L20" s="53">
        <v>-78.6225095273834</v>
      </c>
      <c r="M20" s="54">
        <v>1.694736842105263</v>
      </c>
      <c r="N20" s="55">
        <v>1.85</v>
      </c>
      <c r="O20" s="54">
        <v>1.2258294736842104</v>
      </c>
      <c r="P20" s="55">
        <v>1.65966</v>
      </c>
    </row>
    <row r="21" spans="1:16" ht="11.25">
      <c r="A21" s="58" t="s">
        <v>137</v>
      </c>
      <c r="B21" s="58" t="s">
        <v>138</v>
      </c>
      <c r="C21" s="58" t="s">
        <v>108</v>
      </c>
      <c r="D21" s="108">
        <v>1678777</v>
      </c>
      <c r="E21" s="108">
        <v>1959531.03</v>
      </c>
      <c r="F21" s="108">
        <v>1434581.09</v>
      </c>
      <c r="G21" s="108">
        <v>3092490</v>
      </c>
      <c r="H21" s="108">
        <v>4111989.19</v>
      </c>
      <c r="I21" s="108">
        <v>3686383.75</v>
      </c>
      <c r="J21" s="53">
        <v>84.21088685394189</v>
      </c>
      <c r="K21" s="53">
        <v>109.84557667351662</v>
      </c>
      <c r="L21" s="53">
        <v>156.96586799425887</v>
      </c>
      <c r="M21" s="54">
        <v>1.1672372387756087</v>
      </c>
      <c r="N21" s="55">
        <v>1.329669357055318</v>
      </c>
      <c r="O21" s="54">
        <v>0.8545393998130782</v>
      </c>
      <c r="P21" s="55">
        <v>1.1920438707966718</v>
      </c>
    </row>
    <row r="22" spans="1:16" ht="11.25">
      <c r="A22" s="58" t="s">
        <v>137</v>
      </c>
      <c r="B22" s="58" t="s">
        <v>138</v>
      </c>
      <c r="C22" s="58" t="s">
        <v>94</v>
      </c>
      <c r="D22" s="108">
        <v>363857</v>
      </c>
      <c r="E22" s="108">
        <v>426740.55</v>
      </c>
      <c r="F22" s="108">
        <v>312109.36</v>
      </c>
      <c r="G22" s="108">
        <v>1415691</v>
      </c>
      <c r="H22" s="108">
        <v>1633506.05</v>
      </c>
      <c r="I22" s="108">
        <v>1486488.9</v>
      </c>
      <c r="J22" s="53">
        <v>289.0789513462706</v>
      </c>
      <c r="K22" s="53">
        <v>282.78669556947426</v>
      </c>
      <c r="L22" s="53">
        <v>376.2718106243273</v>
      </c>
      <c r="M22" s="54">
        <v>1.1728249009913234</v>
      </c>
      <c r="N22" s="55">
        <v>1.153857762746249</v>
      </c>
      <c r="O22" s="54">
        <v>0.8577802818140093</v>
      </c>
      <c r="P22" s="55">
        <v>1.0500094300239247</v>
      </c>
    </row>
    <row r="23" spans="1:16" ht="11.25">
      <c r="A23" s="58" t="s">
        <v>137</v>
      </c>
      <c r="B23" s="58" t="s">
        <v>138</v>
      </c>
      <c r="C23" s="58" t="s">
        <v>103</v>
      </c>
      <c r="D23" s="108">
        <v>276485</v>
      </c>
      <c r="E23" s="108">
        <v>482411.52</v>
      </c>
      <c r="F23" s="108">
        <v>353992.2</v>
      </c>
      <c r="G23" s="108">
        <v>110693</v>
      </c>
      <c r="H23" s="108">
        <v>219343.44</v>
      </c>
      <c r="I23" s="108">
        <v>196873.9</v>
      </c>
      <c r="J23" s="53">
        <v>-59.96419335587826</v>
      </c>
      <c r="K23" s="53">
        <v>-54.53188182570764</v>
      </c>
      <c r="L23" s="53">
        <v>-44.38467853246485</v>
      </c>
      <c r="M23" s="54">
        <v>1.744801779481708</v>
      </c>
      <c r="N23" s="55">
        <v>1.981547523330292</v>
      </c>
      <c r="O23" s="54">
        <v>1.2803305785123968</v>
      </c>
      <c r="P23" s="55">
        <v>1.778557813050509</v>
      </c>
    </row>
    <row r="24" spans="1:16" ht="11.25">
      <c r="A24" s="58" t="s">
        <v>137</v>
      </c>
      <c r="B24" s="58" t="s">
        <v>138</v>
      </c>
      <c r="C24" s="58" t="s">
        <v>114</v>
      </c>
      <c r="D24" s="108">
        <v>304013</v>
      </c>
      <c r="E24" s="108">
        <v>361118.1</v>
      </c>
      <c r="F24" s="108">
        <v>264448.84</v>
      </c>
      <c r="G24" s="108"/>
      <c r="H24" s="108"/>
      <c r="I24" s="108"/>
      <c r="J24" s="53">
        <v>-100</v>
      </c>
      <c r="K24" s="53">
        <v>-100</v>
      </c>
      <c r="L24" s="53">
        <v>-100</v>
      </c>
      <c r="M24" s="54">
        <v>1.187837691151365</v>
      </c>
      <c r="N24" s="55"/>
      <c r="O24" s="54">
        <v>0.8698603020265582</v>
      </c>
      <c r="P24" s="55"/>
    </row>
    <row r="25" spans="1:16" ht="11.25">
      <c r="A25" s="58" t="s">
        <v>137</v>
      </c>
      <c r="B25" s="58" t="s">
        <v>138</v>
      </c>
      <c r="C25" s="58" t="s">
        <v>85</v>
      </c>
      <c r="D25" s="108">
        <v>536375.8</v>
      </c>
      <c r="E25" s="108">
        <v>954082.54</v>
      </c>
      <c r="F25" s="108">
        <v>699888.14</v>
      </c>
      <c r="G25" s="108">
        <v>1906170.4</v>
      </c>
      <c r="H25" s="108">
        <v>3199650.83</v>
      </c>
      <c r="I25" s="108">
        <v>2952630.47</v>
      </c>
      <c r="J25" s="53">
        <v>255.37964240743148</v>
      </c>
      <c r="K25" s="53">
        <v>235.3641530847006</v>
      </c>
      <c r="L25" s="53">
        <v>321.87176796566376</v>
      </c>
      <c r="M25" s="54">
        <v>1.7787576173272543</v>
      </c>
      <c r="N25" s="55">
        <v>1.6785754463504419</v>
      </c>
      <c r="O25" s="54">
        <v>1.3048466019533318</v>
      </c>
      <c r="P25" s="55">
        <v>1.5489855838701516</v>
      </c>
    </row>
    <row r="26" spans="1:16" ht="12.75" customHeight="1">
      <c r="A26" s="58" t="s">
        <v>137</v>
      </c>
      <c r="B26" s="58" t="s">
        <v>138</v>
      </c>
      <c r="C26" s="58" t="s">
        <v>591</v>
      </c>
      <c r="D26" s="108">
        <v>15015</v>
      </c>
      <c r="E26" s="108">
        <v>32593.27</v>
      </c>
      <c r="F26" s="108">
        <v>23716.12</v>
      </c>
      <c r="G26" s="108">
        <v>6332</v>
      </c>
      <c r="H26" s="108">
        <v>12942.53</v>
      </c>
      <c r="I26" s="108">
        <v>11338.98</v>
      </c>
      <c r="J26" s="53">
        <v>-57.82883782883783</v>
      </c>
      <c r="K26" s="53">
        <v>-60.29079009255591</v>
      </c>
      <c r="L26" s="53">
        <v>-52.18872226991599</v>
      </c>
      <c r="M26" s="54">
        <v>2.1707139527139527</v>
      </c>
      <c r="N26" s="55">
        <v>2.0439876816171827</v>
      </c>
      <c r="O26" s="54">
        <v>1.5794951714951715</v>
      </c>
      <c r="P26" s="55">
        <v>1.7907422615287427</v>
      </c>
    </row>
    <row r="27" spans="1:16" ht="11.25">
      <c r="A27" s="58" t="s">
        <v>137</v>
      </c>
      <c r="B27" s="58" t="s">
        <v>138</v>
      </c>
      <c r="C27" s="58" t="s">
        <v>607</v>
      </c>
      <c r="D27" s="108">
        <v>150000</v>
      </c>
      <c r="E27" s="108">
        <v>195000</v>
      </c>
      <c r="F27" s="108">
        <v>143145.03</v>
      </c>
      <c r="G27" s="108"/>
      <c r="H27" s="108"/>
      <c r="I27" s="108"/>
      <c r="J27" s="53">
        <v>-100</v>
      </c>
      <c r="K27" s="53">
        <v>-100</v>
      </c>
      <c r="L27" s="53">
        <v>-100</v>
      </c>
      <c r="M27" s="54">
        <v>1.3</v>
      </c>
      <c r="N27" s="55"/>
      <c r="O27" s="54">
        <v>0.9543002</v>
      </c>
      <c r="P27" s="55"/>
    </row>
    <row r="28" spans="1:16" ht="11.25">
      <c r="A28" s="58" t="s">
        <v>137</v>
      </c>
      <c r="B28" s="58" t="s">
        <v>138</v>
      </c>
      <c r="C28" s="58" t="s">
        <v>754</v>
      </c>
      <c r="D28" s="108">
        <v>99490</v>
      </c>
      <c r="E28" s="108">
        <v>125093.69</v>
      </c>
      <c r="F28" s="108">
        <v>90781.29</v>
      </c>
      <c r="G28" s="108"/>
      <c r="H28" s="108"/>
      <c r="I28" s="108"/>
      <c r="J28" s="53">
        <v>-100</v>
      </c>
      <c r="K28" s="53">
        <v>-100</v>
      </c>
      <c r="L28" s="53">
        <v>-100</v>
      </c>
      <c r="M28" s="54">
        <v>1.257349381847422</v>
      </c>
      <c r="N28" s="55"/>
      <c r="O28" s="54">
        <v>0.9124664790431198</v>
      </c>
      <c r="P28" s="55"/>
    </row>
    <row r="29" spans="1:16" ht="11.25">
      <c r="A29" s="58" t="s">
        <v>137</v>
      </c>
      <c r="B29" s="58" t="s">
        <v>138</v>
      </c>
      <c r="C29" s="58" t="s">
        <v>65</v>
      </c>
      <c r="D29" s="108">
        <v>20435</v>
      </c>
      <c r="E29" s="108">
        <v>34739.5</v>
      </c>
      <c r="F29" s="108">
        <v>25365.53</v>
      </c>
      <c r="G29" s="108"/>
      <c r="H29" s="108"/>
      <c r="I29" s="108"/>
      <c r="J29" s="53">
        <v>-100</v>
      </c>
      <c r="K29" s="53">
        <v>-100</v>
      </c>
      <c r="L29" s="53">
        <v>-100</v>
      </c>
      <c r="M29" s="54">
        <v>1.7</v>
      </c>
      <c r="N29" s="55"/>
      <c r="O29" s="54">
        <v>1.2412786885245901</v>
      </c>
      <c r="P29" s="55"/>
    </row>
    <row r="30" spans="1:16" ht="11.25">
      <c r="A30" s="58" t="s">
        <v>137</v>
      </c>
      <c r="B30" s="58" t="s">
        <v>138</v>
      </c>
      <c r="C30" s="58" t="s">
        <v>67</v>
      </c>
      <c r="D30" s="108"/>
      <c r="E30" s="108"/>
      <c r="F30" s="108"/>
      <c r="G30" s="108">
        <v>32.8</v>
      </c>
      <c r="H30" s="108">
        <v>47.56</v>
      </c>
      <c r="I30" s="108">
        <v>43.12</v>
      </c>
      <c r="J30" s="53"/>
      <c r="K30" s="53"/>
      <c r="L30" s="53"/>
      <c r="M30" s="54"/>
      <c r="N30" s="55">
        <v>1.4500000000000002</v>
      </c>
      <c r="O30" s="54"/>
      <c r="P30" s="55">
        <v>1.3146341463414635</v>
      </c>
    </row>
    <row r="31" spans="1:16" ht="11.25">
      <c r="A31" s="58" t="s">
        <v>137</v>
      </c>
      <c r="B31" s="58" t="s">
        <v>138</v>
      </c>
      <c r="C31" s="58" t="s">
        <v>175</v>
      </c>
      <c r="D31" s="108">
        <v>190382.66</v>
      </c>
      <c r="E31" s="108">
        <v>320529.42</v>
      </c>
      <c r="F31" s="108">
        <v>234351.44</v>
      </c>
      <c r="G31" s="108">
        <v>690656</v>
      </c>
      <c r="H31" s="108">
        <v>1055614.79</v>
      </c>
      <c r="I31" s="108">
        <v>940930.64</v>
      </c>
      <c r="J31" s="53">
        <v>262.7725340112382</v>
      </c>
      <c r="K31" s="53">
        <v>229.3347581011441</v>
      </c>
      <c r="L31" s="53">
        <v>301.50409999614254</v>
      </c>
      <c r="M31" s="54">
        <v>1.6836061645530112</v>
      </c>
      <c r="N31" s="55">
        <v>1.528423397465598</v>
      </c>
      <c r="O31" s="54">
        <v>1.2309494992873826</v>
      </c>
      <c r="P31" s="55">
        <v>1.3623723532409766</v>
      </c>
    </row>
    <row r="32" spans="1:16" ht="11.25">
      <c r="A32" s="58" t="s">
        <v>137</v>
      </c>
      <c r="B32" s="58" t="s">
        <v>138</v>
      </c>
      <c r="C32" s="58" t="s">
        <v>49</v>
      </c>
      <c r="D32" s="108">
        <v>158042.5</v>
      </c>
      <c r="E32" s="108">
        <v>305123.35</v>
      </c>
      <c r="F32" s="108">
        <v>222240.93</v>
      </c>
      <c r="G32" s="108">
        <v>244070</v>
      </c>
      <c r="H32" s="108">
        <v>425621.71</v>
      </c>
      <c r="I32" s="108">
        <v>389567.03</v>
      </c>
      <c r="J32" s="53">
        <v>54.4331429836911</v>
      </c>
      <c r="K32" s="53">
        <v>39.49168754210389</v>
      </c>
      <c r="L32" s="53">
        <v>75.29040667711391</v>
      </c>
      <c r="M32" s="54">
        <v>1.930641125013841</v>
      </c>
      <c r="N32" s="55">
        <v>1.7438509853730488</v>
      </c>
      <c r="O32" s="54">
        <v>1.406209911890789</v>
      </c>
      <c r="P32" s="55">
        <v>1.5961282828696686</v>
      </c>
    </row>
    <row r="33" spans="1:16" ht="11.25">
      <c r="A33" s="58" t="s">
        <v>137</v>
      </c>
      <c r="B33" s="58" t="s">
        <v>138</v>
      </c>
      <c r="C33" s="58" t="s">
        <v>59</v>
      </c>
      <c r="D33" s="108"/>
      <c r="E33" s="108"/>
      <c r="F33" s="108"/>
      <c r="G33" s="108">
        <v>4806</v>
      </c>
      <c r="H33" s="108">
        <v>7449.3</v>
      </c>
      <c r="I33" s="108">
        <v>6243.8</v>
      </c>
      <c r="J33" s="53"/>
      <c r="K33" s="53"/>
      <c r="L33" s="53"/>
      <c r="M33" s="54"/>
      <c r="N33" s="55">
        <v>1.55</v>
      </c>
      <c r="O33" s="54"/>
      <c r="P33" s="55">
        <v>1.2991677070328755</v>
      </c>
    </row>
    <row r="34" spans="1:16" ht="11.25">
      <c r="A34" s="58" t="s">
        <v>137</v>
      </c>
      <c r="B34" s="58" t="s">
        <v>138</v>
      </c>
      <c r="C34" s="58" t="s">
        <v>91</v>
      </c>
      <c r="D34" s="108">
        <v>121940</v>
      </c>
      <c r="E34" s="108">
        <v>159401.89</v>
      </c>
      <c r="F34" s="108">
        <v>116296.69</v>
      </c>
      <c r="G34" s="108">
        <v>104000</v>
      </c>
      <c r="H34" s="108">
        <v>123500</v>
      </c>
      <c r="I34" s="108">
        <v>112454.91</v>
      </c>
      <c r="J34" s="53">
        <v>-14.712153518123667</v>
      </c>
      <c r="K34" s="53">
        <v>-22.522875983465447</v>
      </c>
      <c r="L34" s="53">
        <v>-3.3034302180053436</v>
      </c>
      <c r="M34" s="54">
        <v>1.3072157618500904</v>
      </c>
      <c r="N34" s="55">
        <v>1.1875</v>
      </c>
      <c r="O34" s="54">
        <v>0.9537206002952272</v>
      </c>
      <c r="P34" s="55">
        <v>1.0812972115384616</v>
      </c>
    </row>
    <row r="35" spans="1:16" ht="11.25">
      <c r="A35" s="58" t="s">
        <v>137</v>
      </c>
      <c r="B35" s="58" t="s">
        <v>138</v>
      </c>
      <c r="C35" s="58" t="s">
        <v>109</v>
      </c>
      <c r="D35" s="108">
        <v>249353.57</v>
      </c>
      <c r="E35" s="108">
        <v>481997.68</v>
      </c>
      <c r="F35" s="108">
        <v>352411.39</v>
      </c>
      <c r="G35" s="108">
        <v>400997</v>
      </c>
      <c r="H35" s="108">
        <v>705178.42</v>
      </c>
      <c r="I35" s="108">
        <v>637726.06</v>
      </c>
      <c r="J35" s="53">
        <v>60.814621583320424</v>
      </c>
      <c r="K35" s="53">
        <v>46.303280961850284</v>
      </c>
      <c r="L35" s="53">
        <v>80.96068347847668</v>
      </c>
      <c r="M35" s="54">
        <v>1.9329888880275505</v>
      </c>
      <c r="N35" s="55">
        <v>1.758562832140889</v>
      </c>
      <c r="O35" s="54">
        <v>1.4132999579673153</v>
      </c>
      <c r="P35" s="55">
        <v>1.5903511996349102</v>
      </c>
    </row>
    <row r="36" spans="1:16" ht="11.25">
      <c r="A36" s="58" t="s">
        <v>137</v>
      </c>
      <c r="B36" s="58" t="s">
        <v>138</v>
      </c>
      <c r="C36" s="58" t="s">
        <v>68</v>
      </c>
      <c r="D36" s="108">
        <v>35753.8</v>
      </c>
      <c r="E36" s="108">
        <v>57907.86</v>
      </c>
      <c r="F36" s="108">
        <v>41754.86</v>
      </c>
      <c r="G36" s="108"/>
      <c r="H36" s="108"/>
      <c r="I36" s="108"/>
      <c r="J36" s="53">
        <v>-100</v>
      </c>
      <c r="K36" s="53">
        <v>-100</v>
      </c>
      <c r="L36" s="53">
        <v>-100</v>
      </c>
      <c r="M36" s="54">
        <v>1.6196281234442211</v>
      </c>
      <c r="N36" s="55"/>
      <c r="O36" s="54">
        <v>1.1678439774233786</v>
      </c>
      <c r="P36" s="55"/>
    </row>
    <row r="37" spans="1:16" ht="12.75" customHeight="1">
      <c r="A37" s="58" t="s">
        <v>142</v>
      </c>
      <c r="B37" s="58" t="s">
        <v>143</v>
      </c>
      <c r="C37" s="58" t="s">
        <v>123</v>
      </c>
      <c r="D37" s="108">
        <v>43220</v>
      </c>
      <c r="E37" s="108">
        <v>32610</v>
      </c>
      <c r="F37" s="108">
        <v>23736.33</v>
      </c>
      <c r="G37" s="108"/>
      <c r="H37" s="108"/>
      <c r="I37" s="108"/>
      <c r="J37" s="53">
        <v>-100</v>
      </c>
      <c r="K37" s="53">
        <v>-100</v>
      </c>
      <c r="L37" s="53">
        <v>-99.99999999999999</v>
      </c>
      <c r="M37" s="54">
        <v>0.7545118000925497</v>
      </c>
      <c r="N37" s="55"/>
      <c r="O37" s="54">
        <v>0.549197825080981</v>
      </c>
      <c r="P37" s="55"/>
    </row>
    <row r="38" spans="1:16" ht="11.25">
      <c r="A38" s="58" t="s">
        <v>142</v>
      </c>
      <c r="B38" s="58" t="s">
        <v>143</v>
      </c>
      <c r="C38" s="58" t="s">
        <v>46</v>
      </c>
      <c r="D38" s="108">
        <v>1560</v>
      </c>
      <c r="E38" s="108">
        <v>3510</v>
      </c>
      <c r="F38" s="108">
        <v>2520.2</v>
      </c>
      <c r="G38" s="108">
        <v>80178</v>
      </c>
      <c r="H38" s="108">
        <v>145742.2</v>
      </c>
      <c r="I38" s="108">
        <v>131953.04</v>
      </c>
      <c r="J38" s="53">
        <v>5039.615384615385</v>
      </c>
      <c r="K38" s="53">
        <v>4052.199430199431</v>
      </c>
      <c r="L38" s="53">
        <v>5135.816205063092</v>
      </c>
      <c r="M38" s="54">
        <v>2.25</v>
      </c>
      <c r="N38" s="55">
        <v>1.817733043977151</v>
      </c>
      <c r="O38" s="54">
        <v>1.6155128205128204</v>
      </c>
      <c r="P38" s="55">
        <v>1.6457512035720523</v>
      </c>
    </row>
    <row r="39" spans="1:16" ht="11.25">
      <c r="A39" s="58" t="s">
        <v>142</v>
      </c>
      <c r="B39" s="58" t="s">
        <v>143</v>
      </c>
      <c r="C39" s="58" t="s">
        <v>65</v>
      </c>
      <c r="D39" s="108">
        <v>6150</v>
      </c>
      <c r="E39" s="108">
        <v>3690</v>
      </c>
      <c r="F39" s="108">
        <v>2664.1</v>
      </c>
      <c r="G39" s="108"/>
      <c r="H39" s="108"/>
      <c r="I39" s="108"/>
      <c r="J39" s="53">
        <v>-100</v>
      </c>
      <c r="K39" s="53">
        <v>-100</v>
      </c>
      <c r="L39" s="53">
        <v>-100</v>
      </c>
      <c r="M39" s="54">
        <v>0.6</v>
      </c>
      <c r="N39" s="55"/>
      <c r="O39" s="54">
        <v>0.43318699186991866</v>
      </c>
      <c r="P39" s="55"/>
    </row>
    <row r="40" spans="1:16" ht="11.25">
      <c r="A40" s="58" t="s">
        <v>142</v>
      </c>
      <c r="B40" s="58" t="s">
        <v>143</v>
      </c>
      <c r="C40" s="58" t="s">
        <v>175</v>
      </c>
      <c r="D40" s="108">
        <v>1793.15</v>
      </c>
      <c r="E40" s="108">
        <v>3675.95</v>
      </c>
      <c r="F40" s="108">
        <v>2639.66</v>
      </c>
      <c r="G40" s="108"/>
      <c r="H40" s="108"/>
      <c r="I40" s="108"/>
      <c r="J40" s="53">
        <v>-100</v>
      </c>
      <c r="K40" s="53">
        <v>-100</v>
      </c>
      <c r="L40" s="53">
        <v>-100</v>
      </c>
      <c r="M40" s="54">
        <v>2.0499958174162782</v>
      </c>
      <c r="N40" s="55"/>
      <c r="O40" s="54">
        <v>1.4720798594651867</v>
      </c>
      <c r="P40" s="55"/>
    </row>
    <row r="41" spans="1:16" ht="11.25">
      <c r="A41" s="58" t="s">
        <v>515</v>
      </c>
      <c r="B41" s="58" t="s">
        <v>516</v>
      </c>
      <c r="C41" s="58" t="s">
        <v>46</v>
      </c>
      <c r="D41" s="108"/>
      <c r="E41" s="108"/>
      <c r="F41" s="108"/>
      <c r="G41" s="108">
        <v>11619.2</v>
      </c>
      <c r="H41" s="108">
        <v>21264.48</v>
      </c>
      <c r="I41" s="108">
        <v>19878.13</v>
      </c>
      <c r="J41" s="53"/>
      <c r="K41" s="53"/>
      <c r="L41" s="53"/>
      <c r="M41" s="54"/>
      <c r="N41" s="55">
        <v>1.8301156706141557</v>
      </c>
      <c r="O41" s="54"/>
      <c r="P41" s="55">
        <v>1.710800227210135</v>
      </c>
    </row>
    <row r="42" spans="1:16" ht="11.25">
      <c r="A42" s="58" t="s">
        <v>515</v>
      </c>
      <c r="B42" s="58" t="s">
        <v>516</v>
      </c>
      <c r="C42" s="58" t="s">
        <v>175</v>
      </c>
      <c r="D42" s="108">
        <v>504.62</v>
      </c>
      <c r="E42" s="108">
        <v>1009.24</v>
      </c>
      <c r="F42" s="108">
        <v>745.32</v>
      </c>
      <c r="G42" s="108"/>
      <c r="H42" s="108"/>
      <c r="I42" s="108"/>
      <c r="J42" s="53">
        <v>-100</v>
      </c>
      <c r="K42" s="53">
        <v>-100</v>
      </c>
      <c r="L42" s="53">
        <v>-100</v>
      </c>
      <c r="M42" s="54">
        <v>2</v>
      </c>
      <c r="N42" s="55"/>
      <c r="O42" s="54">
        <v>1.4769925884824224</v>
      </c>
      <c r="P42" s="55"/>
    </row>
    <row r="43" spans="1:16" ht="11.25">
      <c r="A43" s="58" t="s">
        <v>146</v>
      </c>
      <c r="B43" s="58" t="s">
        <v>147</v>
      </c>
      <c r="C43" s="58" t="s">
        <v>46</v>
      </c>
      <c r="D43" s="108"/>
      <c r="E43" s="108"/>
      <c r="F43" s="108"/>
      <c r="G43" s="108">
        <v>25300</v>
      </c>
      <c r="H43" s="108">
        <v>31175</v>
      </c>
      <c r="I43" s="108">
        <v>28977.62</v>
      </c>
      <c r="J43" s="53"/>
      <c r="K43" s="53"/>
      <c r="L43" s="53"/>
      <c r="M43" s="54"/>
      <c r="N43" s="55">
        <v>1.232213438735178</v>
      </c>
      <c r="O43" s="54"/>
      <c r="P43" s="55">
        <v>1.1453604743083003</v>
      </c>
    </row>
    <row r="44" spans="1:16" ht="11.25">
      <c r="A44" s="58" t="s">
        <v>146</v>
      </c>
      <c r="B44" s="58" t="s">
        <v>147</v>
      </c>
      <c r="C44" s="58" t="s">
        <v>175</v>
      </c>
      <c r="D44" s="108">
        <v>22557.58</v>
      </c>
      <c r="E44" s="108">
        <v>6567.42</v>
      </c>
      <c r="F44" s="108">
        <v>4734.68</v>
      </c>
      <c r="G44" s="108"/>
      <c r="H44" s="108"/>
      <c r="I44" s="108"/>
      <c r="J44" s="53">
        <v>-99.99999999999999</v>
      </c>
      <c r="K44" s="53">
        <v>-100</v>
      </c>
      <c r="L44" s="53">
        <v>-100</v>
      </c>
      <c r="M44" s="54">
        <v>0.2911402730257412</v>
      </c>
      <c r="N44" s="55"/>
      <c r="O44" s="54">
        <v>0.20989308250264435</v>
      </c>
      <c r="P44" s="55"/>
    </row>
    <row r="45" spans="1:16" ht="11.25">
      <c r="A45" s="58" t="s">
        <v>675</v>
      </c>
      <c r="B45" s="58" t="s">
        <v>676</v>
      </c>
      <c r="C45" s="58" t="s">
        <v>53</v>
      </c>
      <c r="D45" s="108"/>
      <c r="E45" s="108"/>
      <c r="F45" s="108"/>
      <c r="G45" s="108">
        <v>546.43</v>
      </c>
      <c r="H45" s="108">
        <v>576.55</v>
      </c>
      <c r="I45" s="108">
        <v>488.22</v>
      </c>
      <c r="J45" s="53"/>
      <c r="K45" s="53"/>
      <c r="L45" s="53"/>
      <c r="M45" s="54"/>
      <c r="N45" s="55">
        <v>1.0551214245191516</v>
      </c>
      <c r="O45" s="54"/>
      <c r="P45" s="55">
        <v>0.8934721739289572</v>
      </c>
    </row>
    <row r="46" spans="1:16" ht="11.25">
      <c r="A46" s="58" t="s">
        <v>675</v>
      </c>
      <c r="B46" s="58" t="s">
        <v>676</v>
      </c>
      <c r="C46" s="58" t="s">
        <v>46</v>
      </c>
      <c r="D46" s="108"/>
      <c r="E46" s="108"/>
      <c r="F46" s="108"/>
      <c r="G46" s="108">
        <v>121322</v>
      </c>
      <c r="H46" s="108">
        <v>104638</v>
      </c>
      <c r="I46" s="108">
        <v>95271.88</v>
      </c>
      <c r="J46" s="53"/>
      <c r="K46" s="53"/>
      <c r="L46" s="53"/>
      <c r="M46" s="54"/>
      <c r="N46" s="55">
        <v>0.8624816603748702</v>
      </c>
      <c r="O46" s="54"/>
      <c r="P46" s="55">
        <v>0.7852811526351363</v>
      </c>
    </row>
    <row r="47" spans="1:16" ht="11.25">
      <c r="A47" s="58" t="s">
        <v>675</v>
      </c>
      <c r="B47" s="58" t="s">
        <v>676</v>
      </c>
      <c r="C47" s="58" t="s">
        <v>175</v>
      </c>
      <c r="D47" s="108">
        <v>19896.67</v>
      </c>
      <c r="E47" s="108">
        <v>20595.13</v>
      </c>
      <c r="F47" s="108">
        <v>15238.69</v>
      </c>
      <c r="G47" s="108">
        <v>44014.8</v>
      </c>
      <c r="H47" s="108">
        <v>27932.97</v>
      </c>
      <c r="I47" s="108">
        <v>25287.31</v>
      </c>
      <c r="J47" s="53">
        <v>121.21691720272793</v>
      </c>
      <c r="K47" s="53">
        <v>35.62900549790169</v>
      </c>
      <c r="L47" s="53">
        <v>65.94149497102441</v>
      </c>
      <c r="M47" s="54">
        <v>1.0351043667106106</v>
      </c>
      <c r="N47" s="55">
        <v>0.6346267619073584</v>
      </c>
      <c r="O47" s="54">
        <v>0.7658914783227546</v>
      </c>
      <c r="P47" s="55">
        <v>0.5745183438298027</v>
      </c>
    </row>
    <row r="48" spans="1:16" ht="11.25">
      <c r="A48" s="58" t="s">
        <v>675</v>
      </c>
      <c r="B48" s="58" t="s">
        <v>676</v>
      </c>
      <c r="C48" s="58" t="s">
        <v>109</v>
      </c>
      <c r="D48" s="108"/>
      <c r="E48" s="108"/>
      <c r="F48" s="108"/>
      <c r="G48" s="108">
        <v>200</v>
      </c>
      <c r="H48" s="108">
        <v>179.77</v>
      </c>
      <c r="I48" s="108">
        <v>158.15</v>
      </c>
      <c r="J48" s="53"/>
      <c r="K48" s="53"/>
      <c r="L48" s="53"/>
      <c r="M48" s="54"/>
      <c r="N48" s="55">
        <v>0.89885</v>
      </c>
      <c r="O48" s="54"/>
      <c r="P48" s="55">
        <v>0.7907500000000001</v>
      </c>
    </row>
    <row r="49" spans="1:16" ht="12.75" customHeight="1">
      <c r="A49" s="58" t="s">
        <v>681</v>
      </c>
      <c r="B49" s="58" t="s">
        <v>682</v>
      </c>
      <c r="C49" s="58" t="s">
        <v>53</v>
      </c>
      <c r="D49" s="108"/>
      <c r="E49" s="108"/>
      <c r="F49" s="108"/>
      <c r="G49" s="108">
        <v>505.95</v>
      </c>
      <c r="H49" s="108">
        <v>663.2</v>
      </c>
      <c r="I49" s="108">
        <v>561.6</v>
      </c>
      <c r="J49" s="53"/>
      <c r="K49" s="53"/>
      <c r="L49" s="53"/>
      <c r="M49" s="54"/>
      <c r="N49" s="55">
        <v>1.3108014625951183</v>
      </c>
      <c r="O49" s="54"/>
      <c r="P49" s="55">
        <v>1.109991105840498</v>
      </c>
    </row>
    <row r="50" spans="1:16" ht="12.75" customHeight="1">
      <c r="A50" s="58" t="s">
        <v>681</v>
      </c>
      <c r="B50" s="58" t="s">
        <v>682</v>
      </c>
      <c r="C50" s="58" t="s">
        <v>175</v>
      </c>
      <c r="D50" s="108"/>
      <c r="E50" s="108"/>
      <c r="F50" s="108"/>
      <c r="G50" s="108">
        <v>2138</v>
      </c>
      <c r="H50" s="108">
        <v>1635.25</v>
      </c>
      <c r="I50" s="108">
        <v>1468.37</v>
      </c>
      <c r="J50" s="53"/>
      <c r="K50" s="53"/>
      <c r="L50" s="53"/>
      <c r="M50" s="54"/>
      <c r="N50" s="55">
        <v>0.7648503274087932</v>
      </c>
      <c r="O50" s="54"/>
      <c r="P50" s="55">
        <v>0.6867960710944808</v>
      </c>
    </row>
    <row r="51" spans="1:16" ht="12.75" customHeight="1">
      <c r="A51" s="58" t="s">
        <v>148</v>
      </c>
      <c r="B51" s="58" t="s">
        <v>149</v>
      </c>
      <c r="C51" s="58" t="s">
        <v>111</v>
      </c>
      <c r="D51" s="108">
        <v>4068</v>
      </c>
      <c r="E51" s="108">
        <v>16954.2</v>
      </c>
      <c r="F51" s="108">
        <v>12520.57</v>
      </c>
      <c r="G51" s="108"/>
      <c r="H51" s="108"/>
      <c r="I51" s="108"/>
      <c r="J51" s="53">
        <v>-100</v>
      </c>
      <c r="K51" s="53">
        <v>-100</v>
      </c>
      <c r="L51" s="53">
        <v>-100</v>
      </c>
      <c r="M51" s="54">
        <v>4.167699115044248</v>
      </c>
      <c r="N51" s="55"/>
      <c r="O51" s="54">
        <v>3.0778195673549655</v>
      </c>
      <c r="P51" s="55"/>
    </row>
    <row r="52" spans="1:16" ht="12.75" customHeight="1">
      <c r="A52" s="58" t="s">
        <v>148</v>
      </c>
      <c r="B52" s="58" t="s">
        <v>149</v>
      </c>
      <c r="C52" s="58" t="s">
        <v>87</v>
      </c>
      <c r="D52" s="108">
        <v>148585</v>
      </c>
      <c r="E52" s="108">
        <v>73044.68</v>
      </c>
      <c r="F52" s="108">
        <v>53881.53</v>
      </c>
      <c r="G52" s="108">
        <v>19110</v>
      </c>
      <c r="H52" s="108">
        <v>7535.71</v>
      </c>
      <c r="I52" s="108">
        <v>6668.45</v>
      </c>
      <c r="J52" s="53">
        <v>-87.13867483258741</v>
      </c>
      <c r="K52" s="53">
        <v>-89.6834238989068</v>
      </c>
      <c r="L52" s="53">
        <v>-87.6238666570901</v>
      </c>
      <c r="M52" s="54">
        <v>0.49160197866541033</v>
      </c>
      <c r="N52" s="55">
        <v>0.3943333333333333</v>
      </c>
      <c r="O52" s="54">
        <v>0.3626310192818925</v>
      </c>
      <c r="P52" s="55">
        <v>0.3489508110936682</v>
      </c>
    </row>
    <row r="53" spans="1:16" ht="11.25">
      <c r="A53" s="58" t="s">
        <v>148</v>
      </c>
      <c r="B53" s="58" t="s">
        <v>149</v>
      </c>
      <c r="C53" s="58" t="s">
        <v>139</v>
      </c>
      <c r="D53" s="108">
        <v>150453.35</v>
      </c>
      <c r="E53" s="108">
        <v>572835.64</v>
      </c>
      <c r="F53" s="108">
        <v>418093.82</v>
      </c>
      <c r="G53" s="108">
        <v>44100</v>
      </c>
      <c r="H53" s="108">
        <v>12127.5</v>
      </c>
      <c r="I53" s="108">
        <v>10818.64</v>
      </c>
      <c r="J53" s="53">
        <v>-70.68858885495072</v>
      </c>
      <c r="K53" s="53">
        <v>-97.88290058209367</v>
      </c>
      <c r="L53" s="53">
        <v>-97.41238940102008</v>
      </c>
      <c r="M53" s="54">
        <v>3.807397043668353</v>
      </c>
      <c r="N53" s="55">
        <v>0.275</v>
      </c>
      <c r="O53" s="54">
        <v>2.778893391207308</v>
      </c>
      <c r="P53" s="55">
        <v>0.2453206349206349</v>
      </c>
    </row>
    <row r="54" spans="1:16" ht="11.25">
      <c r="A54" s="58" t="s">
        <v>148</v>
      </c>
      <c r="B54" s="58" t="s">
        <v>149</v>
      </c>
      <c r="C54" s="58" t="s">
        <v>60</v>
      </c>
      <c r="D54" s="108">
        <v>1116</v>
      </c>
      <c r="E54" s="108">
        <v>4156.2</v>
      </c>
      <c r="F54" s="108">
        <v>2997.8</v>
      </c>
      <c r="G54" s="108">
        <v>3000</v>
      </c>
      <c r="H54" s="108">
        <v>7052.38</v>
      </c>
      <c r="I54" s="108">
        <v>6331.32</v>
      </c>
      <c r="J54" s="53">
        <v>168.81720430107526</v>
      </c>
      <c r="K54" s="53">
        <v>69.6833646119051</v>
      </c>
      <c r="L54" s="53">
        <v>111.19887917806389</v>
      </c>
      <c r="M54" s="54">
        <v>3.7241935483870967</v>
      </c>
      <c r="N54" s="55">
        <v>2.3507933333333333</v>
      </c>
      <c r="O54" s="54">
        <v>2.686200716845878</v>
      </c>
      <c r="P54" s="55">
        <v>2.11044</v>
      </c>
    </row>
    <row r="55" spans="1:16" ht="12.75" customHeight="1">
      <c r="A55" s="58" t="s">
        <v>148</v>
      </c>
      <c r="B55" s="58" t="s">
        <v>149</v>
      </c>
      <c r="C55" s="58" t="s">
        <v>140</v>
      </c>
      <c r="D55" s="108">
        <v>6048</v>
      </c>
      <c r="E55" s="108">
        <v>23493.82</v>
      </c>
      <c r="F55" s="108">
        <v>17067.21</v>
      </c>
      <c r="G55" s="108">
        <v>2807</v>
      </c>
      <c r="H55" s="108">
        <v>10670.5</v>
      </c>
      <c r="I55" s="108">
        <v>9940.42</v>
      </c>
      <c r="J55" s="53">
        <v>-53.58796296296296</v>
      </c>
      <c r="K55" s="53">
        <v>-54.581672967614466</v>
      </c>
      <c r="L55" s="53">
        <v>-41.75720577645672</v>
      </c>
      <c r="M55" s="54">
        <v>3.884560185185185</v>
      </c>
      <c r="N55" s="55">
        <v>3.801389383683648</v>
      </c>
      <c r="O55" s="54">
        <v>2.821959325396825</v>
      </c>
      <c r="P55" s="55">
        <v>3.541296758104738</v>
      </c>
    </row>
    <row r="56" spans="1:16" ht="11.25">
      <c r="A56" s="58" t="s">
        <v>148</v>
      </c>
      <c r="B56" s="58" t="s">
        <v>149</v>
      </c>
      <c r="C56" s="58" t="s">
        <v>123</v>
      </c>
      <c r="D56" s="108">
        <v>15224.4</v>
      </c>
      <c r="E56" s="108">
        <v>47999.89</v>
      </c>
      <c r="F56" s="108">
        <v>35044.21</v>
      </c>
      <c r="G56" s="108">
        <v>26327.6</v>
      </c>
      <c r="H56" s="108">
        <v>25549.74</v>
      </c>
      <c r="I56" s="108">
        <v>23005.03</v>
      </c>
      <c r="J56" s="53">
        <v>72.93029610362314</v>
      </c>
      <c r="K56" s="53">
        <v>-46.77125301745483</v>
      </c>
      <c r="L56" s="53">
        <v>-34.35426280118742</v>
      </c>
      <c r="M56" s="54">
        <v>3.1528263839625863</v>
      </c>
      <c r="N56" s="55">
        <v>0.970454579984503</v>
      </c>
      <c r="O56" s="54">
        <v>2.301845064501721</v>
      </c>
      <c r="P56" s="55">
        <v>0.8737989790182167</v>
      </c>
    </row>
    <row r="57" spans="1:16" ht="11.25">
      <c r="A57" s="58" t="s">
        <v>148</v>
      </c>
      <c r="B57" s="58" t="s">
        <v>149</v>
      </c>
      <c r="C57" s="58" t="s">
        <v>46</v>
      </c>
      <c r="D57" s="108">
        <v>618610.4</v>
      </c>
      <c r="E57" s="108">
        <v>1857469.72</v>
      </c>
      <c r="F57" s="108">
        <v>1356491.35</v>
      </c>
      <c r="G57" s="108">
        <v>694022</v>
      </c>
      <c r="H57" s="108">
        <v>1721020.7</v>
      </c>
      <c r="I57" s="108">
        <v>1545048</v>
      </c>
      <c r="J57" s="53">
        <v>12.190483703474753</v>
      </c>
      <c r="K57" s="53">
        <v>-7.34596201116</v>
      </c>
      <c r="L57" s="53">
        <v>13.900320853501935</v>
      </c>
      <c r="M57" s="54">
        <v>3.0026487107232596</v>
      </c>
      <c r="N57" s="55">
        <v>2.4797783067395556</v>
      </c>
      <c r="O57" s="54">
        <v>2.192803984543422</v>
      </c>
      <c r="P57" s="55">
        <v>2.2262233762042127</v>
      </c>
    </row>
    <row r="58" spans="1:16" ht="12.75" customHeight="1">
      <c r="A58" s="58" t="s">
        <v>148</v>
      </c>
      <c r="B58" s="58" t="s">
        <v>149</v>
      </c>
      <c r="C58" s="58" t="s">
        <v>45</v>
      </c>
      <c r="D58" s="108"/>
      <c r="E58" s="108"/>
      <c r="F58" s="108"/>
      <c r="G58" s="108">
        <v>120000</v>
      </c>
      <c r="H58" s="108">
        <v>30000</v>
      </c>
      <c r="I58" s="108">
        <v>27015.58</v>
      </c>
      <c r="J58" s="53"/>
      <c r="K58" s="53"/>
      <c r="L58" s="53"/>
      <c r="M58" s="54"/>
      <c r="N58" s="55">
        <v>0.25</v>
      </c>
      <c r="O58" s="54"/>
      <c r="P58" s="55">
        <v>0.22512983333333333</v>
      </c>
    </row>
    <row r="59" spans="1:16" ht="11.25">
      <c r="A59" s="58" t="s">
        <v>148</v>
      </c>
      <c r="B59" s="58" t="s">
        <v>149</v>
      </c>
      <c r="C59" s="58" t="s">
        <v>62</v>
      </c>
      <c r="D59" s="108">
        <v>20100</v>
      </c>
      <c r="E59" s="108">
        <v>82510</v>
      </c>
      <c r="F59" s="108">
        <v>60128.3</v>
      </c>
      <c r="G59" s="108"/>
      <c r="H59" s="108"/>
      <c r="I59" s="108"/>
      <c r="J59" s="53">
        <v>-100</v>
      </c>
      <c r="K59" s="53">
        <v>-100</v>
      </c>
      <c r="L59" s="53">
        <v>-100</v>
      </c>
      <c r="M59" s="54">
        <v>4.104975124378109</v>
      </c>
      <c r="N59" s="55"/>
      <c r="O59" s="54">
        <v>2.991457711442786</v>
      </c>
      <c r="P59" s="55"/>
    </row>
    <row r="60" spans="1:16" ht="11.25">
      <c r="A60" s="58" t="s">
        <v>148</v>
      </c>
      <c r="B60" s="58" t="s">
        <v>149</v>
      </c>
      <c r="C60" s="58" t="s">
        <v>503</v>
      </c>
      <c r="D60" s="108"/>
      <c r="E60" s="108"/>
      <c r="F60" s="108"/>
      <c r="G60" s="108">
        <v>1008</v>
      </c>
      <c r="H60" s="108">
        <v>3326.4</v>
      </c>
      <c r="I60" s="108">
        <v>2984.16</v>
      </c>
      <c r="J60" s="53"/>
      <c r="K60" s="53"/>
      <c r="L60" s="53"/>
      <c r="M60" s="54"/>
      <c r="N60" s="55">
        <v>3.3000000000000003</v>
      </c>
      <c r="O60" s="54"/>
      <c r="P60" s="55">
        <v>2.9604761904761903</v>
      </c>
    </row>
    <row r="61" spans="1:16" ht="11.25">
      <c r="A61" s="58" t="s">
        <v>148</v>
      </c>
      <c r="B61" s="58" t="s">
        <v>149</v>
      </c>
      <c r="C61" s="58" t="s">
        <v>157</v>
      </c>
      <c r="D61" s="108">
        <v>270</v>
      </c>
      <c r="E61" s="108">
        <v>1134</v>
      </c>
      <c r="F61" s="108">
        <v>832.65</v>
      </c>
      <c r="G61" s="108"/>
      <c r="H61" s="108"/>
      <c r="I61" s="108"/>
      <c r="J61" s="53">
        <v>-100</v>
      </c>
      <c r="K61" s="53">
        <v>-100</v>
      </c>
      <c r="L61" s="53">
        <v>-100</v>
      </c>
      <c r="M61" s="54">
        <v>4.2</v>
      </c>
      <c r="N61" s="55"/>
      <c r="O61" s="54">
        <v>3.0838888888888887</v>
      </c>
      <c r="P61" s="55"/>
    </row>
    <row r="62" spans="1:16" ht="11.25">
      <c r="A62" s="58" t="s">
        <v>148</v>
      </c>
      <c r="B62" s="58" t="s">
        <v>149</v>
      </c>
      <c r="C62" s="58" t="s">
        <v>103</v>
      </c>
      <c r="D62" s="108"/>
      <c r="E62" s="108"/>
      <c r="F62" s="108"/>
      <c r="G62" s="108">
        <v>53060</v>
      </c>
      <c r="H62" s="108">
        <v>30479.4</v>
      </c>
      <c r="I62" s="108">
        <v>26885.72</v>
      </c>
      <c r="J62" s="53"/>
      <c r="K62" s="53"/>
      <c r="L62" s="53"/>
      <c r="M62" s="54"/>
      <c r="N62" s="55">
        <v>0.5744327176781003</v>
      </c>
      <c r="O62" s="54"/>
      <c r="P62" s="55">
        <v>0.5067041085563513</v>
      </c>
    </row>
    <row r="63" spans="1:16" ht="11.25">
      <c r="A63" s="58" t="s">
        <v>148</v>
      </c>
      <c r="B63" s="58" t="s">
        <v>149</v>
      </c>
      <c r="C63" s="58" t="s">
        <v>85</v>
      </c>
      <c r="D63" s="108"/>
      <c r="E63" s="108"/>
      <c r="F63" s="108"/>
      <c r="G63" s="108">
        <v>51026.4</v>
      </c>
      <c r="H63" s="108">
        <v>153074.05</v>
      </c>
      <c r="I63" s="108">
        <v>135257.3</v>
      </c>
      <c r="J63" s="53"/>
      <c r="K63" s="53"/>
      <c r="L63" s="53"/>
      <c r="M63" s="54"/>
      <c r="N63" s="55">
        <v>2.9998990718530014</v>
      </c>
      <c r="O63" s="54"/>
      <c r="P63" s="55">
        <v>2.6507317780599844</v>
      </c>
    </row>
    <row r="64" spans="1:16" ht="11.25">
      <c r="A64" s="58" t="s">
        <v>148</v>
      </c>
      <c r="B64" s="58" t="s">
        <v>149</v>
      </c>
      <c r="C64" s="58" t="s">
        <v>784</v>
      </c>
      <c r="D64" s="108"/>
      <c r="E64" s="108"/>
      <c r="F64" s="108"/>
      <c r="G64" s="108">
        <v>144</v>
      </c>
      <c r="H64" s="108">
        <v>0.11</v>
      </c>
      <c r="I64" s="108">
        <v>0.1</v>
      </c>
      <c r="J64" s="53"/>
      <c r="K64" s="53"/>
      <c r="L64" s="53"/>
      <c r="M64" s="54"/>
      <c r="N64" s="55">
        <v>0.0007638888888888889</v>
      </c>
      <c r="O64" s="54"/>
      <c r="P64" s="55">
        <v>0.0006944444444444445</v>
      </c>
    </row>
    <row r="65" spans="1:16" ht="11.25">
      <c r="A65" s="58" t="s">
        <v>148</v>
      </c>
      <c r="B65" s="58" t="s">
        <v>149</v>
      </c>
      <c r="C65" s="58" t="s">
        <v>591</v>
      </c>
      <c r="D65" s="108">
        <v>12800.68</v>
      </c>
      <c r="E65" s="108">
        <v>26342.19</v>
      </c>
      <c r="F65" s="108">
        <v>19204.28</v>
      </c>
      <c r="G65" s="108">
        <v>1500</v>
      </c>
      <c r="H65" s="108">
        <v>2665.6</v>
      </c>
      <c r="I65" s="108">
        <v>2475</v>
      </c>
      <c r="J65" s="53">
        <v>-88.28187252552208</v>
      </c>
      <c r="K65" s="53">
        <v>-89.88087171188121</v>
      </c>
      <c r="L65" s="53">
        <v>-87.11224789474014</v>
      </c>
      <c r="M65" s="54">
        <v>2.05787426917945</v>
      </c>
      <c r="N65" s="55">
        <v>1.7770666666666666</v>
      </c>
      <c r="O65" s="54">
        <v>1.5002546739704452</v>
      </c>
      <c r="P65" s="55">
        <v>1.65</v>
      </c>
    </row>
    <row r="66" spans="1:16" ht="11.25">
      <c r="A66" s="58" t="s">
        <v>148</v>
      </c>
      <c r="B66" s="58" t="s">
        <v>149</v>
      </c>
      <c r="C66" s="58" t="s">
        <v>65</v>
      </c>
      <c r="D66" s="108">
        <v>24008</v>
      </c>
      <c r="E66" s="108">
        <v>12604.2</v>
      </c>
      <c r="F66" s="108">
        <v>9080.69</v>
      </c>
      <c r="G66" s="108"/>
      <c r="H66" s="108"/>
      <c r="I66" s="108"/>
      <c r="J66" s="53">
        <v>-100</v>
      </c>
      <c r="K66" s="53">
        <v>-100</v>
      </c>
      <c r="L66" s="53">
        <v>-100</v>
      </c>
      <c r="M66" s="54">
        <v>0.525</v>
      </c>
      <c r="N66" s="55"/>
      <c r="O66" s="54">
        <v>0.37823600466511165</v>
      </c>
      <c r="P66" s="55"/>
    </row>
    <row r="67" spans="1:16" ht="11.25">
      <c r="A67" s="58" t="s">
        <v>148</v>
      </c>
      <c r="B67" s="58" t="s">
        <v>149</v>
      </c>
      <c r="C67" s="58" t="s">
        <v>67</v>
      </c>
      <c r="D67" s="108">
        <v>52087</v>
      </c>
      <c r="E67" s="108">
        <v>155634.05</v>
      </c>
      <c r="F67" s="108">
        <v>115526.23</v>
      </c>
      <c r="G67" s="108">
        <v>1116640</v>
      </c>
      <c r="H67" s="108">
        <v>758536.2</v>
      </c>
      <c r="I67" s="108">
        <v>686345.96</v>
      </c>
      <c r="J67" s="53">
        <v>2043.7978766294852</v>
      </c>
      <c r="K67" s="53">
        <v>387.38447659750545</v>
      </c>
      <c r="L67" s="53">
        <v>494.10400564443245</v>
      </c>
      <c r="M67" s="54">
        <v>2.9879634073761205</v>
      </c>
      <c r="N67" s="55">
        <v>0.679302371399914</v>
      </c>
      <c r="O67" s="54">
        <v>2.217947472497936</v>
      </c>
      <c r="P67" s="55">
        <v>0.6146528514113769</v>
      </c>
    </row>
    <row r="68" spans="1:16" ht="11.25">
      <c r="A68" s="58" t="s">
        <v>148</v>
      </c>
      <c r="B68" s="58" t="s">
        <v>149</v>
      </c>
      <c r="C68" s="58" t="s">
        <v>175</v>
      </c>
      <c r="D68" s="108">
        <v>731528</v>
      </c>
      <c r="E68" s="108">
        <v>385201.9</v>
      </c>
      <c r="F68" s="108">
        <v>281984.67</v>
      </c>
      <c r="G68" s="108">
        <v>52000</v>
      </c>
      <c r="H68" s="108">
        <v>17850</v>
      </c>
      <c r="I68" s="108">
        <v>15689.07</v>
      </c>
      <c r="J68" s="53">
        <v>-92.89159129930775</v>
      </c>
      <c r="K68" s="53">
        <v>-95.36606647059632</v>
      </c>
      <c r="L68" s="53">
        <v>-94.43619754222809</v>
      </c>
      <c r="M68" s="54">
        <v>0.5265716418236897</v>
      </c>
      <c r="N68" s="55">
        <v>0.34326923076923077</v>
      </c>
      <c r="O68" s="54">
        <v>0.3854735157095832</v>
      </c>
      <c r="P68" s="55">
        <v>0.3017128846153846</v>
      </c>
    </row>
    <row r="69" spans="1:16" ht="11.25">
      <c r="A69" s="58" t="s">
        <v>148</v>
      </c>
      <c r="B69" s="58" t="s">
        <v>149</v>
      </c>
      <c r="C69" s="58" t="s">
        <v>49</v>
      </c>
      <c r="D69" s="108"/>
      <c r="E69" s="108"/>
      <c r="F69" s="108"/>
      <c r="G69" s="108">
        <v>18564</v>
      </c>
      <c r="H69" s="108">
        <v>57133</v>
      </c>
      <c r="I69" s="108">
        <v>50434.36</v>
      </c>
      <c r="J69" s="53"/>
      <c r="K69" s="53"/>
      <c r="L69" s="53"/>
      <c r="M69" s="54"/>
      <c r="N69" s="55">
        <v>3.077623357035122</v>
      </c>
      <c r="O69" s="54"/>
      <c r="P69" s="55">
        <v>2.716783020900668</v>
      </c>
    </row>
    <row r="70" spans="1:16" ht="11.25">
      <c r="A70" s="58" t="s">
        <v>148</v>
      </c>
      <c r="B70" s="58" t="s">
        <v>149</v>
      </c>
      <c r="C70" s="58" t="s">
        <v>59</v>
      </c>
      <c r="D70" s="108">
        <v>1673998</v>
      </c>
      <c r="E70" s="108">
        <v>848821.4</v>
      </c>
      <c r="F70" s="108">
        <v>620174.74</v>
      </c>
      <c r="G70" s="108">
        <v>2806503</v>
      </c>
      <c r="H70" s="108">
        <v>955223.3</v>
      </c>
      <c r="I70" s="108">
        <v>855716.4</v>
      </c>
      <c r="J70" s="53">
        <v>67.65270926249613</v>
      </c>
      <c r="K70" s="53">
        <v>12.535251820936656</v>
      </c>
      <c r="L70" s="53">
        <v>37.97988612048276</v>
      </c>
      <c r="M70" s="54">
        <v>0.5070623740291207</v>
      </c>
      <c r="N70" s="55">
        <v>0.34036069086689025</v>
      </c>
      <c r="O70" s="54">
        <v>0.3704751977003557</v>
      </c>
      <c r="P70" s="55">
        <v>0.30490485846621224</v>
      </c>
    </row>
    <row r="71" spans="1:16" ht="11.25">
      <c r="A71" s="58" t="s">
        <v>148</v>
      </c>
      <c r="B71" s="58" t="s">
        <v>149</v>
      </c>
      <c r="C71" s="58" t="s">
        <v>109</v>
      </c>
      <c r="D71" s="108"/>
      <c r="E71" s="108"/>
      <c r="F71" s="108"/>
      <c r="G71" s="108">
        <v>5000</v>
      </c>
      <c r="H71" s="108">
        <v>13696.68</v>
      </c>
      <c r="I71" s="108">
        <v>12101.32</v>
      </c>
      <c r="J71" s="53"/>
      <c r="K71" s="53"/>
      <c r="L71" s="53"/>
      <c r="M71" s="54"/>
      <c r="N71" s="55">
        <v>2.739336</v>
      </c>
      <c r="O71" s="54"/>
      <c r="P71" s="55">
        <v>2.420264</v>
      </c>
    </row>
    <row r="72" spans="1:16" ht="11.25">
      <c r="A72" s="58" t="s">
        <v>148</v>
      </c>
      <c r="B72" s="58" t="s">
        <v>149</v>
      </c>
      <c r="C72" s="58" t="s">
        <v>66</v>
      </c>
      <c r="D72" s="108">
        <v>74400</v>
      </c>
      <c r="E72" s="108">
        <v>34968</v>
      </c>
      <c r="F72" s="108">
        <v>25766.91</v>
      </c>
      <c r="G72" s="108"/>
      <c r="H72" s="108"/>
      <c r="I72" s="108"/>
      <c r="J72" s="53">
        <v>-100</v>
      </c>
      <c r="K72" s="53">
        <v>-100</v>
      </c>
      <c r="L72" s="53">
        <v>-100</v>
      </c>
      <c r="M72" s="54">
        <v>0.47</v>
      </c>
      <c r="N72" s="55"/>
      <c r="O72" s="54">
        <v>0.34632943548387096</v>
      </c>
      <c r="P72" s="55"/>
    </row>
    <row r="73" spans="1:16" ht="11.25">
      <c r="A73" s="58" t="s">
        <v>151</v>
      </c>
      <c r="B73" s="58" t="s">
        <v>152</v>
      </c>
      <c r="C73" s="58" t="s">
        <v>111</v>
      </c>
      <c r="D73" s="108">
        <v>900</v>
      </c>
      <c r="E73" s="108">
        <v>3600</v>
      </c>
      <c r="F73" s="108">
        <v>2658.58</v>
      </c>
      <c r="G73" s="108"/>
      <c r="H73" s="108"/>
      <c r="I73" s="108"/>
      <c r="J73" s="53">
        <v>-100</v>
      </c>
      <c r="K73" s="53">
        <v>-100</v>
      </c>
      <c r="L73" s="53">
        <v>-100</v>
      </c>
      <c r="M73" s="54">
        <v>4</v>
      </c>
      <c r="N73" s="55"/>
      <c r="O73" s="54">
        <v>2.953977777777778</v>
      </c>
      <c r="P73" s="55"/>
    </row>
    <row r="74" spans="1:16" ht="11.25">
      <c r="A74" s="58" t="s">
        <v>151</v>
      </c>
      <c r="B74" s="58" t="s">
        <v>152</v>
      </c>
      <c r="C74" s="58" t="s">
        <v>139</v>
      </c>
      <c r="D74" s="108">
        <v>3000</v>
      </c>
      <c r="E74" s="108">
        <v>16725</v>
      </c>
      <c r="F74" s="108">
        <v>12119.95</v>
      </c>
      <c r="G74" s="108"/>
      <c r="H74" s="108"/>
      <c r="I74" s="108"/>
      <c r="J74" s="53">
        <v>-100</v>
      </c>
      <c r="K74" s="53">
        <v>-100</v>
      </c>
      <c r="L74" s="53">
        <v>-100</v>
      </c>
      <c r="M74" s="54">
        <v>5.575</v>
      </c>
      <c r="N74" s="55"/>
      <c r="O74" s="54">
        <v>4.039983333333334</v>
      </c>
      <c r="P74" s="55"/>
    </row>
    <row r="75" spans="1:16" ht="11.25">
      <c r="A75" s="58" t="s">
        <v>151</v>
      </c>
      <c r="B75" s="58" t="s">
        <v>152</v>
      </c>
      <c r="C75" s="58" t="s">
        <v>140</v>
      </c>
      <c r="D75" s="108">
        <v>3981.6</v>
      </c>
      <c r="E75" s="108">
        <v>14466.07</v>
      </c>
      <c r="F75" s="108">
        <v>10518.2</v>
      </c>
      <c r="G75" s="108"/>
      <c r="H75" s="108"/>
      <c r="I75" s="108"/>
      <c r="J75" s="53">
        <v>-100</v>
      </c>
      <c r="K75" s="53">
        <v>-100</v>
      </c>
      <c r="L75" s="53">
        <v>-100</v>
      </c>
      <c r="M75" s="54">
        <v>3.6332303596544104</v>
      </c>
      <c r="N75" s="55"/>
      <c r="O75" s="54">
        <v>2.6417018284106892</v>
      </c>
      <c r="P75" s="55"/>
    </row>
    <row r="76" spans="1:16" ht="11.25">
      <c r="A76" s="58" t="s">
        <v>151</v>
      </c>
      <c r="B76" s="58" t="s">
        <v>152</v>
      </c>
      <c r="C76" s="58" t="s">
        <v>123</v>
      </c>
      <c r="D76" s="108">
        <v>8241.07</v>
      </c>
      <c r="E76" s="108">
        <v>29848.16</v>
      </c>
      <c r="F76" s="108">
        <v>21835.5</v>
      </c>
      <c r="G76" s="108">
        <v>4226.4</v>
      </c>
      <c r="H76" s="108">
        <v>14318.28</v>
      </c>
      <c r="I76" s="108">
        <v>12947.11</v>
      </c>
      <c r="J76" s="53">
        <v>-48.71539739378503</v>
      </c>
      <c r="K76" s="53">
        <v>-52.02960584505041</v>
      </c>
      <c r="L76" s="53">
        <v>-40.706143665132466</v>
      </c>
      <c r="M76" s="54">
        <v>3.621879197725538</v>
      </c>
      <c r="N76" s="55">
        <v>3.387819420783646</v>
      </c>
      <c r="O76" s="54">
        <v>2.649595258868084</v>
      </c>
      <c r="P76" s="55">
        <v>3.0633896460344507</v>
      </c>
    </row>
    <row r="77" spans="1:16" ht="11.25">
      <c r="A77" s="58" t="s">
        <v>151</v>
      </c>
      <c r="B77" s="58" t="s">
        <v>152</v>
      </c>
      <c r="C77" s="58" t="s">
        <v>93</v>
      </c>
      <c r="D77" s="108">
        <v>22</v>
      </c>
      <c r="E77" s="108">
        <v>21.52</v>
      </c>
      <c r="F77" s="108">
        <v>15.81</v>
      </c>
      <c r="G77" s="108">
        <v>800</v>
      </c>
      <c r="H77" s="108">
        <v>2734.62</v>
      </c>
      <c r="I77" s="108">
        <v>2578.13</v>
      </c>
      <c r="J77" s="53">
        <v>3536.3636363636365</v>
      </c>
      <c r="K77" s="53">
        <v>12607.342007434945</v>
      </c>
      <c r="L77" s="53">
        <v>16206.957621758382</v>
      </c>
      <c r="M77" s="54">
        <v>0.9781818181818182</v>
      </c>
      <c r="N77" s="55">
        <v>3.418275</v>
      </c>
      <c r="O77" s="54">
        <v>0.7186363636363636</v>
      </c>
      <c r="P77" s="55">
        <v>3.2226625</v>
      </c>
    </row>
    <row r="78" spans="1:16" ht="11.25">
      <c r="A78" s="58" t="s">
        <v>151</v>
      </c>
      <c r="B78" s="58" t="s">
        <v>152</v>
      </c>
      <c r="C78" s="58" t="s">
        <v>46</v>
      </c>
      <c r="D78" s="108">
        <v>33496.2</v>
      </c>
      <c r="E78" s="108">
        <v>73303.47</v>
      </c>
      <c r="F78" s="108">
        <v>52867.69</v>
      </c>
      <c r="G78" s="108">
        <v>161441</v>
      </c>
      <c r="H78" s="108">
        <v>295587</v>
      </c>
      <c r="I78" s="108">
        <v>264609.44</v>
      </c>
      <c r="J78" s="53">
        <v>381.96810384461526</v>
      </c>
      <c r="K78" s="53">
        <v>303.2373910812135</v>
      </c>
      <c r="L78" s="53">
        <v>400.5125815029936</v>
      </c>
      <c r="M78" s="54">
        <v>2.188411521306895</v>
      </c>
      <c r="N78" s="55">
        <v>1.8309289461784801</v>
      </c>
      <c r="O78" s="54">
        <v>1.5783190332037667</v>
      </c>
      <c r="P78" s="55">
        <v>1.6390473299843287</v>
      </c>
    </row>
    <row r="79" spans="1:16" ht="11.25">
      <c r="A79" s="58" t="s">
        <v>151</v>
      </c>
      <c r="B79" s="58" t="s">
        <v>152</v>
      </c>
      <c r="C79" s="58" t="s">
        <v>157</v>
      </c>
      <c r="D79" s="108">
        <v>270</v>
      </c>
      <c r="E79" s="108">
        <v>1134</v>
      </c>
      <c r="F79" s="108">
        <v>832.65</v>
      </c>
      <c r="G79" s="108"/>
      <c r="H79" s="108"/>
      <c r="I79" s="108"/>
      <c r="J79" s="53">
        <v>-100</v>
      </c>
      <c r="K79" s="53">
        <v>-100</v>
      </c>
      <c r="L79" s="53">
        <v>-100</v>
      </c>
      <c r="M79" s="54">
        <v>4.2</v>
      </c>
      <c r="N79" s="55"/>
      <c r="O79" s="54">
        <v>3.0838888888888887</v>
      </c>
      <c r="P79" s="55"/>
    </row>
    <row r="80" spans="1:16" ht="11.25">
      <c r="A80" s="58" t="s">
        <v>151</v>
      </c>
      <c r="B80" s="58" t="s">
        <v>152</v>
      </c>
      <c r="C80" s="58" t="s">
        <v>103</v>
      </c>
      <c r="D80" s="108">
        <v>914.4</v>
      </c>
      <c r="E80" s="108">
        <v>2815.44</v>
      </c>
      <c r="F80" s="108">
        <v>2066.35</v>
      </c>
      <c r="G80" s="108">
        <v>1094.4</v>
      </c>
      <c r="H80" s="108">
        <v>2400.79</v>
      </c>
      <c r="I80" s="108">
        <v>2186.82</v>
      </c>
      <c r="J80" s="53">
        <v>19.68503937007875</v>
      </c>
      <c r="K80" s="53">
        <v>-14.727715738925356</v>
      </c>
      <c r="L80" s="53">
        <v>5.830086868149165</v>
      </c>
      <c r="M80" s="54">
        <v>3.079002624671916</v>
      </c>
      <c r="N80" s="55">
        <v>2.193704312865497</v>
      </c>
      <c r="O80" s="54">
        <v>2.2597878390201225</v>
      </c>
      <c r="P80" s="55">
        <v>1.9981907894736841</v>
      </c>
    </row>
    <row r="81" spans="1:16" ht="11.25">
      <c r="A81" s="58" t="s">
        <v>151</v>
      </c>
      <c r="B81" s="58" t="s">
        <v>152</v>
      </c>
      <c r="C81" s="58" t="s">
        <v>85</v>
      </c>
      <c r="D81" s="108"/>
      <c r="E81" s="108"/>
      <c r="F81" s="108"/>
      <c r="G81" s="108">
        <v>6998.4</v>
      </c>
      <c r="H81" s="108">
        <v>12971.76</v>
      </c>
      <c r="I81" s="108">
        <v>11482.5</v>
      </c>
      <c r="J81" s="53"/>
      <c r="K81" s="53"/>
      <c r="L81" s="53"/>
      <c r="M81" s="54"/>
      <c r="N81" s="55">
        <v>1.8535322359396436</v>
      </c>
      <c r="O81" s="54"/>
      <c r="P81" s="55">
        <v>1.640732167352538</v>
      </c>
    </row>
    <row r="82" spans="1:16" ht="11.25">
      <c r="A82" s="58" t="s">
        <v>151</v>
      </c>
      <c r="B82" s="58" t="s">
        <v>152</v>
      </c>
      <c r="C82" s="58" t="s">
        <v>124</v>
      </c>
      <c r="D82" s="108">
        <v>175</v>
      </c>
      <c r="E82" s="108">
        <v>544.55</v>
      </c>
      <c r="F82" s="108">
        <v>400.12</v>
      </c>
      <c r="G82" s="108"/>
      <c r="H82" s="108"/>
      <c r="I82" s="108"/>
      <c r="J82" s="53">
        <v>-100</v>
      </c>
      <c r="K82" s="53">
        <v>-100</v>
      </c>
      <c r="L82" s="53">
        <v>-100</v>
      </c>
      <c r="M82" s="54">
        <v>3.1117142857142857</v>
      </c>
      <c r="N82" s="55"/>
      <c r="O82" s="54">
        <v>2.2864</v>
      </c>
      <c r="P82" s="55"/>
    </row>
    <row r="83" spans="1:16" ht="11.25">
      <c r="A83" s="58" t="s">
        <v>151</v>
      </c>
      <c r="B83" s="58" t="s">
        <v>152</v>
      </c>
      <c r="C83" s="58" t="s">
        <v>175</v>
      </c>
      <c r="D83" s="108">
        <v>4000</v>
      </c>
      <c r="E83" s="108">
        <v>6800</v>
      </c>
      <c r="F83" s="108">
        <v>5030.62</v>
      </c>
      <c r="G83" s="108">
        <v>15000</v>
      </c>
      <c r="H83" s="108">
        <v>3750</v>
      </c>
      <c r="I83" s="108">
        <v>3307.49</v>
      </c>
      <c r="J83" s="53">
        <v>275</v>
      </c>
      <c r="K83" s="53">
        <v>-44.85294117647059</v>
      </c>
      <c r="L83" s="53">
        <v>-34.25283563457387</v>
      </c>
      <c r="M83" s="54">
        <v>1.7</v>
      </c>
      <c r="N83" s="55">
        <v>0.25</v>
      </c>
      <c r="O83" s="54">
        <v>1.257655</v>
      </c>
      <c r="P83" s="55">
        <v>0.22049933333333332</v>
      </c>
    </row>
    <row r="84" spans="1:16" ht="11.25">
      <c r="A84" s="58" t="s">
        <v>151</v>
      </c>
      <c r="B84" s="58" t="s">
        <v>152</v>
      </c>
      <c r="C84" s="58" t="s">
        <v>91</v>
      </c>
      <c r="D84" s="108">
        <v>8000</v>
      </c>
      <c r="E84" s="108">
        <v>13311.04</v>
      </c>
      <c r="F84" s="108">
        <v>9793.12</v>
      </c>
      <c r="G84" s="108">
        <v>13000</v>
      </c>
      <c r="H84" s="108">
        <v>17403.46</v>
      </c>
      <c r="I84" s="108">
        <v>15511.58</v>
      </c>
      <c r="J84" s="53">
        <v>62.5</v>
      </c>
      <c r="K84" s="53">
        <v>30.74455489578574</v>
      </c>
      <c r="L84" s="53">
        <v>58.392626660349286</v>
      </c>
      <c r="M84" s="54">
        <v>1.66388</v>
      </c>
      <c r="N84" s="55">
        <v>1.3387276923076923</v>
      </c>
      <c r="O84" s="54">
        <v>1.22414</v>
      </c>
      <c r="P84" s="55">
        <v>1.1931984615384614</v>
      </c>
    </row>
    <row r="85" spans="1:16" ht="11.25">
      <c r="A85" s="58" t="s">
        <v>153</v>
      </c>
      <c r="B85" s="58" t="s">
        <v>154</v>
      </c>
      <c r="C85" s="58" t="s">
        <v>87</v>
      </c>
      <c r="D85" s="108">
        <v>124425</v>
      </c>
      <c r="E85" s="108">
        <v>62690.08</v>
      </c>
      <c r="F85" s="108">
        <v>45507.91</v>
      </c>
      <c r="G85" s="108"/>
      <c r="H85" s="108"/>
      <c r="I85" s="108"/>
      <c r="J85" s="53">
        <v>-100</v>
      </c>
      <c r="K85" s="53">
        <v>-100</v>
      </c>
      <c r="L85" s="53">
        <v>-99.99999999999999</v>
      </c>
      <c r="M85" s="54">
        <v>0.5038382961623468</v>
      </c>
      <c r="N85" s="55"/>
      <c r="O85" s="54">
        <v>0.3657457102672293</v>
      </c>
      <c r="P85" s="55"/>
    </row>
    <row r="86" spans="1:16" ht="11.25">
      <c r="A86" s="58" t="s">
        <v>153</v>
      </c>
      <c r="B86" s="58" t="s">
        <v>154</v>
      </c>
      <c r="C86" s="58" t="s">
        <v>140</v>
      </c>
      <c r="D86" s="108">
        <v>896.4</v>
      </c>
      <c r="E86" s="108">
        <v>400.77</v>
      </c>
      <c r="F86" s="108">
        <v>294.28</v>
      </c>
      <c r="G86" s="108"/>
      <c r="H86" s="108"/>
      <c r="I86" s="108"/>
      <c r="J86" s="53">
        <v>-100</v>
      </c>
      <c r="K86" s="53">
        <v>-100</v>
      </c>
      <c r="L86" s="53">
        <v>-100</v>
      </c>
      <c r="M86" s="54">
        <v>0.4470883534136546</v>
      </c>
      <c r="N86" s="55"/>
      <c r="O86" s="54">
        <v>0.32829094154395355</v>
      </c>
      <c r="P86" s="55"/>
    </row>
    <row r="87" spans="1:16" ht="11.25">
      <c r="A87" s="58" t="s">
        <v>153</v>
      </c>
      <c r="B87" s="58" t="s">
        <v>154</v>
      </c>
      <c r="C87" s="58" t="s">
        <v>733</v>
      </c>
      <c r="D87" s="108">
        <v>99000</v>
      </c>
      <c r="E87" s="108">
        <v>32175</v>
      </c>
      <c r="F87" s="108">
        <v>23464.99</v>
      </c>
      <c r="G87" s="108">
        <v>23868</v>
      </c>
      <c r="H87" s="108">
        <v>8478</v>
      </c>
      <c r="I87" s="108">
        <v>7399.86</v>
      </c>
      <c r="J87" s="53">
        <v>-75.89090909090909</v>
      </c>
      <c r="K87" s="53">
        <v>-73.65034965034965</v>
      </c>
      <c r="L87" s="53">
        <v>-68.46425248849455</v>
      </c>
      <c r="M87" s="54">
        <v>0.325</v>
      </c>
      <c r="N87" s="55">
        <v>0.3552036199095023</v>
      </c>
      <c r="O87" s="54">
        <v>0.23702010101010101</v>
      </c>
      <c r="P87" s="55">
        <v>0.3100326797385621</v>
      </c>
    </row>
    <row r="88" spans="1:16" ht="11.25">
      <c r="A88" s="58" t="s">
        <v>153</v>
      </c>
      <c r="B88" s="58" t="s">
        <v>154</v>
      </c>
      <c r="C88" s="58" t="s">
        <v>107</v>
      </c>
      <c r="D88" s="108">
        <v>49000</v>
      </c>
      <c r="E88" s="108">
        <v>23248.93</v>
      </c>
      <c r="F88" s="108">
        <v>16865.13</v>
      </c>
      <c r="G88" s="108"/>
      <c r="H88" s="108"/>
      <c r="I88" s="108"/>
      <c r="J88" s="53">
        <v>-100</v>
      </c>
      <c r="K88" s="53">
        <v>-100</v>
      </c>
      <c r="L88" s="53">
        <v>-100</v>
      </c>
      <c r="M88" s="54">
        <v>0.47446795918367346</v>
      </c>
      <c r="N88" s="55"/>
      <c r="O88" s="54">
        <v>0.34418632653061226</v>
      </c>
      <c r="P88" s="55"/>
    </row>
    <row r="89" spans="1:16" ht="11.25">
      <c r="A89" s="58" t="s">
        <v>153</v>
      </c>
      <c r="B89" s="58" t="s">
        <v>154</v>
      </c>
      <c r="C89" s="58" t="s">
        <v>123</v>
      </c>
      <c r="D89" s="108">
        <v>31324</v>
      </c>
      <c r="E89" s="108">
        <v>16799.44</v>
      </c>
      <c r="F89" s="108">
        <v>12142.2</v>
      </c>
      <c r="G89" s="108"/>
      <c r="H89" s="108"/>
      <c r="I89" s="108"/>
      <c r="J89" s="53">
        <v>-100</v>
      </c>
      <c r="K89" s="53">
        <v>-100</v>
      </c>
      <c r="L89" s="53">
        <v>-100</v>
      </c>
      <c r="M89" s="54">
        <v>0.5363120929638615</v>
      </c>
      <c r="N89" s="55"/>
      <c r="O89" s="54">
        <v>0.38763248627250674</v>
      </c>
      <c r="P89" s="55"/>
    </row>
    <row r="90" spans="1:16" ht="11.25">
      <c r="A90" s="58" t="s">
        <v>153</v>
      </c>
      <c r="B90" s="58" t="s">
        <v>154</v>
      </c>
      <c r="C90" s="58" t="s">
        <v>46</v>
      </c>
      <c r="D90" s="108">
        <v>17654.4</v>
      </c>
      <c r="E90" s="108">
        <v>7944.48</v>
      </c>
      <c r="F90" s="108">
        <v>5761.26</v>
      </c>
      <c r="G90" s="108">
        <v>169863.4</v>
      </c>
      <c r="H90" s="108">
        <v>160961.48</v>
      </c>
      <c r="I90" s="108">
        <v>145780.04</v>
      </c>
      <c r="J90" s="53">
        <v>862.1590085191226</v>
      </c>
      <c r="K90" s="53">
        <v>1926.0794916722052</v>
      </c>
      <c r="L90" s="53">
        <v>2430.3499581688725</v>
      </c>
      <c r="M90" s="54">
        <v>0.44999999999999996</v>
      </c>
      <c r="N90" s="55">
        <v>0.9475936546660435</v>
      </c>
      <c r="O90" s="54">
        <v>0.32633564437194124</v>
      </c>
      <c r="P90" s="55">
        <v>0.8582192514691217</v>
      </c>
    </row>
    <row r="91" spans="1:16" ht="11.25">
      <c r="A91" s="58" t="s">
        <v>153</v>
      </c>
      <c r="B91" s="58" t="s">
        <v>154</v>
      </c>
      <c r="C91" s="58" t="s">
        <v>108</v>
      </c>
      <c r="D91" s="108">
        <v>2000</v>
      </c>
      <c r="E91" s="108">
        <v>1601.91</v>
      </c>
      <c r="F91" s="108">
        <v>1175.35</v>
      </c>
      <c r="G91" s="108">
        <v>25000</v>
      </c>
      <c r="H91" s="108">
        <v>9250</v>
      </c>
      <c r="I91" s="108">
        <v>8497.81</v>
      </c>
      <c r="J91" s="53">
        <v>1150</v>
      </c>
      <c r="K91" s="53">
        <v>477.4356861496588</v>
      </c>
      <c r="L91" s="53">
        <v>623.0025098906708</v>
      </c>
      <c r="M91" s="54">
        <v>0.8009550000000001</v>
      </c>
      <c r="N91" s="55">
        <v>0.37</v>
      </c>
      <c r="O91" s="54">
        <v>0.587675</v>
      </c>
      <c r="P91" s="55">
        <v>0.3399124</v>
      </c>
    </row>
    <row r="92" spans="1:16" ht="11.25">
      <c r="A92" s="58" t="s">
        <v>153</v>
      </c>
      <c r="B92" s="58" t="s">
        <v>154</v>
      </c>
      <c r="C92" s="58" t="s">
        <v>94</v>
      </c>
      <c r="D92" s="108"/>
      <c r="E92" s="108"/>
      <c r="F92" s="108"/>
      <c r="G92" s="108">
        <v>56000</v>
      </c>
      <c r="H92" s="108">
        <v>22400</v>
      </c>
      <c r="I92" s="108">
        <v>20113.14</v>
      </c>
      <c r="J92" s="53"/>
      <c r="K92" s="53"/>
      <c r="L92" s="53"/>
      <c r="M92" s="54"/>
      <c r="N92" s="55">
        <v>0.4</v>
      </c>
      <c r="O92" s="54"/>
      <c r="P92" s="55">
        <v>0.3591632142857143</v>
      </c>
    </row>
    <row r="93" spans="1:16" ht="11.25">
      <c r="A93" s="58" t="s">
        <v>153</v>
      </c>
      <c r="B93" s="58" t="s">
        <v>154</v>
      </c>
      <c r="C93" s="58" t="s">
        <v>114</v>
      </c>
      <c r="D93" s="108">
        <v>126000</v>
      </c>
      <c r="E93" s="108">
        <v>39650</v>
      </c>
      <c r="F93" s="108">
        <v>28537.27</v>
      </c>
      <c r="G93" s="108"/>
      <c r="H93" s="108"/>
      <c r="I93" s="108"/>
      <c r="J93" s="53">
        <v>-100</v>
      </c>
      <c r="K93" s="53">
        <v>-100</v>
      </c>
      <c r="L93" s="53">
        <v>-100</v>
      </c>
      <c r="M93" s="54">
        <v>0.3146825396825397</v>
      </c>
      <c r="N93" s="55"/>
      <c r="O93" s="54">
        <v>0.22648626984126985</v>
      </c>
      <c r="P93" s="55"/>
    </row>
    <row r="94" spans="1:16" ht="11.25">
      <c r="A94" s="58" t="s">
        <v>153</v>
      </c>
      <c r="B94" s="58" t="s">
        <v>154</v>
      </c>
      <c r="C94" s="58" t="s">
        <v>607</v>
      </c>
      <c r="D94" s="108">
        <v>26000</v>
      </c>
      <c r="E94" s="108">
        <v>10660</v>
      </c>
      <c r="F94" s="108">
        <v>7821.46</v>
      </c>
      <c r="G94" s="108"/>
      <c r="H94" s="108"/>
      <c r="I94" s="108"/>
      <c r="J94" s="53">
        <v>-100</v>
      </c>
      <c r="K94" s="53">
        <v>-100</v>
      </c>
      <c r="L94" s="53">
        <v>-100</v>
      </c>
      <c r="M94" s="54">
        <v>0.41</v>
      </c>
      <c r="N94" s="55"/>
      <c r="O94" s="54">
        <v>0.3008253846153846</v>
      </c>
      <c r="P94" s="55"/>
    </row>
    <row r="95" spans="1:16" ht="11.25">
      <c r="A95" s="58" t="s">
        <v>153</v>
      </c>
      <c r="B95" s="58" t="s">
        <v>154</v>
      </c>
      <c r="C95" s="58" t="s">
        <v>90</v>
      </c>
      <c r="D95" s="108">
        <v>24500</v>
      </c>
      <c r="E95" s="108">
        <v>6125</v>
      </c>
      <c r="F95" s="108">
        <v>4500.31</v>
      </c>
      <c r="G95" s="108"/>
      <c r="H95" s="108"/>
      <c r="I95" s="108"/>
      <c r="J95" s="53">
        <v>-100</v>
      </c>
      <c r="K95" s="53">
        <v>-100</v>
      </c>
      <c r="L95" s="53">
        <v>-100</v>
      </c>
      <c r="M95" s="54">
        <v>0.25</v>
      </c>
      <c r="N95" s="55"/>
      <c r="O95" s="54">
        <v>0.1836861224489796</v>
      </c>
      <c r="P95" s="55"/>
    </row>
    <row r="96" spans="1:16" ht="11.25">
      <c r="A96" s="58" t="s">
        <v>153</v>
      </c>
      <c r="B96" s="58" t="s">
        <v>154</v>
      </c>
      <c r="C96" s="58" t="s">
        <v>67</v>
      </c>
      <c r="D96" s="108"/>
      <c r="E96" s="108"/>
      <c r="F96" s="108"/>
      <c r="G96" s="108">
        <v>1429900</v>
      </c>
      <c r="H96" s="108">
        <v>424207.9</v>
      </c>
      <c r="I96" s="108">
        <v>378406.23</v>
      </c>
      <c r="J96" s="53"/>
      <c r="K96" s="53"/>
      <c r="L96" s="53"/>
      <c r="M96" s="54"/>
      <c r="N96" s="55">
        <v>0.2966696272466606</v>
      </c>
      <c r="O96" s="54"/>
      <c r="P96" s="55">
        <v>0.26463824742989017</v>
      </c>
    </row>
    <row r="97" spans="1:16" ht="11.25">
      <c r="A97" s="58" t="s">
        <v>153</v>
      </c>
      <c r="B97" s="58" t="s">
        <v>154</v>
      </c>
      <c r="C97" s="58" t="s">
        <v>761</v>
      </c>
      <c r="D97" s="108"/>
      <c r="E97" s="108"/>
      <c r="F97" s="108"/>
      <c r="G97" s="108">
        <v>48000</v>
      </c>
      <c r="H97" s="108">
        <v>8500</v>
      </c>
      <c r="I97" s="108">
        <v>7655.54</v>
      </c>
      <c r="J97" s="53"/>
      <c r="K97" s="53"/>
      <c r="L97" s="53"/>
      <c r="M97" s="54"/>
      <c r="N97" s="55">
        <v>0.17708333333333334</v>
      </c>
      <c r="O97" s="54"/>
      <c r="P97" s="55">
        <v>0.15949041666666666</v>
      </c>
    </row>
    <row r="98" spans="1:16" ht="11.25">
      <c r="A98" s="58" t="s">
        <v>153</v>
      </c>
      <c r="B98" s="58" t="s">
        <v>154</v>
      </c>
      <c r="C98" s="58" t="s">
        <v>175</v>
      </c>
      <c r="D98" s="108">
        <v>909985</v>
      </c>
      <c r="E98" s="108">
        <v>311237</v>
      </c>
      <c r="F98" s="108">
        <v>227831.55</v>
      </c>
      <c r="G98" s="108">
        <v>83000</v>
      </c>
      <c r="H98" s="108">
        <v>38150</v>
      </c>
      <c r="I98" s="108">
        <v>33067</v>
      </c>
      <c r="J98" s="53">
        <v>-90.8789705324813</v>
      </c>
      <c r="K98" s="53">
        <v>-87.74245992603707</v>
      </c>
      <c r="L98" s="53">
        <v>-85.48620680498378</v>
      </c>
      <c r="M98" s="54">
        <v>0.34202431908218267</v>
      </c>
      <c r="N98" s="55">
        <v>0.45963855421686745</v>
      </c>
      <c r="O98" s="54">
        <v>0.25036846761210346</v>
      </c>
      <c r="P98" s="55">
        <v>0.3983975903614458</v>
      </c>
    </row>
    <row r="99" spans="1:16" ht="11.25">
      <c r="A99" s="58" t="s">
        <v>153</v>
      </c>
      <c r="B99" s="58" t="s">
        <v>154</v>
      </c>
      <c r="C99" s="58" t="s">
        <v>59</v>
      </c>
      <c r="D99" s="108">
        <v>96270</v>
      </c>
      <c r="E99" s="108">
        <v>49970.55</v>
      </c>
      <c r="F99" s="108">
        <v>36367.82</v>
      </c>
      <c r="G99" s="108"/>
      <c r="H99" s="108"/>
      <c r="I99" s="108"/>
      <c r="J99" s="53">
        <v>-100</v>
      </c>
      <c r="K99" s="53">
        <v>-100</v>
      </c>
      <c r="L99" s="53">
        <v>-100</v>
      </c>
      <c r="M99" s="54">
        <v>0.5190666874415706</v>
      </c>
      <c r="N99" s="55"/>
      <c r="O99" s="54">
        <v>0.3777689830684533</v>
      </c>
      <c r="P99" s="55"/>
    </row>
    <row r="100" spans="1:16" ht="11.25">
      <c r="A100" s="58" t="s">
        <v>153</v>
      </c>
      <c r="B100" s="58" t="s">
        <v>154</v>
      </c>
      <c r="C100" s="58" t="s">
        <v>91</v>
      </c>
      <c r="D100" s="108">
        <v>26000</v>
      </c>
      <c r="E100" s="108">
        <v>15526.79</v>
      </c>
      <c r="F100" s="108">
        <v>11329.14</v>
      </c>
      <c r="G100" s="108"/>
      <c r="H100" s="108"/>
      <c r="I100" s="108"/>
      <c r="J100" s="53">
        <v>-100</v>
      </c>
      <c r="K100" s="53">
        <v>-100</v>
      </c>
      <c r="L100" s="53">
        <v>-100</v>
      </c>
      <c r="M100" s="54">
        <v>0.5971842307692308</v>
      </c>
      <c r="N100" s="55"/>
      <c r="O100" s="54">
        <v>0.43573615384615383</v>
      </c>
      <c r="P100" s="55"/>
    </row>
    <row r="101" spans="1:16" ht="11.25">
      <c r="A101" s="58" t="s">
        <v>155</v>
      </c>
      <c r="B101" s="58" t="s">
        <v>156</v>
      </c>
      <c r="C101" s="58" t="s">
        <v>60</v>
      </c>
      <c r="D101" s="108">
        <v>216</v>
      </c>
      <c r="E101" s="108">
        <v>540</v>
      </c>
      <c r="F101" s="108">
        <v>389.49</v>
      </c>
      <c r="G101" s="108"/>
      <c r="H101" s="108"/>
      <c r="I101" s="108"/>
      <c r="J101" s="53">
        <v>-100</v>
      </c>
      <c r="K101" s="53">
        <v>-100</v>
      </c>
      <c r="L101" s="53">
        <v>-100</v>
      </c>
      <c r="M101" s="54">
        <v>2.5</v>
      </c>
      <c r="N101" s="55"/>
      <c r="O101" s="54">
        <v>1.8031944444444445</v>
      </c>
      <c r="P101" s="55"/>
    </row>
    <row r="102" spans="1:16" ht="11.25">
      <c r="A102" s="58" t="s">
        <v>155</v>
      </c>
      <c r="B102" s="58" t="s">
        <v>156</v>
      </c>
      <c r="C102" s="58" t="s">
        <v>123</v>
      </c>
      <c r="D102" s="108">
        <v>18161.41</v>
      </c>
      <c r="E102" s="108">
        <v>28210.67</v>
      </c>
      <c r="F102" s="108">
        <v>20611.94</v>
      </c>
      <c r="G102" s="108"/>
      <c r="H102" s="108"/>
      <c r="I102" s="108"/>
      <c r="J102" s="53">
        <v>-100</v>
      </c>
      <c r="K102" s="53">
        <v>-100</v>
      </c>
      <c r="L102" s="53">
        <v>-100</v>
      </c>
      <c r="M102" s="54">
        <v>1.5533303856914193</v>
      </c>
      <c r="N102" s="55"/>
      <c r="O102" s="54">
        <v>1.1349306028551747</v>
      </c>
      <c r="P102" s="55"/>
    </row>
    <row r="103" spans="1:16" ht="11.25">
      <c r="A103" s="58" t="s">
        <v>155</v>
      </c>
      <c r="B103" s="58" t="s">
        <v>156</v>
      </c>
      <c r="C103" s="58" t="s">
        <v>46</v>
      </c>
      <c r="D103" s="108">
        <v>581390.39</v>
      </c>
      <c r="E103" s="108">
        <v>1673477.67</v>
      </c>
      <c r="F103" s="108">
        <v>1222700.25</v>
      </c>
      <c r="G103" s="108">
        <v>111405</v>
      </c>
      <c r="H103" s="108">
        <v>189498.15</v>
      </c>
      <c r="I103" s="108">
        <v>169393.84</v>
      </c>
      <c r="J103" s="53">
        <v>-80.83817656497556</v>
      </c>
      <c r="K103" s="53">
        <v>-88.6763861031979</v>
      </c>
      <c r="L103" s="53">
        <v>-86.1459225186222</v>
      </c>
      <c r="M103" s="54">
        <v>2.8784061429016736</v>
      </c>
      <c r="N103" s="55">
        <v>1.7009842466675642</v>
      </c>
      <c r="O103" s="54">
        <v>2.103062367439544</v>
      </c>
      <c r="P103" s="55">
        <v>1.5205227772541627</v>
      </c>
    </row>
    <row r="104" spans="1:16" ht="11.25">
      <c r="A104" s="58" t="s">
        <v>155</v>
      </c>
      <c r="B104" s="58" t="s">
        <v>156</v>
      </c>
      <c r="C104" s="58" t="s">
        <v>157</v>
      </c>
      <c r="D104" s="108">
        <v>4000</v>
      </c>
      <c r="E104" s="108">
        <v>10765.17</v>
      </c>
      <c r="F104" s="108">
        <v>7872.83</v>
      </c>
      <c r="G104" s="108">
        <v>23005.65</v>
      </c>
      <c r="H104" s="108">
        <v>46846.73</v>
      </c>
      <c r="I104" s="108">
        <v>41376.83</v>
      </c>
      <c r="J104" s="53">
        <v>475.14125000000007</v>
      </c>
      <c r="K104" s="53">
        <v>335.1694399623973</v>
      </c>
      <c r="L104" s="53">
        <v>425.5648858161551</v>
      </c>
      <c r="M104" s="54">
        <v>2.6912925</v>
      </c>
      <c r="N104" s="55">
        <v>2.0363141228350425</v>
      </c>
      <c r="O104" s="54">
        <v>1.9682074999999999</v>
      </c>
      <c r="P104" s="55">
        <v>1.798550790784003</v>
      </c>
    </row>
    <row r="105" spans="1:16" ht="11.25">
      <c r="A105" s="58" t="s">
        <v>155</v>
      </c>
      <c r="B105" s="58" t="s">
        <v>156</v>
      </c>
      <c r="C105" s="58" t="s">
        <v>103</v>
      </c>
      <c r="D105" s="108">
        <v>1479.6</v>
      </c>
      <c r="E105" s="108">
        <v>4606.39</v>
      </c>
      <c r="F105" s="108">
        <v>3380.79</v>
      </c>
      <c r="G105" s="108">
        <v>2218.4</v>
      </c>
      <c r="H105" s="108">
        <v>5715.17</v>
      </c>
      <c r="I105" s="108">
        <v>5200.72</v>
      </c>
      <c r="J105" s="53">
        <v>49.93241416599082</v>
      </c>
      <c r="K105" s="53">
        <v>24.07047601266935</v>
      </c>
      <c r="L105" s="53">
        <v>53.831500921382286</v>
      </c>
      <c r="M105" s="54">
        <v>3.1132670992160048</v>
      </c>
      <c r="N105" s="55">
        <v>2.576257663180671</v>
      </c>
      <c r="O105" s="54">
        <v>2.284935117599351</v>
      </c>
      <c r="P105" s="55">
        <v>2.3443562928236568</v>
      </c>
    </row>
    <row r="106" spans="1:16" ht="11.25">
      <c r="A106" s="58" t="s">
        <v>155</v>
      </c>
      <c r="B106" s="58" t="s">
        <v>156</v>
      </c>
      <c r="C106" s="58" t="s">
        <v>114</v>
      </c>
      <c r="D106" s="108"/>
      <c r="E106" s="108"/>
      <c r="F106" s="108"/>
      <c r="G106" s="108">
        <v>72792</v>
      </c>
      <c r="H106" s="108">
        <v>14558.4</v>
      </c>
      <c r="I106" s="108">
        <v>13543.96</v>
      </c>
      <c r="J106" s="53"/>
      <c r="K106" s="53"/>
      <c r="L106" s="53"/>
      <c r="M106" s="54"/>
      <c r="N106" s="55">
        <v>0.19999999999999998</v>
      </c>
      <c r="O106" s="54"/>
      <c r="P106" s="55">
        <v>0.18606385317067808</v>
      </c>
    </row>
    <row r="107" spans="1:16" ht="11.25">
      <c r="A107" s="58" t="s">
        <v>155</v>
      </c>
      <c r="B107" s="58" t="s">
        <v>156</v>
      </c>
      <c r="C107" s="58" t="s">
        <v>85</v>
      </c>
      <c r="D107" s="108"/>
      <c r="E107" s="108"/>
      <c r="F107" s="108"/>
      <c r="G107" s="108">
        <v>39398.4</v>
      </c>
      <c r="H107" s="108">
        <v>98040.24</v>
      </c>
      <c r="I107" s="108">
        <v>87225.48</v>
      </c>
      <c r="J107" s="53"/>
      <c r="K107" s="53"/>
      <c r="L107" s="53"/>
      <c r="M107" s="54"/>
      <c r="N107" s="55">
        <v>2.4884320175438597</v>
      </c>
      <c r="O107" s="54"/>
      <c r="P107" s="55">
        <v>2.2139345760233917</v>
      </c>
    </row>
    <row r="108" spans="1:16" ht="11.25">
      <c r="A108" s="58" t="s">
        <v>155</v>
      </c>
      <c r="B108" s="58" t="s">
        <v>156</v>
      </c>
      <c r="C108" s="58" t="s">
        <v>175</v>
      </c>
      <c r="D108" s="108">
        <v>1480980</v>
      </c>
      <c r="E108" s="108">
        <v>3103479.25</v>
      </c>
      <c r="F108" s="108">
        <v>2261685.23</v>
      </c>
      <c r="G108" s="108">
        <v>53500</v>
      </c>
      <c r="H108" s="108">
        <v>78240</v>
      </c>
      <c r="I108" s="108">
        <v>68639.15</v>
      </c>
      <c r="J108" s="53">
        <v>-96.38752717794974</v>
      </c>
      <c r="K108" s="53">
        <v>-97.47895849472813</v>
      </c>
      <c r="L108" s="53">
        <v>-96.96513249989258</v>
      </c>
      <c r="M108" s="54">
        <v>2.095557840078867</v>
      </c>
      <c r="N108" s="55">
        <v>1.462429906542056</v>
      </c>
      <c r="O108" s="54">
        <v>1.527154472038785</v>
      </c>
      <c r="P108" s="55">
        <v>1.28297476635514</v>
      </c>
    </row>
    <row r="109" spans="1:16" ht="11.25">
      <c r="A109" s="58" t="s">
        <v>155</v>
      </c>
      <c r="B109" s="58" t="s">
        <v>156</v>
      </c>
      <c r="C109" s="58" t="s">
        <v>59</v>
      </c>
      <c r="D109" s="108">
        <v>51980</v>
      </c>
      <c r="E109" s="108">
        <v>26506</v>
      </c>
      <c r="F109" s="108">
        <v>19418.72</v>
      </c>
      <c r="G109" s="108"/>
      <c r="H109" s="108"/>
      <c r="I109" s="108"/>
      <c r="J109" s="53">
        <v>-100</v>
      </c>
      <c r="K109" s="53">
        <v>-100</v>
      </c>
      <c r="L109" s="53">
        <v>-100</v>
      </c>
      <c r="M109" s="54">
        <v>0.5099268949595999</v>
      </c>
      <c r="N109" s="55"/>
      <c r="O109" s="54">
        <v>0.37358060792612546</v>
      </c>
      <c r="P109" s="55"/>
    </row>
    <row r="110" spans="1:16" ht="11.25">
      <c r="A110" s="58" t="s">
        <v>155</v>
      </c>
      <c r="B110" s="58" t="s">
        <v>156</v>
      </c>
      <c r="C110" s="58" t="s">
        <v>109</v>
      </c>
      <c r="D110" s="108">
        <v>212.12</v>
      </c>
      <c r="E110" s="108">
        <v>689.39</v>
      </c>
      <c r="F110" s="108">
        <v>502.9</v>
      </c>
      <c r="G110" s="108">
        <v>3510</v>
      </c>
      <c r="H110" s="108">
        <v>10129.89</v>
      </c>
      <c r="I110" s="108">
        <v>9079.6</v>
      </c>
      <c r="J110" s="53">
        <v>1554.7237412785216</v>
      </c>
      <c r="K110" s="53">
        <v>1369.3990339285456</v>
      </c>
      <c r="L110" s="53">
        <v>1705.4483992841522</v>
      </c>
      <c r="M110" s="54">
        <v>3.25</v>
      </c>
      <c r="N110" s="55">
        <v>2.886008547008547</v>
      </c>
      <c r="O110" s="54">
        <v>2.3708278333019046</v>
      </c>
      <c r="P110" s="55">
        <v>2.586780626780627</v>
      </c>
    </row>
    <row r="111" spans="1:16" ht="11.25">
      <c r="A111" s="58" t="s">
        <v>158</v>
      </c>
      <c r="B111" s="58" t="s">
        <v>159</v>
      </c>
      <c r="C111" s="58" t="s">
        <v>60</v>
      </c>
      <c r="D111" s="108">
        <v>540</v>
      </c>
      <c r="E111" s="108">
        <v>1204.2</v>
      </c>
      <c r="F111" s="108">
        <v>868.57</v>
      </c>
      <c r="G111" s="108"/>
      <c r="H111" s="108"/>
      <c r="I111" s="108"/>
      <c r="J111" s="53">
        <v>-100</v>
      </c>
      <c r="K111" s="53">
        <v>-100</v>
      </c>
      <c r="L111" s="53">
        <v>-100</v>
      </c>
      <c r="M111" s="54">
        <v>2.23</v>
      </c>
      <c r="N111" s="55"/>
      <c r="O111" s="54">
        <v>1.608462962962963</v>
      </c>
      <c r="P111" s="55"/>
    </row>
    <row r="112" spans="1:16" ht="11.25">
      <c r="A112" s="58" t="s">
        <v>158</v>
      </c>
      <c r="B112" s="58" t="s">
        <v>159</v>
      </c>
      <c r="C112" s="58" t="s">
        <v>88</v>
      </c>
      <c r="D112" s="108"/>
      <c r="E112" s="108"/>
      <c r="F112" s="108"/>
      <c r="G112" s="108">
        <v>28000</v>
      </c>
      <c r="H112" s="108">
        <v>38500</v>
      </c>
      <c r="I112" s="108">
        <v>35526.63</v>
      </c>
      <c r="J112" s="53"/>
      <c r="K112" s="53"/>
      <c r="L112" s="53"/>
      <c r="M112" s="54"/>
      <c r="N112" s="55">
        <v>1.375</v>
      </c>
      <c r="O112" s="54"/>
      <c r="P112" s="55">
        <v>1.2688082142857142</v>
      </c>
    </row>
    <row r="113" spans="1:16" ht="11.25">
      <c r="A113" s="58" t="s">
        <v>158</v>
      </c>
      <c r="B113" s="58" t="s">
        <v>159</v>
      </c>
      <c r="C113" s="58" t="s">
        <v>140</v>
      </c>
      <c r="D113" s="108">
        <v>14202.4</v>
      </c>
      <c r="E113" s="108">
        <v>40773.69</v>
      </c>
      <c r="F113" s="108">
        <v>29664.51</v>
      </c>
      <c r="G113" s="108">
        <v>24340</v>
      </c>
      <c r="H113" s="108">
        <v>34160</v>
      </c>
      <c r="I113" s="108">
        <v>32205.15</v>
      </c>
      <c r="J113" s="53">
        <v>71.37948515743818</v>
      </c>
      <c r="K113" s="53">
        <v>-16.220484336835842</v>
      </c>
      <c r="L113" s="53">
        <v>8.564577672107184</v>
      </c>
      <c r="M113" s="54">
        <v>2.870901396946995</v>
      </c>
      <c r="N113" s="55">
        <v>1.4034511092851274</v>
      </c>
      <c r="O113" s="54">
        <v>2.088696980791979</v>
      </c>
      <c r="P113" s="55">
        <v>1.3231368118323747</v>
      </c>
    </row>
    <row r="114" spans="1:16" ht="11.25">
      <c r="A114" s="58" t="s">
        <v>158</v>
      </c>
      <c r="B114" s="58" t="s">
        <v>159</v>
      </c>
      <c r="C114" s="58" t="s">
        <v>123</v>
      </c>
      <c r="D114" s="108">
        <v>45243.89</v>
      </c>
      <c r="E114" s="108">
        <v>76430.24</v>
      </c>
      <c r="F114" s="108">
        <v>55418.22</v>
      </c>
      <c r="G114" s="108">
        <v>6336</v>
      </c>
      <c r="H114" s="108">
        <v>22867.2</v>
      </c>
      <c r="I114" s="108">
        <v>20830.81</v>
      </c>
      <c r="J114" s="53">
        <v>-85.9958991147755</v>
      </c>
      <c r="K114" s="53">
        <v>-70.0809522513602</v>
      </c>
      <c r="L114" s="53">
        <v>-62.41162202611344</v>
      </c>
      <c r="M114" s="54">
        <v>1.6892941787277798</v>
      </c>
      <c r="N114" s="55">
        <v>3.6090909090909093</v>
      </c>
      <c r="O114" s="54">
        <v>1.2248774364892143</v>
      </c>
      <c r="P114" s="55">
        <v>3.2876909722222223</v>
      </c>
    </row>
    <row r="115" spans="1:16" ht="11.25">
      <c r="A115" s="58" t="s">
        <v>158</v>
      </c>
      <c r="B115" s="58" t="s">
        <v>159</v>
      </c>
      <c r="C115" s="58" t="s">
        <v>46</v>
      </c>
      <c r="D115" s="108">
        <v>116334.92</v>
      </c>
      <c r="E115" s="108">
        <v>257538.35</v>
      </c>
      <c r="F115" s="108">
        <v>187120.83</v>
      </c>
      <c r="G115" s="108">
        <v>236231.22</v>
      </c>
      <c r="H115" s="108">
        <v>401016.68</v>
      </c>
      <c r="I115" s="108">
        <v>358350.95</v>
      </c>
      <c r="J115" s="53">
        <v>103.06131641299105</v>
      </c>
      <c r="K115" s="53">
        <v>55.711442587094304</v>
      </c>
      <c r="L115" s="53">
        <v>91.5077813624491</v>
      </c>
      <c r="M115" s="54">
        <v>2.2137665113793865</v>
      </c>
      <c r="N115" s="55">
        <v>1.6975600430798266</v>
      </c>
      <c r="O115" s="54">
        <v>1.6084665722037716</v>
      </c>
      <c r="P115" s="55">
        <v>1.5169500034754086</v>
      </c>
    </row>
    <row r="116" spans="1:16" ht="11.25">
      <c r="A116" s="58" t="s">
        <v>158</v>
      </c>
      <c r="B116" s="58" t="s">
        <v>159</v>
      </c>
      <c r="C116" s="58" t="s">
        <v>503</v>
      </c>
      <c r="D116" s="108"/>
      <c r="E116" s="108"/>
      <c r="F116" s="108"/>
      <c r="G116" s="108">
        <v>1000.8</v>
      </c>
      <c r="H116" s="108">
        <v>1951.56</v>
      </c>
      <c r="I116" s="108">
        <v>1750.77</v>
      </c>
      <c r="J116" s="53"/>
      <c r="K116" s="53"/>
      <c r="L116" s="53"/>
      <c r="M116" s="54"/>
      <c r="N116" s="55">
        <v>1.95</v>
      </c>
      <c r="O116" s="54"/>
      <c r="P116" s="55">
        <v>1.7493705035971223</v>
      </c>
    </row>
    <row r="117" spans="1:16" ht="11.25">
      <c r="A117" s="58" t="s">
        <v>158</v>
      </c>
      <c r="B117" s="58" t="s">
        <v>159</v>
      </c>
      <c r="C117" s="58" t="s">
        <v>157</v>
      </c>
      <c r="D117" s="108">
        <v>6000</v>
      </c>
      <c r="E117" s="108">
        <v>15903.09</v>
      </c>
      <c r="F117" s="108">
        <v>11630.32</v>
      </c>
      <c r="G117" s="108">
        <v>21999.32</v>
      </c>
      <c r="H117" s="108">
        <v>46077.57</v>
      </c>
      <c r="I117" s="108">
        <v>40711.42</v>
      </c>
      <c r="J117" s="53">
        <v>266.6553333333333</v>
      </c>
      <c r="K117" s="53">
        <v>189.7397298260904</v>
      </c>
      <c r="L117" s="53">
        <v>250.04557054320088</v>
      </c>
      <c r="M117" s="54">
        <v>2.650515</v>
      </c>
      <c r="N117" s="55">
        <v>2.0944997390828446</v>
      </c>
      <c r="O117" s="54">
        <v>1.9383866666666667</v>
      </c>
      <c r="P117" s="55">
        <v>1.8505762905398893</v>
      </c>
    </row>
    <row r="118" spans="1:16" ht="11.25">
      <c r="A118" s="58" t="s">
        <v>158</v>
      </c>
      <c r="B118" s="58" t="s">
        <v>159</v>
      </c>
      <c r="C118" s="58" t="s">
        <v>108</v>
      </c>
      <c r="D118" s="108"/>
      <c r="E118" s="108"/>
      <c r="F118" s="108"/>
      <c r="G118" s="108">
        <v>1500</v>
      </c>
      <c r="H118" s="108">
        <v>2173.2</v>
      </c>
      <c r="I118" s="108">
        <v>1905.96</v>
      </c>
      <c r="J118" s="53"/>
      <c r="K118" s="53"/>
      <c r="L118" s="53"/>
      <c r="M118" s="54"/>
      <c r="N118" s="55">
        <v>1.4487999999999999</v>
      </c>
      <c r="O118" s="54"/>
      <c r="P118" s="55">
        <v>1.27064</v>
      </c>
    </row>
    <row r="119" spans="1:16" ht="11.25">
      <c r="A119" s="58" t="s">
        <v>158</v>
      </c>
      <c r="B119" s="58" t="s">
        <v>159</v>
      </c>
      <c r="C119" s="58" t="s">
        <v>103</v>
      </c>
      <c r="D119" s="108">
        <v>995.6</v>
      </c>
      <c r="E119" s="108">
        <v>2137.59</v>
      </c>
      <c r="F119" s="108">
        <v>1568.85</v>
      </c>
      <c r="G119" s="108">
        <v>912</v>
      </c>
      <c r="H119" s="108">
        <v>2000.65</v>
      </c>
      <c r="I119" s="108">
        <v>1822.34</v>
      </c>
      <c r="J119" s="53">
        <v>-8.396946564885498</v>
      </c>
      <c r="K119" s="53">
        <v>-6.406279969498362</v>
      </c>
      <c r="L119" s="53">
        <v>16.15769512700386</v>
      </c>
      <c r="M119" s="54">
        <v>2.1470369626355965</v>
      </c>
      <c r="N119" s="55">
        <v>2.1936951754385965</v>
      </c>
      <c r="O119" s="54">
        <v>1.575783447167537</v>
      </c>
      <c r="P119" s="55">
        <v>1.9981798245614035</v>
      </c>
    </row>
    <row r="120" spans="1:16" ht="11.25">
      <c r="A120" s="58" t="s">
        <v>158</v>
      </c>
      <c r="B120" s="58" t="s">
        <v>159</v>
      </c>
      <c r="C120" s="58" t="s">
        <v>114</v>
      </c>
      <c r="D120" s="108"/>
      <c r="E120" s="108"/>
      <c r="F120" s="108"/>
      <c r="G120" s="108">
        <v>120000</v>
      </c>
      <c r="H120" s="108">
        <v>24000</v>
      </c>
      <c r="I120" s="108">
        <v>22327.66</v>
      </c>
      <c r="J120" s="53"/>
      <c r="K120" s="53"/>
      <c r="L120" s="53"/>
      <c r="M120" s="54"/>
      <c r="N120" s="55">
        <v>0.2</v>
      </c>
      <c r="O120" s="54"/>
      <c r="P120" s="55">
        <v>0.18606383333333334</v>
      </c>
    </row>
    <row r="121" spans="1:16" ht="11.25">
      <c r="A121" s="58" t="s">
        <v>158</v>
      </c>
      <c r="B121" s="58" t="s">
        <v>159</v>
      </c>
      <c r="C121" s="58" t="s">
        <v>85</v>
      </c>
      <c r="D121" s="108">
        <v>31064.8</v>
      </c>
      <c r="E121" s="108">
        <v>68934.23</v>
      </c>
      <c r="F121" s="108">
        <v>50443.07</v>
      </c>
      <c r="G121" s="108">
        <v>809007.94</v>
      </c>
      <c r="H121" s="108">
        <v>1303323.49</v>
      </c>
      <c r="I121" s="108">
        <v>1175992.49</v>
      </c>
      <c r="J121" s="53">
        <v>2504.2592902577835</v>
      </c>
      <c r="K121" s="53">
        <v>1790.676794387926</v>
      </c>
      <c r="L121" s="53">
        <v>2231.326166309862</v>
      </c>
      <c r="M121" s="54">
        <v>2.219046316087662</v>
      </c>
      <c r="N121" s="55">
        <v>1.6110144605008452</v>
      </c>
      <c r="O121" s="54">
        <v>1.6238015374314336</v>
      </c>
      <c r="P121" s="55">
        <v>1.45362292735965</v>
      </c>
    </row>
    <row r="122" spans="1:16" ht="11.25">
      <c r="A122" s="58" t="s">
        <v>158</v>
      </c>
      <c r="B122" s="58" t="s">
        <v>159</v>
      </c>
      <c r="C122" s="58" t="s">
        <v>591</v>
      </c>
      <c r="D122" s="108"/>
      <c r="E122" s="108"/>
      <c r="F122" s="108"/>
      <c r="G122" s="108">
        <v>11240.22</v>
      </c>
      <c r="H122" s="108">
        <v>18901.7</v>
      </c>
      <c r="I122" s="108">
        <v>17044.09</v>
      </c>
      <c r="J122" s="53"/>
      <c r="K122" s="53"/>
      <c r="L122" s="53"/>
      <c r="M122" s="54"/>
      <c r="N122" s="55">
        <v>1.6816129933399881</v>
      </c>
      <c r="O122" s="54"/>
      <c r="P122" s="55">
        <v>1.5163484344612472</v>
      </c>
    </row>
    <row r="123" spans="1:16" ht="11.25">
      <c r="A123" s="58" t="s">
        <v>158</v>
      </c>
      <c r="B123" s="58" t="s">
        <v>159</v>
      </c>
      <c r="C123" s="58" t="s">
        <v>67</v>
      </c>
      <c r="D123" s="108"/>
      <c r="E123" s="108"/>
      <c r="F123" s="108"/>
      <c r="G123" s="108">
        <v>24760</v>
      </c>
      <c r="H123" s="108">
        <v>32813.82</v>
      </c>
      <c r="I123" s="108">
        <v>30905</v>
      </c>
      <c r="J123" s="53"/>
      <c r="K123" s="53"/>
      <c r="L123" s="53"/>
      <c r="M123" s="54"/>
      <c r="N123" s="55">
        <v>1.3252754442649435</v>
      </c>
      <c r="O123" s="54"/>
      <c r="P123" s="55">
        <v>1.2481825525040389</v>
      </c>
    </row>
    <row r="124" spans="1:16" ht="11.25">
      <c r="A124" s="58" t="s">
        <v>158</v>
      </c>
      <c r="B124" s="58" t="s">
        <v>159</v>
      </c>
      <c r="C124" s="58" t="s">
        <v>175</v>
      </c>
      <c r="D124" s="108"/>
      <c r="E124" s="108"/>
      <c r="F124" s="108"/>
      <c r="G124" s="108">
        <v>46000</v>
      </c>
      <c r="H124" s="108">
        <v>12000</v>
      </c>
      <c r="I124" s="108">
        <v>10992.32</v>
      </c>
      <c r="J124" s="53"/>
      <c r="K124" s="53"/>
      <c r="L124" s="53"/>
      <c r="M124" s="54"/>
      <c r="N124" s="55">
        <v>0.2608695652173913</v>
      </c>
      <c r="O124" s="54"/>
      <c r="P124" s="55">
        <v>0.23896347826086956</v>
      </c>
    </row>
    <row r="125" spans="1:16" ht="11.25">
      <c r="A125" s="58" t="s">
        <v>158</v>
      </c>
      <c r="B125" s="58" t="s">
        <v>159</v>
      </c>
      <c r="C125" s="58" t="s">
        <v>91</v>
      </c>
      <c r="D125" s="108">
        <v>3000</v>
      </c>
      <c r="E125" s="108">
        <v>4513.72</v>
      </c>
      <c r="F125" s="108">
        <v>3320.81</v>
      </c>
      <c r="G125" s="108">
        <v>15000</v>
      </c>
      <c r="H125" s="108">
        <v>17906.54</v>
      </c>
      <c r="I125" s="108">
        <v>15959.97</v>
      </c>
      <c r="J125" s="53">
        <v>400</v>
      </c>
      <c r="K125" s="53">
        <v>296.71357549870174</v>
      </c>
      <c r="L125" s="53">
        <v>380.6047319780415</v>
      </c>
      <c r="M125" s="54">
        <v>1.5045733333333333</v>
      </c>
      <c r="N125" s="55">
        <v>1.1937693333333335</v>
      </c>
      <c r="O125" s="54">
        <v>1.1069366666666667</v>
      </c>
      <c r="P125" s="55">
        <v>1.063998</v>
      </c>
    </row>
    <row r="126" spans="1:16" ht="11.25">
      <c r="A126" s="58" t="s">
        <v>158</v>
      </c>
      <c r="B126" s="58" t="s">
        <v>159</v>
      </c>
      <c r="C126" s="58" t="s">
        <v>68</v>
      </c>
      <c r="D126" s="108">
        <v>4250</v>
      </c>
      <c r="E126" s="108">
        <v>9488.47</v>
      </c>
      <c r="F126" s="108">
        <v>6841.73</v>
      </c>
      <c r="G126" s="108"/>
      <c r="H126" s="108"/>
      <c r="I126" s="108"/>
      <c r="J126" s="53">
        <v>-100</v>
      </c>
      <c r="K126" s="53">
        <v>-100</v>
      </c>
      <c r="L126" s="53">
        <v>-100</v>
      </c>
      <c r="M126" s="54">
        <v>2.232581176470588</v>
      </c>
      <c r="N126" s="55"/>
      <c r="O126" s="54">
        <v>1.6098188235294117</v>
      </c>
      <c r="P126" s="55"/>
    </row>
    <row r="127" spans="1:16" ht="11.25">
      <c r="A127" s="58" t="s">
        <v>160</v>
      </c>
      <c r="B127" s="58" t="s">
        <v>161</v>
      </c>
      <c r="C127" s="58" t="s">
        <v>93</v>
      </c>
      <c r="D127" s="108">
        <v>27996.75</v>
      </c>
      <c r="E127" s="108">
        <v>47244.15</v>
      </c>
      <c r="F127" s="108">
        <v>34665.79</v>
      </c>
      <c r="G127" s="108">
        <v>52000</v>
      </c>
      <c r="H127" s="108">
        <v>54600</v>
      </c>
      <c r="I127" s="108">
        <v>48173.28</v>
      </c>
      <c r="J127" s="53">
        <v>85.73584433907507</v>
      </c>
      <c r="K127" s="53">
        <v>15.569864205409555</v>
      </c>
      <c r="L127" s="53">
        <v>38.964898823883715</v>
      </c>
      <c r="M127" s="54">
        <v>1.687486940448445</v>
      </c>
      <c r="N127" s="55">
        <v>1.05</v>
      </c>
      <c r="O127" s="54">
        <v>1.2382076491021279</v>
      </c>
      <c r="P127" s="55">
        <v>0.9264092307692308</v>
      </c>
    </row>
    <row r="128" spans="1:16" ht="11.25">
      <c r="A128" s="58" t="s">
        <v>160</v>
      </c>
      <c r="B128" s="58" t="s">
        <v>161</v>
      </c>
      <c r="C128" s="58" t="s">
        <v>46</v>
      </c>
      <c r="D128" s="108">
        <v>10199.16</v>
      </c>
      <c r="E128" s="108">
        <v>50195.06</v>
      </c>
      <c r="F128" s="108">
        <v>36577.66</v>
      </c>
      <c r="G128" s="108">
        <v>8937.48</v>
      </c>
      <c r="H128" s="108">
        <v>44982.63</v>
      </c>
      <c r="I128" s="108">
        <v>40725.67</v>
      </c>
      <c r="J128" s="53">
        <v>-12.370430506041677</v>
      </c>
      <c r="K128" s="53">
        <v>-10.384348579322348</v>
      </c>
      <c r="L128" s="53">
        <v>11.340282565915901</v>
      </c>
      <c r="M128" s="54">
        <v>4.921489612870079</v>
      </c>
      <c r="N128" s="55">
        <v>5.033032801192283</v>
      </c>
      <c r="O128" s="54">
        <v>3.5863404437228166</v>
      </c>
      <c r="P128" s="55">
        <v>4.556728518553328</v>
      </c>
    </row>
    <row r="129" spans="1:16" ht="11.25">
      <c r="A129" s="58" t="s">
        <v>160</v>
      </c>
      <c r="B129" s="58" t="s">
        <v>161</v>
      </c>
      <c r="C129" s="58" t="s">
        <v>67</v>
      </c>
      <c r="D129" s="108">
        <v>286000</v>
      </c>
      <c r="E129" s="108">
        <v>202200</v>
      </c>
      <c r="F129" s="108">
        <v>149539.12</v>
      </c>
      <c r="G129" s="108">
        <v>5241858.95</v>
      </c>
      <c r="H129" s="108">
        <v>1978757.23</v>
      </c>
      <c r="I129" s="108">
        <v>1792663.64</v>
      </c>
      <c r="J129" s="53">
        <v>1732.8178146853147</v>
      </c>
      <c r="K129" s="53">
        <v>878.613862512364</v>
      </c>
      <c r="L129" s="53">
        <v>1098.7924230127876</v>
      </c>
      <c r="M129" s="54">
        <v>0.706993006993007</v>
      </c>
      <c r="N129" s="55">
        <v>0.3774915061382947</v>
      </c>
      <c r="O129" s="54">
        <v>0.5228640559440559</v>
      </c>
      <c r="P129" s="55">
        <v>0.34199005679082606</v>
      </c>
    </row>
    <row r="130" spans="1:16" ht="11.25">
      <c r="A130" s="58" t="s">
        <v>160</v>
      </c>
      <c r="B130" s="58" t="s">
        <v>161</v>
      </c>
      <c r="C130" s="58" t="s">
        <v>59</v>
      </c>
      <c r="D130" s="108"/>
      <c r="E130" s="108"/>
      <c r="F130" s="108"/>
      <c r="G130" s="108">
        <v>63002</v>
      </c>
      <c r="H130" s="108">
        <v>31501</v>
      </c>
      <c r="I130" s="108">
        <v>26770.28</v>
      </c>
      <c r="J130" s="53"/>
      <c r="K130" s="53"/>
      <c r="L130" s="53"/>
      <c r="M130" s="54"/>
      <c r="N130" s="55">
        <v>0.5</v>
      </c>
      <c r="O130" s="54"/>
      <c r="P130" s="55">
        <v>0.4249115901082505</v>
      </c>
    </row>
    <row r="131" spans="1:16" ht="11.25">
      <c r="A131" s="58" t="s">
        <v>162</v>
      </c>
      <c r="B131" s="58" t="s">
        <v>163</v>
      </c>
      <c r="C131" s="58" t="s">
        <v>140</v>
      </c>
      <c r="D131" s="108">
        <v>2178.9</v>
      </c>
      <c r="E131" s="108">
        <v>3563.87</v>
      </c>
      <c r="F131" s="108">
        <v>2584.1</v>
      </c>
      <c r="G131" s="108"/>
      <c r="H131" s="108"/>
      <c r="I131" s="108"/>
      <c r="J131" s="53">
        <v>-100</v>
      </c>
      <c r="K131" s="53">
        <v>-100</v>
      </c>
      <c r="L131" s="53">
        <v>-100</v>
      </c>
      <c r="M131" s="54">
        <v>1.635628069209234</v>
      </c>
      <c r="N131" s="55"/>
      <c r="O131" s="54">
        <v>1.1859653953829914</v>
      </c>
      <c r="P131" s="55"/>
    </row>
    <row r="132" spans="1:16" ht="11.25">
      <c r="A132" s="58" t="s">
        <v>162</v>
      </c>
      <c r="B132" s="58" t="s">
        <v>163</v>
      </c>
      <c r="C132" s="58" t="s">
        <v>123</v>
      </c>
      <c r="D132" s="108">
        <v>275.4</v>
      </c>
      <c r="E132" s="108">
        <v>564.57</v>
      </c>
      <c r="F132" s="108">
        <v>413.26</v>
      </c>
      <c r="G132" s="108"/>
      <c r="H132" s="108"/>
      <c r="I132" s="108"/>
      <c r="J132" s="53">
        <v>-100</v>
      </c>
      <c r="K132" s="53">
        <v>-100</v>
      </c>
      <c r="L132" s="53">
        <v>-100</v>
      </c>
      <c r="M132" s="54">
        <v>2.0500000000000003</v>
      </c>
      <c r="N132" s="55"/>
      <c r="O132" s="54">
        <v>1.5005809731299928</v>
      </c>
      <c r="P132" s="55"/>
    </row>
    <row r="133" spans="1:16" ht="11.25">
      <c r="A133" s="58" t="s">
        <v>162</v>
      </c>
      <c r="B133" s="58" t="s">
        <v>163</v>
      </c>
      <c r="C133" s="58" t="s">
        <v>93</v>
      </c>
      <c r="D133" s="108"/>
      <c r="E133" s="108"/>
      <c r="F133" s="108"/>
      <c r="G133" s="108">
        <v>72000</v>
      </c>
      <c r="H133" s="108">
        <v>46800</v>
      </c>
      <c r="I133" s="108">
        <v>42350.98</v>
      </c>
      <c r="J133" s="53"/>
      <c r="K133" s="53"/>
      <c r="L133" s="53"/>
      <c r="M133" s="54"/>
      <c r="N133" s="55">
        <v>0.65</v>
      </c>
      <c r="O133" s="54"/>
      <c r="P133" s="55">
        <v>0.5882080555555556</v>
      </c>
    </row>
    <row r="134" spans="1:16" ht="11.25">
      <c r="A134" s="58" t="s">
        <v>162</v>
      </c>
      <c r="B134" s="58" t="s">
        <v>163</v>
      </c>
      <c r="C134" s="58" t="s">
        <v>46</v>
      </c>
      <c r="D134" s="108">
        <v>219664.47</v>
      </c>
      <c r="E134" s="108">
        <v>317740.29</v>
      </c>
      <c r="F134" s="108">
        <v>231805.13</v>
      </c>
      <c r="G134" s="108">
        <v>67653</v>
      </c>
      <c r="H134" s="108">
        <v>50244</v>
      </c>
      <c r="I134" s="108">
        <v>46802.83</v>
      </c>
      <c r="J134" s="53">
        <v>-69.20166470253473</v>
      </c>
      <c r="K134" s="53">
        <v>-84.18708562266372</v>
      </c>
      <c r="L134" s="53">
        <v>-79.80940715160186</v>
      </c>
      <c r="M134" s="54">
        <v>1.4464801248922958</v>
      </c>
      <c r="N134" s="55">
        <v>0.7426721653141768</v>
      </c>
      <c r="O134" s="54">
        <v>1.0552691111129624</v>
      </c>
      <c r="P134" s="55">
        <v>0.6918071630230737</v>
      </c>
    </row>
    <row r="135" spans="1:16" ht="11.25">
      <c r="A135" s="58" t="s">
        <v>162</v>
      </c>
      <c r="B135" s="58" t="s">
        <v>163</v>
      </c>
      <c r="C135" s="58" t="s">
        <v>85</v>
      </c>
      <c r="D135" s="108">
        <v>19537.2</v>
      </c>
      <c r="E135" s="108">
        <v>26462.1</v>
      </c>
      <c r="F135" s="108">
        <v>19458.43</v>
      </c>
      <c r="G135" s="108"/>
      <c r="H135" s="108"/>
      <c r="I135" s="108"/>
      <c r="J135" s="53">
        <v>-100</v>
      </c>
      <c r="K135" s="53">
        <v>-100</v>
      </c>
      <c r="L135" s="53">
        <v>-100</v>
      </c>
      <c r="M135" s="54">
        <v>1.354446901295989</v>
      </c>
      <c r="N135" s="55"/>
      <c r="O135" s="54">
        <v>0.9959682042462584</v>
      </c>
      <c r="P135" s="55"/>
    </row>
    <row r="136" spans="1:16" ht="11.25">
      <c r="A136" s="58" t="s">
        <v>162</v>
      </c>
      <c r="B136" s="58" t="s">
        <v>163</v>
      </c>
      <c r="C136" s="58" t="s">
        <v>175</v>
      </c>
      <c r="D136" s="108">
        <v>246218.64</v>
      </c>
      <c r="E136" s="108">
        <v>293443.03</v>
      </c>
      <c r="F136" s="108">
        <v>215517.33</v>
      </c>
      <c r="G136" s="108">
        <v>76285.47</v>
      </c>
      <c r="H136" s="108">
        <v>59640.55</v>
      </c>
      <c r="I136" s="108">
        <v>52608.87</v>
      </c>
      <c r="J136" s="53">
        <v>-69.01718326443522</v>
      </c>
      <c r="K136" s="53">
        <v>-79.67559495279204</v>
      </c>
      <c r="L136" s="53">
        <v>-75.58949435759992</v>
      </c>
      <c r="M136" s="54">
        <v>1.1917985981889918</v>
      </c>
      <c r="N136" s="55">
        <v>0.7818074660875787</v>
      </c>
      <c r="O136" s="54">
        <v>0.8753087499792866</v>
      </c>
      <c r="P136" s="55">
        <v>0.6896315903932951</v>
      </c>
    </row>
    <row r="137" spans="1:16" ht="11.25">
      <c r="A137" s="58" t="s">
        <v>164</v>
      </c>
      <c r="B137" s="58" t="s">
        <v>165</v>
      </c>
      <c r="C137" s="58" t="s">
        <v>87</v>
      </c>
      <c r="D137" s="108">
        <v>24719</v>
      </c>
      <c r="E137" s="108">
        <v>10099.83</v>
      </c>
      <c r="F137" s="108">
        <v>7316.94</v>
      </c>
      <c r="G137" s="108"/>
      <c r="H137" s="108"/>
      <c r="I137" s="108"/>
      <c r="J137" s="53">
        <v>-100</v>
      </c>
      <c r="K137" s="53">
        <v>-100</v>
      </c>
      <c r="L137" s="53">
        <v>-100</v>
      </c>
      <c r="M137" s="54">
        <v>0.40858570330514987</v>
      </c>
      <c r="N137" s="55"/>
      <c r="O137" s="54">
        <v>0.2960046927464703</v>
      </c>
      <c r="P137" s="55"/>
    </row>
    <row r="138" spans="1:16" ht="11.25">
      <c r="A138" s="58" t="s">
        <v>164</v>
      </c>
      <c r="B138" s="58" t="s">
        <v>165</v>
      </c>
      <c r="C138" s="58" t="s">
        <v>139</v>
      </c>
      <c r="D138" s="108">
        <v>229590</v>
      </c>
      <c r="E138" s="108">
        <v>160713</v>
      </c>
      <c r="F138" s="108">
        <v>117073.92</v>
      </c>
      <c r="G138" s="108">
        <v>300660</v>
      </c>
      <c r="H138" s="108">
        <v>172473</v>
      </c>
      <c r="I138" s="108">
        <v>154208.79</v>
      </c>
      <c r="J138" s="53">
        <v>30.955180974781133</v>
      </c>
      <c r="K138" s="53">
        <v>7.317391872468313</v>
      </c>
      <c r="L138" s="53">
        <v>31.719165122343224</v>
      </c>
      <c r="M138" s="54">
        <v>0.7</v>
      </c>
      <c r="N138" s="55">
        <v>0.5736479744561964</v>
      </c>
      <c r="O138" s="54">
        <v>0.5099260420750032</v>
      </c>
      <c r="P138" s="55">
        <v>0.512900917980443</v>
      </c>
    </row>
    <row r="139" spans="1:16" ht="11.25">
      <c r="A139" s="58" t="s">
        <v>164</v>
      </c>
      <c r="B139" s="58" t="s">
        <v>165</v>
      </c>
      <c r="C139" s="58" t="s">
        <v>140</v>
      </c>
      <c r="D139" s="108">
        <v>9908.1</v>
      </c>
      <c r="E139" s="108">
        <v>14268.13</v>
      </c>
      <c r="F139" s="108">
        <v>10391.53</v>
      </c>
      <c r="G139" s="108"/>
      <c r="H139" s="108"/>
      <c r="I139" s="108"/>
      <c r="J139" s="53">
        <v>-100</v>
      </c>
      <c r="K139" s="53">
        <v>-100</v>
      </c>
      <c r="L139" s="53">
        <v>-100</v>
      </c>
      <c r="M139" s="54">
        <v>1.4400470322261583</v>
      </c>
      <c r="N139" s="55"/>
      <c r="O139" s="54">
        <v>1.048791392900758</v>
      </c>
      <c r="P139" s="55"/>
    </row>
    <row r="140" spans="1:16" ht="11.25">
      <c r="A140" s="58" t="s">
        <v>164</v>
      </c>
      <c r="B140" s="58" t="s">
        <v>165</v>
      </c>
      <c r="C140" s="58" t="s">
        <v>733</v>
      </c>
      <c r="D140" s="108"/>
      <c r="E140" s="108"/>
      <c r="F140" s="108"/>
      <c r="G140" s="108">
        <v>408</v>
      </c>
      <c r="H140" s="108">
        <v>265.2</v>
      </c>
      <c r="I140" s="108">
        <v>231.47</v>
      </c>
      <c r="J140" s="53"/>
      <c r="K140" s="53"/>
      <c r="L140" s="53"/>
      <c r="M140" s="54"/>
      <c r="N140" s="55">
        <v>0.65</v>
      </c>
      <c r="O140" s="54"/>
      <c r="P140" s="55">
        <v>0.5673284313725491</v>
      </c>
    </row>
    <row r="141" spans="1:16" ht="11.25">
      <c r="A141" s="58" t="s">
        <v>164</v>
      </c>
      <c r="B141" s="58" t="s">
        <v>165</v>
      </c>
      <c r="C141" s="58" t="s">
        <v>123</v>
      </c>
      <c r="D141" s="108">
        <v>223137.2</v>
      </c>
      <c r="E141" s="108">
        <v>108160.87</v>
      </c>
      <c r="F141" s="108">
        <v>78290.08</v>
      </c>
      <c r="G141" s="108">
        <v>6374.7</v>
      </c>
      <c r="H141" s="108">
        <v>12281.45</v>
      </c>
      <c r="I141" s="108">
        <v>10924.38</v>
      </c>
      <c r="J141" s="53">
        <v>-97.14314780323495</v>
      </c>
      <c r="K141" s="53">
        <v>-88.64520043154239</v>
      </c>
      <c r="L141" s="53">
        <v>-86.04627814916014</v>
      </c>
      <c r="M141" s="54">
        <v>0.4847280955394259</v>
      </c>
      <c r="N141" s="55">
        <v>1.9265926239666182</v>
      </c>
      <c r="O141" s="54">
        <v>0.3508607260465758</v>
      </c>
      <c r="P141" s="55">
        <v>1.713708880417902</v>
      </c>
    </row>
    <row r="142" spans="1:16" ht="11.25">
      <c r="A142" s="58" t="s">
        <v>164</v>
      </c>
      <c r="B142" s="58" t="s">
        <v>165</v>
      </c>
      <c r="C142" s="58" t="s">
        <v>93</v>
      </c>
      <c r="D142" s="108">
        <v>18801272.75</v>
      </c>
      <c r="E142" s="108">
        <v>20837528.05</v>
      </c>
      <c r="F142" s="108">
        <v>15220111.32</v>
      </c>
      <c r="G142" s="108">
        <v>12429008.25</v>
      </c>
      <c r="H142" s="108">
        <v>12346039.41</v>
      </c>
      <c r="I142" s="108">
        <v>11022738.94</v>
      </c>
      <c r="J142" s="53">
        <v>-33.89272941641677</v>
      </c>
      <c r="K142" s="53">
        <v>-40.750940416850455</v>
      </c>
      <c r="L142" s="53">
        <v>-27.57780341911455</v>
      </c>
      <c r="M142" s="54">
        <v>1.1083041199963444</v>
      </c>
      <c r="N142" s="55">
        <v>0.9933245808248619</v>
      </c>
      <c r="O142" s="54">
        <v>0.8095255849102024</v>
      </c>
      <c r="P142" s="55">
        <v>0.8868558712236754</v>
      </c>
    </row>
    <row r="143" spans="1:16" s="222" customFormat="1" ht="12.75">
      <c r="A143" s="58" t="s">
        <v>164</v>
      </c>
      <c r="B143" s="58" t="s">
        <v>165</v>
      </c>
      <c r="C143" s="58" t="s">
        <v>46</v>
      </c>
      <c r="D143" s="108">
        <v>24977</v>
      </c>
      <c r="E143" s="108">
        <v>30352.05</v>
      </c>
      <c r="F143" s="108">
        <v>22277.3</v>
      </c>
      <c r="G143" s="108"/>
      <c r="H143" s="108"/>
      <c r="I143" s="108"/>
      <c r="J143" s="53">
        <v>-100</v>
      </c>
      <c r="K143" s="53">
        <v>-100</v>
      </c>
      <c r="L143" s="53">
        <v>-100</v>
      </c>
      <c r="M143" s="54">
        <v>1.2151999839852665</v>
      </c>
      <c r="N143" s="55"/>
      <c r="O143" s="54">
        <v>0.8919125595547904</v>
      </c>
      <c r="P143" s="55"/>
    </row>
    <row r="144" spans="1:16" s="222" customFormat="1" ht="12.75">
      <c r="A144" s="58" t="s">
        <v>164</v>
      </c>
      <c r="B144" s="58" t="s">
        <v>165</v>
      </c>
      <c r="C144" s="58" t="s">
        <v>61</v>
      </c>
      <c r="D144" s="108">
        <v>50000</v>
      </c>
      <c r="E144" s="108">
        <v>73750</v>
      </c>
      <c r="F144" s="108">
        <v>54182.34</v>
      </c>
      <c r="G144" s="108"/>
      <c r="H144" s="108"/>
      <c r="I144" s="108"/>
      <c r="J144" s="53">
        <v>-100</v>
      </c>
      <c r="K144" s="53">
        <v>-100</v>
      </c>
      <c r="L144" s="53">
        <v>-100</v>
      </c>
      <c r="M144" s="54">
        <v>1.475</v>
      </c>
      <c r="N144" s="55"/>
      <c r="O144" s="54">
        <v>1.0836468</v>
      </c>
      <c r="P144" s="55"/>
    </row>
    <row r="145" spans="1:16" s="222" customFormat="1" ht="12.75">
      <c r="A145" s="58" t="s">
        <v>164</v>
      </c>
      <c r="B145" s="58" t="s">
        <v>165</v>
      </c>
      <c r="C145" s="58" t="s">
        <v>62</v>
      </c>
      <c r="D145" s="108">
        <v>4811.4</v>
      </c>
      <c r="E145" s="108">
        <v>8979.12</v>
      </c>
      <c r="F145" s="108">
        <v>6595.01</v>
      </c>
      <c r="G145" s="108"/>
      <c r="H145" s="108"/>
      <c r="I145" s="108"/>
      <c r="J145" s="53">
        <v>-100</v>
      </c>
      <c r="K145" s="53">
        <v>-100</v>
      </c>
      <c r="L145" s="53">
        <v>-100</v>
      </c>
      <c r="M145" s="54">
        <v>1.8662177328843998</v>
      </c>
      <c r="N145" s="55"/>
      <c r="O145" s="54">
        <v>1.3707049923099308</v>
      </c>
      <c r="P145" s="55"/>
    </row>
    <row r="146" spans="1:16" s="222" customFormat="1" ht="12.75">
      <c r="A146" s="58" t="s">
        <v>164</v>
      </c>
      <c r="B146" s="58" t="s">
        <v>165</v>
      </c>
      <c r="C146" s="58" t="s">
        <v>734</v>
      </c>
      <c r="D146" s="108">
        <v>168000</v>
      </c>
      <c r="E146" s="108">
        <v>214494</v>
      </c>
      <c r="F146" s="108">
        <v>156320.03</v>
      </c>
      <c r="G146" s="108">
        <v>47008</v>
      </c>
      <c r="H146" s="108">
        <v>61062.6</v>
      </c>
      <c r="I146" s="108">
        <v>53996.21</v>
      </c>
      <c r="J146" s="53">
        <v>-72.01904761904763</v>
      </c>
      <c r="K146" s="53">
        <v>-71.53179109905172</v>
      </c>
      <c r="L146" s="53">
        <v>-65.45790708970566</v>
      </c>
      <c r="M146" s="54">
        <v>1.27675</v>
      </c>
      <c r="N146" s="55">
        <v>1.2989831518039483</v>
      </c>
      <c r="O146" s="54">
        <v>0.930476369047619</v>
      </c>
      <c r="P146" s="55">
        <v>1.1486600153165418</v>
      </c>
    </row>
    <row r="147" spans="1:16" s="222" customFormat="1" ht="12.75">
      <c r="A147" s="58" t="s">
        <v>164</v>
      </c>
      <c r="B147" s="58" t="s">
        <v>165</v>
      </c>
      <c r="C147" s="58" t="s">
        <v>114</v>
      </c>
      <c r="D147" s="108">
        <v>50000</v>
      </c>
      <c r="E147" s="108">
        <v>18500</v>
      </c>
      <c r="F147" s="108">
        <v>13541.86</v>
      </c>
      <c r="G147" s="108"/>
      <c r="H147" s="108"/>
      <c r="I147" s="108"/>
      <c r="J147" s="53">
        <v>-100</v>
      </c>
      <c r="K147" s="53">
        <v>-100</v>
      </c>
      <c r="L147" s="53">
        <v>-100</v>
      </c>
      <c r="M147" s="54">
        <v>0.37</v>
      </c>
      <c r="N147" s="55"/>
      <c r="O147" s="54">
        <v>0.2708372</v>
      </c>
      <c r="P147" s="55"/>
    </row>
    <row r="148" spans="1:16" s="222" customFormat="1" ht="12.75">
      <c r="A148" s="58" t="s">
        <v>164</v>
      </c>
      <c r="B148" s="58" t="s">
        <v>165</v>
      </c>
      <c r="C148" s="58" t="s">
        <v>65</v>
      </c>
      <c r="D148" s="108">
        <v>542726.51</v>
      </c>
      <c r="E148" s="108">
        <v>344922.23</v>
      </c>
      <c r="F148" s="108">
        <v>251794.03</v>
      </c>
      <c r="G148" s="108">
        <v>66060</v>
      </c>
      <c r="H148" s="108">
        <v>21799.8</v>
      </c>
      <c r="I148" s="108">
        <v>19866.74</v>
      </c>
      <c r="J148" s="53">
        <v>-87.82812359764773</v>
      </c>
      <c r="K148" s="53">
        <v>-93.67979268834021</v>
      </c>
      <c r="L148" s="53">
        <v>-92.1099241312433</v>
      </c>
      <c r="M148" s="54">
        <v>0.6355359903093732</v>
      </c>
      <c r="N148" s="55">
        <v>0.33</v>
      </c>
      <c r="O148" s="54">
        <v>0.4639427508341172</v>
      </c>
      <c r="P148" s="55">
        <v>0.30073781410838635</v>
      </c>
    </row>
    <row r="149" spans="1:16" s="222" customFormat="1" ht="12.75">
      <c r="A149" s="58" t="s">
        <v>164</v>
      </c>
      <c r="B149" s="58" t="s">
        <v>165</v>
      </c>
      <c r="C149" s="58" t="s">
        <v>67</v>
      </c>
      <c r="D149" s="108"/>
      <c r="E149" s="108"/>
      <c r="F149" s="108"/>
      <c r="G149" s="108">
        <v>50000</v>
      </c>
      <c r="H149" s="108">
        <v>47600</v>
      </c>
      <c r="I149" s="108">
        <v>41012.67</v>
      </c>
      <c r="J149" s="53"/>
      <c r="K149" s="53"/>
      <c r="L149" s="53"/>
      <c r="M149" s="54"/>
      <c r="N149" s="55">
        <v>0.952</v>
      </c>
      <c r="O149" s="54"/>
      <c r="P149" s="55">
        <v>0.8202533999999999</v>
      </c>
    </row>
    <row r="150" spans="1:16" s="222" customFormat="1" ht="12.75">
      <c r="A150" s="58" t="s">
        <v>164</v>
      </c>
      <c r="B150" s="58" t="s">
        <v>165</v>
      </c>
      <c r="C150" s="58" t="s">
        <v>175</v>
      </c>
      <c r="D150" s="108">
        <v>110079.13</v>
      </c>
      <c r="E150" s="108">
        <v>94037.41</v>
      </c>
      <c r="F150" s="108">
        <v>68492.37</v>
      </c>
      <c r="G150" s="108">
        <v>5842.8</v>
      </c>
      <c r="H150" s="108">
        <v>4265.24</v>
      </c>
      <c r="I150" s="108">
        <v>3579.54</v>
      </c>
      <c r="J150" s="53">
        <v>-94.69218188770205</v>
      </c>
      <c r="K150" s="53">
        <v>-95.46431574412779</v>
      </c>
      <c r="L150" s="53">
        <v>-94.77381203190953</v>
      </c>
      <c r="M150" s="54">
        <v>0.8542710139515093</v>
      </c>
      <c r="N150" s="55">
        <v>0.7299993153967276</v>
      </c>
      <c r="O150" s="54">
        <v>0.6222103136171224</v>
      </c>
      <c r="P150" s="55">
        <v>0.6126411994249332</v>
      </c>
    </row>
    <row r="151" spans="1:16" s="222" customFormat="1" ht="12.75">
      <c r="A151" s="58" t="s">
        <v>164</v>
      </c>
      <c r="B151" s="58" t="s">
        <v>165</v>
      </c>
      <c r="C151" s="58" t="s">
        <v>59</v>
      </c>
      <c r="D151" s="108">
        <v>64500</v>
      </c>
      <c r="E151" s="108">
        <v>38700</v>
      </c>
      <c r="F151" s="108">
        <v>28523.5</v>
      </c>
      <c r="G151" s="108">
        <v>212305</v>
      </c>
      <c r="H151" s="108">
        <v>98604.5</v>
      </c>
      <c r="I151" s="108">
        <v>90227.64</v>
      </c>
      <c r="J151" s="53">
        <v>229.15503875968992</v>
      </c>
      <c r="K151" s="53">
        <v>154.79198966408268</v>
      </c>
      <c r="L151" s="53">
        <v>216.32737917857204</v>
      </c>
      <c r="M151" s="54">
        <v>0.6</v>
      </c>
      <c r="N151" s="55">
        <v>0.4644473752384541</v>
      </c>
      <c r="O151" s="54">
        <v>0.4422248062015504</v>
      </c>
      <c r="P151" s="55">
        <v>0.4249906502437531</v>
      </c>
    </row>
    <row r="152" spans="1:16" s="222" customFormat="1" ht="12.75">
      <c r="A152" s="58" t="s">
        <v>164</v>
      </c>
      <c r="B152" s="58" t="s">
        <v>165</v>
      </c>
      <c r="C152" s="58" t="s">
        <v>627</v>
      </c>
      <c r="D152" s="108">
        <v>389887.75</v>
      </c>
      <c r="E152" s="108">
        <v>620745.74</v>
      </c>
      <c r="F152" s="108">
        <v>455452.82</v>
      </c>
      <c r="G152" s="108">
        <v>72008</v>
      </c>
      <c r="H152" s="108">
        <v>84502.16</v>
      </c>
      <c r="I152" s="108">
        <v>73269.17</v>
      </c>
      <c r="J152" s="53">
        <v>-81.53109452656565</v>
      </c>
      <c r="K152" s="53">
        <v>-86.38699316728294</v>
      </c>
      <c r="L152" s="53">
        <v>-83.9128957418685</v>
      </c>
      <c r="M152" s="54">
        <v>1.592113986653851</v>
      </c>
      <c r="N152" s="55">
        <v>1.1735107210309965</v>
      </c>
      <c r="O152" s="54">
        <v>1.168163965141249</v>
      </c>
      <c r="P152" s="55">
        <v>1.017514303966226</v>
      </c>
    </row>
    <row r="153" spans="1:16" s="222" customFormat="1" ht="12.75">
      <c r="A153" s="58" t="s">
        <v>164</v>
      </c>
      <c r="B153" s="58" t="s">
        <v>165</v>
      </c>
      <c r="C153" s="58" t="s">
        <v>150</v>
      </c>
      <c r="D153" s="108">
        <v>25012.5</v>
      </c>
      <c r="E153" s="108">
        <v>34117.63</v>
      </c>
      <c r="F153" s="108">
        <v>25085.04</v>
      </c>
      <c r="G153" s="108"/>
      <c r="H153" s="108"/>
      <c r="I153" s="108"/>
      <c r="J153" s="53">
        <v>-100</v>
      </c>
      <c r="K153" s="53">
        <v>-100</v>
      </c>
      <c r="L153" s="53">
        <v>-100</v>
      </c>
      <c r="M153" s="54">
        <v>1.364023188405797</v>
      </c>
      <c r="N153" s="55"/>
      <c r="O153" s="54">
        <v>1.0029001499250376</v>
      </c>
      <c r="P153" s="55"/>
    </row>
    <row r="154" spans="1:16" s="222" customFormat="1" ht="12.75">
      <c r="A154" s="58" t="s">
        <v>658</v>
      </c>
      <c r="B154" s="58" t="s">
        <v>659</v>
      </c>
      <c r="C154" s="58" t="s">
        <v>106</v>
      </c>
      <c r="D154" s="108">
        <v>155000</v>
      </c>
      <c r="E154" s="108">
        <v>226920</v>
      </c>
      <c r="F154" s="108">
        <v>166375.68</v>
      </c>
      <c r="G154" s="108"/>
      <c r="H154" s="108"/>
      <c r="I154" s="108"/>
      <c r="J154" s="53">
        <v>-100</v>
      </c>
      <c r="K154" s="53">
        <v>-100</v>
      </c>
      <c r="L154" s="53">
        <v>-100</v>
      </c>
      <c r="M154" s="54">
        <v>1.464</v>
      </c>
      <c r="N154" s="55"/>
      <c r="O154" s="54">
        <v>1.0733914838709677</v>
      </c>
      <c r="P154" s="55"/>
    </row>
    <row r="155" spans="1:16" s="222" customFormat="1" ht="12.75">
      <c r="A155" s="58" t="s">
        <v>658</v>
      </c>
      <c r="B155" s="58" t="s">
        <v>659</v>
      </c>
      <c r="C155" s="58" t="s">
        <v>91</v>
      </c>
      <c r="D155" s="108">
        <v>26000</v>
      </c>
      <c r="E155" s="108">
        <v>40560</v>
      </c>
      <c r="F155" s="108">
        <v>29915.13</v>
      </c>
      <c r="G155" s="108"/>
      <c r="H155" s="108"/>
      <c r="I155" s="108"/>
      <c r="J155" s="53">
        <v>-100</v>
      </c>
      <c r="K155" s="53">
        <v>-100</v>
      </c>
      <c r="L155" s="53">
        <v>-100</v>
      </c>
      <c r="M155" s="54">
        <v>1.56</v>
      </c>
      <c r="N155" s="55"/>
      <c r="O155" s="54">
        <v>1.1505819230769232</v>
      </c>
      <c r="P155" s="55"/>
    </row>
    <row r="156" spans="1:16" s="222" customFormat="1" ht="12.75">
      <c r="A156" s="58" t="s">
        <v>640</v>
      </c>
      <c r="B156" s="58" t="s">
        <v>641</v>
      </c>
      <c r="C156" s="58" t="s">
        <v>67</v>
      </c>
      <c r="D156" s="108"/>
      <c r="E156" s="108"/>
      <c r="F156" s="108"/>
      <c r="G156" s="108">
        <v>150120</v>
      </c>
      <c r="H156" s="108">
        <v>67053.6</v>
      </c>
      <c r="I156" s="108">
        <v>59277.01</v>
      </c>
      <c r="J156" s="53"/>
      <c r="K156" s="53"/>
      <c r="L156" s="53"/>
      <c r="M156" s="54"/>
      <c r="N156" s="55">
        <v>0.4466666666666667</v>
      </c>
      <c r="O156" s="54"/>
      <c r="P156" s="55">
        <v>0.39486417532640555</v>
      </c>
    </row>
    <row r="157" spans="1:16" s="222" customFormat="1" ht="12.75">
      <c r="A157" s="58" t="s">
        <v>640</v>
      </c>
      <c r="B157" s="58" t="s">
        <v>641</v>
      </c>
      <c r="C157" s="58" t="s">
        <v>59</v>
      </c>
      <c r="D157" s="108">
        <v>342720</v>
      </c>
      <c r="E157" s="108">
        <v>187474.5</v>
      </c>
      <c r="F157" s="108">
        <v>136817.87</v>
      </c>
      <c r="G157" s="108">
        <v>42600</v>
      </c>
      <c r="H157" s="108">
        <v>14910</v>
      </c>
      <c r="I157" s="108">
        <v>13986.98</v>
      </c>
      <c r="J157" s="53">
        <v>-87.57002801120449</v>
      </c>
      <c r="K157" s="53">
        <v>-92.0469183808998</v>
      </c>
      <c r="L157" s="53">
        <v>-89.77693484045615</v>
      </c>
      <c r="M157" s="54">
        <v>0.5470194327731093</v>
      </c>
      <c r="N157" s="55">
        <v>0.35</v>
      </c>
      <c r="O157" s="54">
        <v>0.3992118055555555</v>
      </c>
      <c r="P157" s="55">
        <v>0.32833286384976523</v>
      </c>
    </row>
    <row r="158" spans="1:16" s="222" customFormat="1" ht="12.75">
      <c r="A158" s="58" t="s">
        <v>735</v>
      </c>
      <c r="B158" s="58" t="s">
        <v>736</v>
      </c>
      <c r="C158" s="58" t="s">
        <v>88</v>
      </c>
      <c r="D158" s="108">
        <v>27000</v>
      </c>
      <c r="E158" s="108">
        <v>28053.84</v>
      </c>
      <c r="F158" s="108">
        <v>20250</v>
      </c>
      <c r="G158" s="108">
        <v>54500</v>
      </c>
      <c r="H158" s="108">
        <v>44690.56</v>
      </c>
      <c r="I158" s="108">
        <v>40847.46</v>
      </c>
      <c r="J158" s="53">
        <v>101.85185185185185</v>
      </c>
      <c r="K158" s="53">
        <v>59.302826279753496</v>
      </c>
      <c r="L158" s="53">
        <v>101.71585185185185</v>
      </c>
      <c r="M158" s="54">
        <v>1.039031111111111</v>
      </c>
      <c r="N158" s="55">
        <v>0.8200102752293578</v>
      </c>
      <c r="O158" s="54">
        <v>0.75</v>
      </c>
      <c r="P158" s="55">
        <v>0.7494946788990825</v>
      </c>
    </row>
    <row r="159" spans="1:16" s="222" customFormat="1" ht="12.75">
      <c r="A159" s="58" t="s">
        <v>735</v>
      </c>
      <c r="B159" s="58" t="s">
        <v>736</v>
      </c>
      <c r="C159" s="58" t="s">
        <v>91</v>
      </c>
      <c r="D159" s="108">
        <v>27000</v>
      </c>
      <c r="E159" s="108">
        <v>27735.41</v>
      </c>
      <c r="F159" s="108">
        <v>20250</v>
      </c>
      <c r="G159" s="108"/>
      <c r="H159" s="108"/>
      <c r="I159" s="108"/>
      <c r="J159" s="53">
        <v>-100</v>
      </c>
      <c r="K159" s="53">
        <v>-100</v>
      </c>
      <c r="L159" s="53">
        <v>-100</v>
      </c>
      <c r="M159" s="54">
        <v>1.0272374074074073</v>
      </c>
      <c r="N159" s="55"/>
      <c r="O159" s="54">
        <v>0.75</v>
      </c>
      <c r="P159" s="55"/>
    </row>
    <row r="160" spans="1:16" ht="11.25" customHeight="1">
      <c r="A160" s="58"/>
      <c r="B160" s="58" t="s">
        <v>122</v>
      </c>
      <c r="C160" s="58"/>
      <c r="D160" s="57">
        <f aca="true" t="shared" si="0" ref="D160:I160">SUM(D5:D159)</f>
        <v>44708481.36</v>
      </c>
      <c r="E160" s="57">
        <f t="shared" si="0"/>
        <v>59149043.620000005</v>
      </c>
      <c r="F160" s="57">
        <f t="shared" si="0"/>
        <v>43188907.92000001</v>
      </c>
      <c r="G160" s="57">
        <f t="shared" si="0"/>
        <v>46543941.27999999</v>
      </c>
      <c r="H160" s="57">
        <f t="shared" si="0"/>
        <v>50098600.839999996</v>
      </c>
      <c r="I160" s="57">
        <f t="shared" si="0"/>
        <v>45140830.969999984</v>
      </c>
      <c r="J160" s="53">
        <v>4.105395361610616</v>
      </c>
      <c r="K160" s="53">
        <v>-15.301080501223508</v>
      </c>
      <c r="L160" s="53">
        <v>4.5195008255721</v>
      </c>
      <c r="M160" s="54">
        <v>1.322993799402897</v>
      </c>
      <c r="N160" s="55">
        <v>1.0763721219613915</v>
      </c>
      <c r="O160" s="54">
        <v>0.9660115174173747</v>
      </c>
      <c r="P160" s="55">
        <v>0.9698540718423663</v>
      </c>
    </row>
  </sheetData>
  <sheetProtection/>
  <mergeCells count="3">
    <mergeCell ref="A1:P1"/>
    <mergeCell ref="A2:P2"/>
    <mergeCell ref="A3:P3"/>
  </mergeCells>
  <printOptions horizontalCentered="1"/>
  <pageMargins left="0" right="0.15748031496062992" top="0.3937007874015748" bottom="0.19685039370078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9"/>
  <sheetViews>
    <sheetView view="pageBreakPreview" zoomScale="98" zoomScaleSheetLayoutView="98" workbookViewId="0" topLeftCell="A1">
      <selection activeCell="Q419" sqref="Q419"/>
    </sheetView>
  </sheetViews>
  <sheetFormatPr defaultColWidth="9.140625" defaultRowHeight="12.75"/>
  <cols>
    <col min="1" max="1" width="11.57421875" style="51" bestFit="1" customWidth="1"/>
    <col min="2" max="2" width="44.28125" style="51" customWidth="1"/>
    <col min="3" max="3" width="22.140625" style="51" customWidth="1"/>
    <col min="4" max="4" width="9.28125" style="109" customWidth="1"/>
    <col min="5" max="5" width="9.00390625" style="109" customWidth="1"/>
    <col min="6" max="6" width="9.421875" style="109" customWidth="1"/>
    <col min="7" max="7" width="9.7109375" style="109" customWidth="1"/>
    <col min="8" max="8" width="9.8515625" style="109" customWidth="1"/>
    <col min="9" max="9" width="9.7109375" style="109" customWidth="1"/>
    <col min="10" max="10" width="8.28125" style="51" customWidth="1"/>
    <col min="11" max="12" width="7.7109375" style="51" customWidth="1"/>
    <col min="13" max="16" width="7.8515625" style="51" customWidth="1"/>
    <col min="17" max="16384" width="9.140625" style="51" customWidth="1"/>
  </cols>
  <sheetData>
    <row r="1" spans="1:16" ht="12.75" customHeight="1">
      <c r="A1" s="259" t="s">
        <v>130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s="107" customFormat="1" ht="12.75" customHeight="1">
      <c r="A2" s="261" t="s">
        <v>802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ht="12.75" customHeight="1">
      <c r="A3" s="263" t="s">
        <v>129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33.75">
      <c r="A4" s="134" t="s">
        <v>131</v>
      </c>
      <c r="B4" s="134" t="s">
        <v>132</v>
      </c>
      <c r="C4" s="134" t="s">
        <v>133</v>
      </c>
      <c r="D4" s="135" t="s">
        <v>666</v>
      </c>
      <c r="E4" s="135" t="s">
        <v>667</v>
      </c>
      <c r="F4" s="163" t="s">
        <v>695</v>
      </c>
      <c r="G4" s="135" t="s">
        <v>708</v>
      </c>
      <c r="H4" s="135" t="s">
        <v>709</v>
      </c>
      <c r="I4" s="163" t="s">
        <v>710</v>
      </c>
      <c r="J4" s="52" t="s">
        <v>79</v>
      </c>
      <c r="K4" s="52" t="s">
        <v>80</v>
      </c>
      <c r="L4" s="52" t="s">
        <v>694</v>
      </c>
      <c r="M4" s="121" t="s">
        <v>692</v>
      </c>
      <c r="N4" s="122" t="s">
        <v>711</v>
      </c>
      <c r="O4" s="121" t="s">
        <v>693</v>
      </c>
      <c r="P4" s="121" t="s">
        <v>712</v>
      </c>
    </row>
    <row r="5" spans="1:16" ht="12.75" customHeight="1">
      <c r="A5" s="58" t="s">
        <v>178</v>
      </c>
      <c r="B5" s="58" t="s">
        <v>179</v>
      </c>
      <c r="C5" s="58" t="s">
        <v>139</v>
      </c>
      <c r="D5" s="108">
        <v>1404</v>
      </c>
      <c r="E5" s="108">
        <v>1614.6</v>
      </c>
      <c r="F5" s="108">
        <v>1184.41</v>
      </c>
      <c r="G5" s="108"/>
      <c r="H5" s="108"/>
      <c r="I5" s="108"/>
      <c r="J5" s="53">
        <v>-100</v>
      </c>
      <c r="K5" s="53">
        <v>-100</v>
      </c>
      <c r="L5" s="53">
        <v>-100</v>
      </c>
      <c r="M5" s="54">
        <v>1.15</v>
      </c>
      <c r="N5" s="55"/>
      <c r="O5" s="54">
        <v>0.8435968660968661</v>
      </c>
      <c r="P5" s="55"/>
    </row>
    <row r="6" spans="1:16" ht="11.25">
      <c r="A6" s="58" t="s">
        <v>178</v>
      </c>
      <c r="B6" s="58" t="s">
        <v>179</v>
      </c>
      <c r="C6" s="58" t="s">
        <v>53</v>
      </c>
      <c r="D6" s="108">
        <v>1440</v>
      </c>
      <c r="E6" s="108">
        <v>983.21</v>
      </c>
      <c r="F6" s="108">
        <v>720</v>
      </c>
      <c r="G6" s="108"/>
      <c r="H6" s="108"/>
      <c r="I6" s="108"/>
      <c r="J6" s="53">
        <v>-100</v>
      </c>
      <c r="K6" s="53">
        <v>-100</v>
      </c>
      <c r="L6" s="53">
        <v>-100</v>
      </c>
      <c r="M6" s="54">
        <v>0.6827847222222222</v>
      </c>
      <c r="N6" s="55"/>
      <c r="O6" s="54">
        <v>0.5</v>
      </c>
      <c r="P6" s="55"/>
    </row>
    <row r="7" spans="1:16" ht="11.25">
      <c r="A7" s="58" t="s">
        <v>178</v>
      </c>
      <c r="B7" s="58" t="s">
        <v>179</v>
      </c>
      <c r="C7" s="58" t="s">
        <v>123</v>
      </c>
      <c r="D7" s="108"/>
      <c r="E7" s="108"/>
      <c r="F7" s="108"/>
      <c r="G7" s="108">
        <v>3480.24</v>
      </c>
      <c r="H7" s="108">
        <v>2576.4</v>
      </c>
      <c r="I7" s="108">
        <v>2303.29</v>
      </c>
      <c r="J7" s="53"/>
      <c r="K7" s="53"/>
      <c r="L7" s="53"/>
      <c r="M7" s="54"/>
      <c r="N7" s="55">
        <v>0.7402937728432523</v>
      </c>
      <c r="O7" s="54"/>
      <c r="P7" s="55">
        <v>0.6618192998184034</v>
      </c>
    </row>
    <row r="8" spans="1:16" ht="11.25">
      <c r="A8" s="58" t="s">
        <v>178</v>
      </c>
      <c r="B8" s="58" t="s">
        <v>179</v>
      </c>
      <c r="C8" s="58" t="s">
        <v>46</v>
      </c>
      <c r="D8" s="108">
        <v>1440</v>
      </c>
      <c r="E8" s="108">
        <v>1180.8</v>
      </c>
      <c r="F8" s="108">
        <v>872.01</v>
      </c>
      <c r="G8" s="108"/>
      <c r="H8" s="108"/>
      <c r="I8" s="108"/>
      <c r="J8" s="53">
        <v>-100</v>
      </c>
      <c r="K8" s="53">
        <v>-100</v>
      </c>
      <c r="L8" s="53">
        <v>-100</v>
      </c>
      <c r="M8" s="54">
        <v>0.82</v>
      </c>
      <c r="N8" s="55"/>
      <c r="O8" s="54">
        <v>0.6055625</v>
      </c>
      <c r="P8" s="55"/>
    </row>
    <row r="9" spans="1:16" ht="11.25">
      <c r="A9" s="58" t="s">
        <v>180</v>
      </c>
      <c r="B9" s="58" t="s">
        <v>181</v>
      </c>
      <c r="C9" s="58" t="s">
        <v>111</v>
      </c>
      <c r="D9" s="108">
        <v>29364</v>
      </c>
      <c r="E9" s="108">
        <v>23370.36</v>
      </c>
      <c r="F9" s="108">
        <v>16810.62</v>
      </c>
      <c r="G9" s="108"/>
      <c r="H9" s="108"/>
      <c r="I9" s="108"/>
      <c r="J9" s="53">
        <v>-100</v>
      </c>
      <c r="K9" s="53">
        <v>-100</v>
      </c>
      <c r="L9" s="53">
        <v>-100</v>
      </c>
      <c r="M9" s="54">
        <v>0.7958847568451165</v>
      </c>
      <c r="N9" s="55"/>
      <c r="O9" s="54">
        <v>0.5724908050674294</v>
      </c>
      <c r="P9" s="55"/>
    </row>
    <row r="10" spans="1:16" ht="11.25">
      <c r="A10" s="58" t="s">
        <v>180</v>
      </c>
      <c r="B10" s="58" t="s">
        <v>181</v>
      </c>
      <c r="C10" s="58" t="s">
        <v>139</v>
      </c>
      <c r="D10" s="108">
        <v>3240</v>
      </c>
      <c r="E10" s="108">
        <v>2203.2</v>
      </c>
      <c r="F10" s="108">
        <v>1619.91</v>
      </c>
      <c r="G10" s="108">
        <v>16032</v>
      </c>
      <c r="H10" s="108">
        <v>11062.08</v>
      </c>
      <c r="I10" s="108">
        <v>9791.44</v>
      </c>
      <c r="J10" s="53">
        <v>394.81481481481484</v>
      </c>
      <c r="K10" s="53">
        <v>402.09150326797396</v>
      </c>
      <c r="L10" s="53">
        <v>504.4434567352508</v>
      </c>
      <c r="M10" s="54">
        <v>0.6799999999999999</v>
      </c>
      <c r="N10" s="55">
        <v>0.69</v>
      </c>
      <c r="O10" s="54">
        <v>0.49997222222222226</v>
      </c>
      <c r="P10" s="55">
        <v>0.6107435129740519</v>
      </c>
    </row>
    <row r="11" spans="1:16" ht="11.25">
      <c r="A11" s="58" t="s">
        <v>180</v>
      </c>
      <c r="B11" s="58" t="s">
        <v>181</v>
      </c>
      <c r="C11" s="58" t="s">
        <v>755</v>
      </c>
      <c r="D11" s="108">
        <v>3840</v>
      </c>
      <c r="E11" s="108">
        <v>2918.4</v>
      </c>
      <c r="F11" s="108">
        <v>2097.89</v>
      </c>
      <c r="G11" s="108"/>
      <c r="H11" s="108"/>
      <c r="I11" s="108"/>
      <c r="J11" s="53">
        <v>-100</v>
      </c>
      <c r="K11" s="53">
        <v>-100</v>
      </c>
      <c r="L11" s="53">
        <v>-100</v>
      </c>
      <c r="M11" s="54">
        <v>0.76</v>
      </c>
      <c r="N11" s="55"/>
      <c r="O11" s="54">
        <v>0.5463255208333333</v>
      </c>
      <c r="P11" s="55"/>
    </row>
    <row r="12" spans="1:16" ht="12.75" customHeight="1">
      <c r="A12" s="58" t="s">
        <v>180</v>
      </c>
      <c r="B12" s="58" t="s">
        <v>181</v>
      </c>
      <c r="C12" s="58" t="s">
        <v>53</v>
      </c>
      <c r="D12" s="108">
        <v>30300</v>
      </c>
      <c r="E12" s="108">
        <v>21233.27</v>
      </c>
      <c r="F12" s="108">
        <v>15539.9</v>
      </c>
      <c r="G12" s="108">
        <v>270</v>
      </c>
      <c r="H12" s="108">
        <v>202.5</v>
      </c>
      <c r="I12" s="108">
        <v>186.76</v>
      </c>
      <c r="J12" s="53">
        <v>-99.10891089108911</v>
      </c>
      <c r="K12" s="53">
        <v>-99.04630798741786</v>
      </c>
      <c r="L12" s="53">
        <v>-98.79819046454611</v>
      </c>
      <c r="M12" s="54">
        <v>0.7007679867986799</v>
      </c>
      <c r="N12" s="55">
        <v>0.75</v>
      </c>
      <c r="O12" s="54">
        <v>0.5128679867986798</v>
      </c>
      <c r="P12" s="55">
        <v>0.6917037037037037</v>
      </c>
    </row>
    <row r="13" spans="1:16" ht="11.25">
      <c r="A13" s="58" t="s">
        <v>180</v>
      </c>
      <c r="B13" s="58" t="s">
        <v>181</v>
      </c>
      <c r="C13" s="58" t="s">
        <v>123</v>
      </c>
      <c r="D13" s="108">
        <v>2372.18</v>
      </c>
      <c r="E13" s="108">
        <v>1749.84</v>
      </c>
      <c r="F13" s="108">
        <v>1271.01</v>
      </c>
      <c r="G13" s="108">
        <v>5247.6</v>
      </c>
      <c r="H13" s="108">
        <v>3469.2</v>
      </c>
      <c r="I13" s="108">
        <v>3126.12</v>
      </c>
      <c r="J13" s="53">
        <v>121.21424175231225</v>
      </c>
      <c r="K13" s="53">
        <v>98.25812645727609</v>
      </c>
      <c r="L13" s="53">
        <v>145.95557863431443</v>
      </c>
      <c r="M13" s="54">
        <v>0.7376505998701617</v>
      </c>
      <c r="N13" s="55">
        <v>0.6611022181568716</v>
      </c>
      <c r="O13" s="54">
        <v>0.5357982952389785</v>
      </c>
      <c r="P13" s="55">
        <v>0.5957237594328836</v>
      </c>
    </row>
    <row r="14" spans="1:16" ht="11.25">
      <c r="A14" s="58" t="s">
        <v>180</v>
      </c>
      <c r="B14" s="58" t="s">
        <v>181</v>
      </c>
      <c r="C14" s="58" t="s">
        <v>46</v>
      </c>
      <c r="D14" s="108">
        <v>18600</v>
      </c>
      <c r="E14" s="108">
        <v>15028.8</v>
      </c>
      <c r="F14" s="108">
        <v>10968.27</v>
      </c>
      <c r="G14" s="108">
        <v>50841.6</v>
      </c>
      <c r="H14" s="108">
        <v>38958.72</v>
      </c>
      <c r="I14" s="108">
        <v>35045.2</v>
      </c>
      <c r="J14" s="53">
        <v>173.34193548387097</v>
      </c>
      <c r="K14" s="53">
        <v>159.22708399872246</v>
      </c>
      <c r="L14" s="53">
        <v>219.51438102818398</v>
      </c>
      <c r="M14" s="54">
        <v>0.8079999999999999</v>
      </c>
      <c r="N14" s="55">
        <v>0.7662764350453173</v>
      </c>
      <c r="O14" s="54">
        <v>0.589691935483871</v>
      </c>
      <c r="P14" s="55">
        <v>0.6893016742195367</v>
      </c>
    </row>
    <row r="15" spans="1:16" ht="12.75" customHeight="1">
      <c r="A15" s="58" t="s">
        <v>180</v>
      </c>
      <c r="B15" s="58" t="s">
        <v>181</v>
      </c>
      <c r="C15" s="58" t="s">
        <v>514</v>
      </c>
      <c r="D15" s="108">
        <v>22204.8</v>
      </c>
      <c r="E15" s="108">
        <v>15210</v>
      </c>
      <c r="F15" s="108">
        <v>10926.76</v>
      </c>
      <c r="G15" s="108"/>
      <c r="H15" s="108"/>
      <c r="I15" s="108"/>
      <c r="J15" s="53">
        <v>-100</v>
      </c>
      <c r="K15" s="53">
        <v>-100</v>
      </c>
      <c r="L15" s="53">
        <v>-100</v>
      </c>
      <c r="M15" s="54">
        <v>0.6849870298313878</v>
      </c>
      <c r="N15" s="55"/>
      <c r="O15" s="54">
        <v>0.4920899985588702</v>
      </c>
      <c r="P15" s="55"/>
    </row>
    <row r="16" spans="1:16" ht="11.25">
      <c r="A16" s="58" t="s">
        <v>180</v>
      </c>
      <c r="B16" s="58" t="s">
        <v>181</v>
      </c>
      <c r="C16" s="58" t="s">
        <v>85</v>
      </c>
      <c r="D16" s="108"/>
      <c r="E16" s="108"/>
      <c r="F16" s="108"/>
      <c r="G16" s="108">
        <v>33031.2</v>
      </c>
      <c r="H16" s="108">
        <v>20355.52</v>
      </c>
      <c r="I16" s="108">
        <v>18236.27</v>
      </c>
      <c r="J16" s="53"/>
      <c r="K16" s="53"/>
      <c r="L16" s="53"/>
      <c r="M16" s="54"/>
      <c r="N16" s="55">
        <v>0.6162513017995108</v>
      </c>
      <c r="O16" s="54"/>
      <c r="P16" s="55">
        <v>0.5520922642834654</v>
      </c>
    </row>
    <row r="17" spans="1:16" ht="11.25">
      <c r="A17" s="58" t="s">
        <v>180</v>
      </c>
      <c r="B17" s="58" t="s">
        <v>181</v>
      </c>
      <c r="C17" s="58" t="s">
        <v>591</v>
      </c>
      <c r="D17" s="108">
        <v>12960</v>
      </c>
      <c r="E17" s="108">
        <v>10627.2</v>
      </c>
      <c r="F17" s="108">
        <v>7795.99</v>
      </c>
      <c r="G17" s="108">
        <v>16416</v>
      </c>
      <c r="H17" s="108">
        <v>13953.6</v>
      </c>
      <c r="I17" s="108">
        <v>12799.29</v>
      </c>
      <c r="J17" s="53">
        <v>26.666666666666668</v>
      </c>
      <c r="K17" s="53">
        <v>31.300813008130074</v>
      </c>
      <c r="L17" s="53">
        <v>64.17786580023835</v>
      </c>
      <c r="M17" s="54">
        <v>0.8200000000000001</v>
      </c>
      <c r="N17" s="55">
        <v>0.85</v>
      </c>
      <c r="O17" s="54">
        <v>0.6015424382716049</v>
      </c>
      <c r="P17" s="55">
        <v>0.7796838450292398</v>
      </c>
    </row>
    <row r="18" spans="1:16" ht="11.25">
      <c r="A18" s="58" t="s">
        <v>180</v>
      </c>
      <c r="B18" s="58" t="s">
        <v>181</v>
      </c>
      <c r="C18" s="58" t="s">
        <v>737</v>
      </c>
      <c r="D18" s="108">
        <v>36773.18</v>
      </c>
      <c r="E18" s="108">
        <v>26313.4</v>
      </c>
      <c r="F18" s="108">
        <v>19017.62</v>
      </c>
      <c r="G18" s="108">
        <v>720</v>
      </c>
      <c r="H18" s="108">
        <v>1442.92</v>
      </c>
      <c r="I18" s="108">
        <v>1299.26</v>
      </c>
      <c r="J18" s="53">
        <v>-98.04205129934371</v>
      </c>
      <c r="K18" s="53">
        <v>-94.51640608967296</v>
      </c>
      <c r="L18" s="53">
        <v>-93.16812513868717</v>
      </c>
      <c r="M18" s="54">
        <v>0.7155595463867961</v>
      </c>
      <c r="N18" s="55">
        <v>2.0040555555555555</v>
      </c>
      <c r="O18" s="54">
        <v>0.5171600606746547</v>
      </c>
      <c r="P18" s="55">
        <v>1.8045277777777777</v>
      </c>
    </row>
    <row r="19" spans="1:16" ht="11.25">
      <c r="A19" s="58" t="s">
        <v>182</v>
      </c>
      <c r="B19" s="58" t="s">
        <v>183</v>
      </c>
      <c r="C19" s="58" t="s">
        <v>111</v>
      </c>
      <c r="D19" s="108">
        <v>1440</v>
      </c>
      <c r="E19" s="108">
        <v>1224</v>
      </c>
      <c r="F19" s="108">
        <v>879.87</v>
      </c>
      <c r="G19" s="108"/>
      <c r="H19" s="108"/>
      <c r="I19" s="108"/>
      <c r="J19" s="53">
        <v>-100</v>
      </c>
      <c r="K19" s="53">
        <v>-100</v>
      </c>
      <c r="L19" s="53">
        <v>-100</v>
      </c>
      <c r="M19" s="54">
        <v>0.85</v>
      </c>
      <c r="N19" s="55"/>
      <c r="O19" s="54">
        <v>0.6110208333333333</v>
      </c>
      <c r="P19" s="55"/>
    </row>
    <row r="20" spans="1:16" ht="11.25">
      <c r="A20" s="58" t="s">
        <v>182</v>
      </c>
      <c r="B20" s="58" t="s">
        <v>183</v>
      </c>
      <c r="C20" s="58" t="s">
        <v>139</v>
      </c>
      <c r="D20" s="108">
        <v>52147.01</v>
      </c>
      <c r="E20" s="108">
        <v>56517.54</v>
      </c>
      <c r="F20" s="108">
        <v>41264.73</v>
      </c>
      <c r="G20" s="108">
        <v>38760.2</v>
      </c>
      <c r="H20" s="108">
        <v>41298.66</v>
      </c>
      <c r="I20" s="108">
        <v>36581.59</v>
      </c>
      <c r="J20" s="53">
        <v>-25.67128968659949</v>
      </c>
      <c r="K20" s="53">
        <v>-26.927711291043448</v>
      </c>
      <c r="L20" s="53">
        <v>-11.34901403692695</v>
      </c>
      <c r="M20" s="54">
        <v>1.0838117084757113</v>
      </c>
      <c r="N20" s="55">
        <v>1.0654914061330956</v>
      </c>
      <c r="O20" s="54">
        <v>0.7913153601711777</v>
      </c>
      <c r="P20" s="55">
        <v>0.9437926016893617</v>
      </c>
    </row>
    <row r="21" spans="1:16" ht="11.25">
      <c r="A21" s="58" t="s">
        <v>182</v>
      </c>
      <c r="B21" s="58" t="s">
        <v>183</v>
      </c>
      <c r="C21" s="58" t="s">
        <v>766</v>
      </c>
      <c r="D21" s="108"/>
      <c r="E21" s="108"/>
      <c r="F21" s="108"/>
      <c r="G21" s="108">
        <v>3282.78</v>
      </c>
      <c r="H21" s="108">
        <v>2239.85</v>
      </c>
      <c r="I21" s="108">
        <v>2039.81</v>
      </c>
      <c r="J21" s="53"/>
      <c r="K21" s="53"/>
      <c r="L21" s="53"/>
      <c r="M21" s="54"/>
      <c r="N21" s="55">
        <v>0.682302804330476</v>
      </c>
      <c r="O21" s="54"/>
      <c r="P21" s="55">
        <v>0.6213666465617556</v>
      </c>
    </row>
    <row r="22" spans="1:16" ht="11.25">
      <c r="A22" s="58" t="s">
        <v>182</v>
      </c>
      <c r="B22" s="58" t="s">
        <v>183</v>
      </c>
      <c r="C22" s="58" t="s">
        <v>755</v>
      </c>
      <c r="D22" s="108">
        <v>7830</v>
      </c>
      <c r="E22" s="108">
        <v>6482.7</v>
      </c>
      <c r="F22" s="108">
        <v>4660.09</v>
      </c>
      <c r="G22" s="108"/>
      <c r="H22" s="108"/>
      <c r="I22" s="108"/>
      <c r="J22" s="53">
        <v>-100</v>
      </c>
      <c r="K22" s="53">
        <v>-100</v>
      </c>
      <c r="L22" s="53">
        <v>-100</v>
      </c>
      <c r="M22" s="54">
        <v>0.8279310344827586</v>
      </c>
      <c r="N22" s="55"/>
      <c r="O22" s="54">
        <v>0.5951583652618135</v>
      </c>
      <c r="P22" s="55"/>
    </row>
    <row r="23" spans="1:16" ht="11.25">
      <c r="A23" s="58" t="s">
        <v>182</v>
      </c>
      <c r="B23" s="58" t="s">
        <v>183</v>
      </c>
      <c r="C23" s="58" t="s">
        <v>53</v>
      </c>
      <c r="D23" s="108">
        <v>2400</v>
      </c>
      <c r="E23" s="108">
        <v>2136</v>
      </c>
      <c r="F23" s="108">
        <v>1567.31</v>
      </c>
      <c r="G23" s="108">
        <v>2868</v>
      </c>
      <c r="H23" s="108">
        <v>2135.4</v>
      </c>
      <c r="I23" s="108">
        <v>1977.4</v>
      </c>
      <c r="J23" s="53">
        <v>19.5</v>
      </c>
      <c r="K23" s="53">
        <v>-0.02808988764044518</v>
      </c>
      <c r="L23" s="53">
        <v>26.165213008275334</v>
      </c>
      <c r="M23" s="54">
        <v>0.89</v>
      </c>
      <c r="N23" s="55">
        <v>0.744560669456067</v>
      </c>
      <c r="O23" s="54">
        <v>0.6530458333333333</v>
      </c>
      <c r="P23" s="55">
        <v>0.6894700139470015</v>
      </c>
    </row>
    <row r="24" spans="1:16" ht="11.25">
      <c r="A24" s="58" t="s">
        <v>182</v>
      </c>
      <c r="B24" s="58" t="s">
        <v>183</v>
      </c>
      <c r="C24" s="58" t="s">
        <v>123</v>
      </c>
      <c r="D24" s="108">
        <v>11682.39</v>
      </c>
      <c r="E24" s="108">
        <v>9658.14</v>
      </c>
      <c r="F24" s="108">
        <v>7056.56</v>
      </c>
      <c r="G24" s="108">
        <v>21819.786</v>
      </c>
      <c r="H24" s="108">
        <v>16885.17</v>
      </c>
      <c r="I24" s="108">
        <v>15011.52</v>
      </c>
      <c r="J24" s="53">
        <v>86.77501778317622</v>
      </c>
      <c r="K24" s="53">
        <v>74.82838310482141</v>
      </c>
      <c r="L24" s="53">
        <v>112.7314158740236</v>
      </c>
      <c r="M24" s="54">
        <v>0.8267263804752281</v>
      </c>
      <c r="N24" s="55">
        <v>0.7738467279193296</v>
      </c>
      <c r="O24" s="54">
        <v>0.6040339348369641</v>
      </c>
      <c r="P24" s="55">
        <v>0.6879774164604547</v>
      </c>
    </row>
    <row r="25" spans="1:16" ht="11.25">
      <c r="A25" s="58" t="s">
        <v>182</v>
      </c>
      <c r="B25" s="58" t="s">
        <v>183</v>
      </c>
      <c r="C25" s="58" t="s">
        <v>93</v>
      </c>
      <c r="D25" s="108"/>
      <c r="E25" s="108"/>
      <c r="F25" s="108"/>
      <c r="G25" s="108">
        <v>120</v>
      </c>
      <c r="H25" s="108">
        <v>114</v>
      </c>
      <c r="I25" s="108">
        <v>103.99</v>
      </c>
      <c r="J25" s="53"/>
      <c r="K25" s="53"/>
      <c r="L25" s="53"/>
      <c r="M25" s="54"/>
      <c r="N25" s="55">
        <v>0.95</v>
      </c>
      <c r="O25" s="54"/>
      <c r="P25" s="55">
        <v>0.8665833333333333</v>
      </c>
    </row>
    <row r="26" spans="1:16" ht="11.25">
      <c r="A26" s="58" t="s">
        <v>182</v>
      </c>
      <c r="B26" s="58" t="s">
        <v>183</v>
      </c>
      <c r="C26" s="58" t="s">
        <v>46</v>
      </c>
      <c r="D26" s="108">
        <v>53536.2</v>
      </c>
      <c r="E26" s="108">
        <v>46691.37</v>
      </c>
      <c r="F26" s="108">
        <v>34128.87</v>
      </c>
      <c r="G26" s="108">
        <v>88179.6</v>
      </c>
      <c r="H26" s="108">
        <v>79168.14</v>
      </c>
      <c r="I26" s="108">
        <v>70522.11</v>
      </c>
      <c r="J26" s="53">
        <v>64.71023344951642</v>
      </c>
      <c r="K26" s="53">
        <v>69.55625846917748</v>
      </c>
      <c r="L26" s="53">
        <v>106.63476405752665</v>
      </c>
      <c r="M26" s="54">
        <v>0.8721457630537842</v>
      </c>
      <c r="N26" s="55">
        <v>0.8978056149041275</v>
      </c>
      <c r="O26" s="54">
        <v>0.6374914543804007</v>
      </c>
      <c r="P26" s="55">
        <v>0.7997553855993903</v>
      </c>
    </row>
    <row r="27" spans="1:16" ht="11.25">
      <c r="A27" s="58" t="s">
        <v>182</v>
      </c>
      <c r="B27" s="58" t="s">
        <v>183</v>
      </c>
      <c r="C27" s="58" t="s">
        <v>514</v>
      </c>
      <c r="D27" s="108">
        <v>44409.6</v>
      </c>
      <c r="E27" s="108">
        <v>34200</v>
      </c>
      <c r="F27" s="108">
        <v>24569.05</v>
      </c>
      <c r="G27" s="108"/>
      <c r="H27" s="108"/>
      <c r="I27" s="108"/>
      <c r="J27" s="53">
        <v>-100</v>
      </c>
      <c r="K27" s="53">
        <v>-100</v>
      </c>
      <c r="L27" s="53">
        <v>-100</v>
      </c>
      <c r="M27" s="54">
        <v>0.7701037613488976</v>
      </c>
      <c r="N27" s="55"/>
      <c r="O27" s="54">
        <v>0.5532373630926647</v>
      </c>
      <c r="P27" s="55"/>
    </row>
    <row r="28" spans="1:16" ht="11.25">
      <c r="A28" s="58" t="s">
        <v>182</v>
      </c>
      <c r="B28" s="58" t="s">
        <v>183</v>
      </c>
      <c r="C28" s="58" t="s">
        <v>157</v>
      </c>
      <c r="D28" s="108">
        <v>62859.08</v>
      </c>
      <c r="E28" s="108">
        <v>60746.53</v>
      </c>
      <c r="F28" s="108">
        <v>44451.9</v>
      </c>
      <c r="G28" s="108">
        <v>9141.1</v>
      </c>
      <c r="H28" s="108">
        <v>17296.9</v>
      </c>
      <c r="I28" s="108">
        <v>15591.85</v>
      </c>
      <c r="J28" s="53">
        <v>-85.45778907359127</v>
      </c>
      <c r="K28" s="53">
        <v>-71.52611021567816</v>
      </c>
      <c r="L28" s="53">
        <v>-64.92422146184978</v>
      </c>
      <c r="M28" s="54">
        <v>0.9663922857286489</v>
      </c>
      <c r="N28" s="55">
        <v>1.8922120970123946</v>
      </c>
      <c r="O28" s="54">
        <v>0.7071675245644703</v>
      </c>
      <c r="P28" s="55">
        <v>1.7056864053560294</v>
      </c>
    </row>
    <row r="29" spans="1:16" ht="11.25">
      <c r="A29" s="58" t="s">
        <v>182</v>
      </c>
      <c r="B29" s="58" t="s">
        <v>183</v>
      </c>
      <c r="C29" s="58" t="s">
        <v>50</v>
      </c>
      <c r="D29" s="108">
        <v>615.5</v>
      </c>
      <c r="E29" s="108">
        <v>1470</v>
      </c>
      <c r="F29" s="108">
        <v>1064.4</v>
      </c>
      <c r="G29" s="108"/>
      <c r="H29" s="108"/>
      <c r="I29" s="108"/>
      <c r="J29" s="53">
        <v>-100</v>
      </c>
      <c r="K29" s="53">
        <v>-100</v>
      </c>
      <c r="L29" s="53">
        <v>-100</v>
      </c>
      <c r="M29" s="54">
        <v>2.388302193338749</v>
      </c>
      <c r="N29" s="55"/>
      <c r="O29" s="54">
        <v>1.7293257514216085</v>
      </c>
      <c r="P29" s="55"/>
    </row>
    <row r="30" spans="1:16" ht="11.25">
      <c r="A30" s="58" t="s">
        <v>182</v>
      </c>
      <c r="B30" s="58" t="s">
        <v>183</v>
      </c>
      <c r="C30" s="58" t="s">
        <v>85</v>
      </c>
      <c r="D30" s="108"/>
      <c r="E30" s="108"/>
      <c r="F30" s="108"/>
      <c r="G30" s="108">
        <v>49622.4</v>
      </c>
      <c r="H30" s="108">
        <v>30232.8</v>
      </c>
      <c r="I30" s="108">
        <v>27042.55</v>
      </c>
      <c r="J30" s="53"/>
      <c r="K30" s="53"/>
      <c r="L30" s="53"/>
      <c r="M30" s="54"/>
      <c r="N30" s="55">
        <v>0.609257109692397</v>
      </c>
      <c r="O30" s="54"/>
      <c r="P30" s="55">
        <v>0.5449665876700844</v>
      </c>
    </row>
    <row r="31" spans="1:16" ht="11.25">
      <c r="A31" s="58" t="s">
        <v>182</v>
      </c>
      <c r="B31" s="58" t="s">
        <v>183</v>
      </c>
      <c r="C31" s="58" t="s">
        <v>591</v>
      </c>
      <c r="D31" s="108">
        <v>12960</v>
      </c>
      <c r="E31" s="108">
        <v>11534.4</v>
      </c>
      <c r="F31" s="108">
        <v>8461.49</v>
      </c>
      <c r="G31" s="108">
        <v>18144</v>
      </c>
      <c r="H31" s="108">
        <v>16329.6</v>
      </c>
      <c r="I31" s="108">
        <v>14975.15</v>
      </c>
      <c r="J31" s="53">
        <v>40</v>
      </c>
      <c r="K31" s="53">
        <v>41.57303370786517</v>
      </c>
      <c r="L31" s="53">
        <v>76.98005906761102</v>
      </c>
      <c r="M31" s="54">
        <v>0.89</v>
      </c>
      <c r="N31" s="55">
        <v>0.9</v>
      </c>
      <c r="O31" s="54">
        <v>0.6528927469135802</v>
      </c>
      <c r="P31" s="55">
        <v>0.8253499779541446</v>
      </c>
    </row>
    <row r="32" spans="1:16" ht="11.25">
      <c r="A32" s="58" t="s">
        <v>182</v>
      </c>
      <c r="B32" s="58" t="s">
        <v>183</v>
      </c>
      <c r="C32" s="58" t="s">
        <v>184</v>
      </c>
      <c r="D32" s="108">
        <v>12096</v>
      </c>
      <c r="E32" s="108">
        <v>10800</v>
      </c>
      <c r="F32" s="108">
        <v>7878.79</v>
      </c>
      <c r="G32" s="108">
        <v>6264</v>
      </c>
      <c r="H32" s="108">
        <v>6013.44</v>
      </c>
      <c r="I32" s="108">
        <v>5465.26</v>
      </c>
      <c r="J32" s="53">
        <v>-48.214285714285715</v>
      </c>
      <c r="K32" s="53">
        <v>-44.32000000000001</v>
      </c>
      <c r="L32" s="53">
        <v>-30.633257137199998</v>
      </c>
      <c r="M32" s="54">
        <v>0.8928571428571429</v>
      </c>
      <c r="N32" s="55">
        <v>0.96</v>
      </c>
      <c r="O32" s="54">
        <v>0.6513549933862434</v>
      </c>
      <c r="P32" s="55">
        <v>0.8724872286079183</v>
      </c>
    </row>
    <row r="33" spans="1:16" ht="11.25">
      <c r="A33" s="58" t="s">
        <v>182</v>
      </c>
      <c r="B33" s="58" t="s">
        <v>183</v>
      </c>
      <c r="C33" s="58" t="s">
        <v>737</v>
      </c>
      <c r="D33" s="108">
        <v>14260.42</v>
      </c>
      <c r="E33" s="108">
        <v>10982</v>
      </c>
      <c r="F33" s="108">
        <v>7889.4</v>
      </c>
      <c r="G33" s="108"/>
      <c r="H33" s="108"/>
      <c r="I33" s="108"/>
      <c r="J33" s="53">
        <v>-100</v>
      </c>
      <c r="K33" s="53">
        <v>-100</v>
      </c>
      <c r="L33" s="53">
        <v>-100</v>
      </c>
      <c r="M33" s="54">
        <v>0.7701035453373744</v>
      </c>
      <c r="N33" s="55"/>
      <c r="O33" s="54">
        <v>0.553237562428035</v>
      </c>
      <c r="P33" s="55"/>
    </row>
    <row r="34" spans="1:16" ht="11.25">
      <c r="A34" s="58" t="s">
        <v>182</v>
      </c>
      <c r="B34" s="58" t="s">
        <v>183</v>
      </c>
      <c r="C34" s="58" t="s">
        <v>58</v>
      </c>
      <c r="D34" s="108"/>
      <c r="E34" s="108"/>
      <c r="F34" s="108"/>
      <c r="G34" s="108">
        <v>19800</v>
      </c>
      <c r="H34" s="108">
        <v>10493.79</v>
      </c>
      <c r="I34" s="108">
        <v>9449.86</v>
      </c>
      <c r="J34" s="53"/>
      <c r="K34" s="53"/>
      <c r="L34" s="53"/>
      <c r="M34" s="54"/>
      <c r="N34" s="55">
        <v>0.529989393939394</v>
      </c>
      <c r="O34" s="54"/>
      <c r="P34" s="55">
        <v>0.4772656565656566</v>
      </c>
    </row>
    <row r="35" spans="1:16" ht="11.25">
      <c r="A35" s="58" t="s">
        <v>480</v>
      </c>
      <c r="B35" s="58" t="s">
        <v>481</v>
      </c>
      <c r="C35" s="58" t="s">
        <v>139</v>
      </c>
      <c r="D35" s="108">
        <v>159330</v>
      </c>
      <c r="E35" s="108">
        <v>135739.2</v>
      </c>
      <c r="F35" s="108">
        <v>99472.28</v>
      </c>
      <c r="G35" s="108">
        <v>123084</v>
      </c>
      <c r="H35" s="108">
        <v>101983.3</v>
      </c>
      <c r="I35" s="108">
        <v>90479.1</v>
      </c>
      <c r="J35" s="53">
        <v>-22.749011485595933</v>
      </c>
      <c r="K35" s="53">
        <v>-24.868203142496792</v>
      </c>
      <c r="L35" s="53">
        <v>-9.040890587809985</v>
      </c>
      <c r="M35" s="54">
        <v>0.8519374882319715</v>
      </c>
      <c r="N35" s="55">
        <v>0.8285666699164799</v>
      </c>
      <c r="O35" s="54">
        <v>0.6243160735580242</v>
      </c>
      <c r="P35" s="55">
        <v>0.7351004192258945</v>
      </c>
    </row>
    <row r="36" spans="1:16" ht="11.25">
      <c r="A36" s="58" t="s">
        <v>480</v>
      </c>
      <c r="B36" s="58" t="s">
        <v>481</v>
      </c>
      <c r="C36" s="58" t="s">
        <v>60</v>
      </c>
      <c r="D36" s="108">
        <v>450</v>
      </c>
      <c r="E36" s="108">
        <v>416</v>
      </c>
      <c r="F36" s="108">
        <v>303.02</v>
      </c>
      <c r="G36" s="108"/>
      <c r="H36" s="108"/>
      <c r="I36" s="108"/>
      <c r="J36" s="53">
        <v>-100</v>
      </c>
      <c r="K36" s="53">
        <v>-100</v>
      </c>
      <c r="L36" s="53">
        <v>-100</v>
      </c>
      <c r="M36" s="54">
        <v>0.9244444444444444</v>
      </c>
      <c r="N36" s="55"/>
      <c r="O36" s="54">
        <v>0.6733777777777777</v>
      </c>
      <c r="P36" s="55"/>
    </row>
    <row r="37" spans="1:16" ht="11.25">
      <c r="A37" s="58" t="s">
        <v>480</v>
      </c>
      <c r="B37" s="58" t="s">
        <v>481</v>
      </c>
      <c r="C37" s="58" t="s">
        <v>53</v>
      </c>
      <c r="D37" s="108">
        <v>11100</v>
      </c>
      <c r="E37" s="108">
        <v>8666.34</v>
      </c>
      <c r="F37" s="108">
        <v>6331.07</v>
      </c>
      <c r="G37" s="108">
        <v>7086</v>
      </c>
      <c r="H37" s="108">
        <v>5869.97</v>
      </c>
      <c r="I37" s="108">
        <v>5146.45</v>
      </c>
      <c r="J37" s="53">
        <v>-36.16216216216216</v>
      </c>
      <c r="K37" s="53">
        <v>-32.26702391090126</v>
      </c>
      <c r="L37" s="53">
        <v>-18.711213112475455</v>
      </c>
      <c r="M37" s="54">
        <v>0.7807513513513513</v>
      </c>
      <c r="N37" s="55">
        <v>0.8283897826700537</v>
      </c>
      <c r="O37" s="54">
        <v>0.5703666666666667</v>
      </c>
      <c r="P37" s="55">
        <v>0.7262842224103867</v>
      </c>
    </row>
    <row r="38" spans="1:16" ht="11.25">
      <c r="A38" s="58" t="s">
        <v>480</v>
      </c>
      <c r="B38" s="58" t="s">
        <v>481</v>
      </c>
      <c r="C38" s="58" t="s">
        <v>123</v>
      </c>
      <c r="D38" s="108">
        <v>43944</v>
      </c>
      <c r="E38" s="108">
        <v>36816.6</v>
      </c>
      <c r="F38" s="108">
        <v>26906.18</v>
      </c>
      <c r="G38" s="108">
        <v>21022.8</v>
      </c>
      <c r="H38" s="108">
        <v>15646.98</v>
      </c>
      <c r="I38" s="108">
        <v>14241.57</v>
      </c>
      <c r="J38" s="53">
        <v>-52.1600218459858</v>
      </c>
      <c r="K38" s="53">
        <v>-57.5002037124558</v>
      </c>
      <c r="L38" s="53">
        <v>-47.06952083127371</v>
      </c>
      <c r="M38" s="54">
        <v>0.837807209175314</v>
      </c>
      <c r="N38" s="55">
        <v>0.744286203550431</v>
      </c>
      <c r="O38" s="54">
        <v>0.6122833606408156</v>
      </c>
      <c r="P38" s="55">
        <v>0.6774344996860552</v>
      </c>
    </row>
    <row r="39" spans="1:16" ht="11.25">
      <c r="A39" s="58" t="s">
        <v>480</v>
      </c>
      <c r="B39" s="58" t="s">
        <v>481</v>
      </c>
      <c r="C39" s="58" t="s">
        <v>46</v>
      </c>
      <c r="D39" s="108">
        <v>313702.2</v>
      </c>
      <c r="E39" s="108">
        <v>240571.98</v>
      </c>
      <c r="F39" s="108">
        <v>176263.43</v>
      </c>
      <c r="G39" s="108">
        <v>225633</v>
      </c>
      <c r="H39" s="108">
        <v>174845.82</v>
      </c>
      <c r="I39" s="108">
        <v>156700.83</v>
      </c>
      <c r="J39" s="53">
        <v>-28.07414165409105</v>
      </c>
      <c r="K39" s="53">
        <v>-27.320787732636195</v>
      </c>
      <c r="L39" s="53">
        <v>-11.09850182763379</v>
      </c>
      <c r="M39" s="54">
        <v>0.7668801175127239</v>
      </c>
      <c r="N39" s="55">
        <v>0.774912446317693</v>
      </c>
      <c r="O39" s="54">
        <v>0.5618813957951203</v>
      </c>
      <c r="P39" s="55">
        <v>0.694494289399157</v>
      </c>
    </row>
    <row r="40" spans="1:16" ht="11.25">
      <c r="A40" s="58" t="s">
        <v>480</v>
      </c>
      <c r="B40" s="58" t="s">
        <v>481</v>
      </c>
      <c r="C40" s="58" t="s">
        <v>157</v>
      </c>
      <c r="D40" s="108">
        <v>311640</v>
      </c>
      <c r="E40" s="108">
        <v>340847.3</v>
      </c>
      <c r="F40" s="108">
        <v>248818.05</v>
      </c>
      <c r="G40" s="108">
        <v>326940</v>
      </c>
      <c r="H40" s="108">
        <v>337491.12</v>
      </c>
      <c r="I40" s="108">
        <v>303153.2</v>
      </c>
      <c r="J40" s="53">
        <v>4.909510974201001</v>
      </c>
      <c r="K40" s="53">
        <v>-0.9846579392003378</v>
      </c>
      <c r="L40" s="53">
        <v>21.83730239827859</v>
      </c>
      <c r="M40" s="54">
        <v>1.0937212809652161</v>
      </c>
      <c r="N40" s="55">
        <v>1.032272343549275</v>
      </c>
      <c r="O40" s="54">
        <v>0.7984149980747015</v>
      </c>
      <c r="P40" s="55">
        <v>0.9272441426561449</v>
      </c>
    </row>
    <row r="41" spans="1:16" ht="11.25">
      <c r="A41" s="58" t="s">
        <v>480</v>
      </c>
      <c r="B41" s="58" t="s">
        <v>481</v>
      </c>
      <c r="C41" s="58" t="s">
        <v>103</v>
      </c>
      <c r="D41" s="108">
        <v>13488</v>
      </c>
      <c r="E41" s="108">
        <v>10436.05</v>
      </c>
      <c r="F41" s="108">
        <v>7660.2</v>
      </c>
      <c r="G41" s="108">
        <v>9096</v>
      </c>
      <c r="H41" s="108">
        <v>6041.75</v>
      </c>
      <c r="I41" s="108">
        <v>5487.9</v>
      </c>
      <c r="J41" s="53">
        <v>-32.562277580071175</v>
      </c>
      <c r="K41" s="53">
        <v>-42.106927429439295</v>
      </c>
      <c r="L41" s="53">
        <v>-28.358267408161673</v>
      </c>
      <c r="M41" s="54">
        <v>0.7737284994068802</v>
      </c>
      <c r="N41" s="55">
        <v>0.6642205364995603</v>
      </c>
      <c r="O41" s="54">
        <v>0.5679270462633452</v>
      </c>
      <c r="P41" s="55">
        <v>0.6033311345646437</v>
      </c>
    </row>
    <row r="42" spans="1:16" ht="11.25">
      <c r="A42" s="58" t="s">
        <v>480</v>
      </c>
      <c r="B42" s="58" t="s">
        <v>481</v>
      </c>
      <c r="C42" s="58" t="s">
        <v>50</v>
      </c>
      <c r="D42" s="108">
        <v>360</v>
      </c>
      <c r="E42" s="108">
        <v>316.8</v>
      </c>
      <c r="F42" s="108">
        <v>233.66</v>
      </c>
      <c r="G42" s="108">
        <v>360</v>
      </c>
      <c r="H42" s="108">
        <v>316.8</v>
      </c>
      <c r="I42" s="108">
        <v>279.8</v>
      </c>
      <c r="J42" s="53">
        <v>0</v>
      </c>
      <c r="K42" s="53">
        <v>0</v>
      </c>
      <c r="L42" s="53">
        <v>19.74664041770094</v>
      </c>
      <c r="M42" s="54">
        <v>0.88</v>
      </c>
      <c r="N42" s="55">
        <v>0.88</v>
      </c>
      <c r="O42" s="54">
        <v>0.6490555555555555</v>
      </c>
      <c r="P42" s="55">
        <v>0.7772222222222223</v>
      </c>
    </row>
    <row r="43" spans="1:16" ht="11.25">
      <c r="A43" s="58" t="s">
        <v>480</v>
      </c>
      <c r="B43" s="58" t="s">
        <v>481</v>
      </c>
      <c r="C43" s="58" t="s">
        <v>85</v>
      </c>
      <c r="D43" s="108"/>
      <c r="E43" s="108"/>
      <c r="F43" s="108"/>
      <c r="G43" s="108">
        <v>188832</v>
      </c>
      <c r="H43" s="108">
        <v>126843.2</v>
      </c>
      <c r="I43" s="108">
        <v>116092.81</v>
      </c>
      <c r="J43" s="53"/>
      <c r="K43" s="53"/>
      <c r="L43" s="53"/>
      <c r="M43" s="54"/>
      <c r="N43" s="55">
        <v>0.6717251313336723</v>
      </c>
      <c r="O43" s="54"/>
      <c r="P43" s="55">
        <v>0.6147941556515845</v>
      </c>
    </row>
    <row r="44" spans="1:16" ht="11.25">
      <c r="A44" s="58" t="s">
        <v>480</v>
      </c>
      <c r="B44" s="58" t="s">
        <v>481</v>
      </c>
      <c r="C44" s="58" t="s">
        <v>591</v>
      </c>
      <c r="D44" s="108"/>
      <c r="E44" s="108"/>
      <c r="F44" s="108"/>
      <c r="G44" s="108">
        <v>8508</v>
      </c>
      <c r="H44" s="108">
        <v>5584.63</v>
      </c>
      <c r="I44" s="108">
        <v>5024.64</v>
      </c>
      <c r="J44" s="53"/>
      <c r="K44" s="53"/>
      <c r="L44" s="53"/>
      <c r="M44" s="54"/>
      <c r="N44" s="55">
        <v>0.6563975082275506</v>
      </c>
      <c r="O44" s="54"/>
      <c r="P44" s="55">
        <v>0.5905782792665727</v>
      </c>
    </row>
    <row r="45" spans="1:16" ht="11.25">
      <c r="A45" s="58" t="s">
        <v>480</v>
      </c>
      <c r="B45" s="58" t="s">
        <v>481</v>
      </c>
      <c r="C45" s="58" t="s">
        <v>65</v>
      </c>
      <c r="D45" s="108">
        <v>4680</v>
      </c>
      <c r="E45" s="108">
        <v>3798</v>
      </c>
      <c r="F45" s="108">
        <v>2789.02</v>
      </c>
      <c r="G45" s="108">
        <v>2724</v>
      </c>
      <c r="H45" s="108">
        <v>1956.36</v>
      </c>
      <c r="I45" s="108">
        <v>1773.09</v>
      </c>
      <c r="J45" s="53">
        <v>-41.794871794871796</v>
      </c>
      <c r="K45" s="53">
        <v>-48.489731437598735</v>
      </c>
      <c r="L45" s="53">
        <v>-36.42605646427778</v>
      </c>
      <c r="M45" s="54">
        <v>0.8115384615384615</v>
      </c>
      <c r="N45" s="55">
        <v>0.718193832599119</v>
      </c>
      <c r="O45" s="54">
        <v>0.5959444444444444</v>
      </c>
      <c r="P45" s="55">
        <v>0.6509140969162995</v>
      </c>
    </row>
    <row r="46" spans="1:16" ht="11.25">
      <c r="A46" s="58" t="s">
        <v>480</v>
      </c>
      <c r="B46" s="58" t="s">
        <v>481</v>
      </c>
      <c r="C46" s="58" t="s">
        <v>184</v>
      </c>
      <c r="D46" s="108"/>
      <c r="E46" s="108"/>
      <c r="F46" s="108"/>
      <c r="G46" s="108">
        <v>152.4</v>
      </c>
      <c r="H46" s="108">
        <v>195.36</v>
      </c>
      <c r="I46" s="108">
        <v>181.63</v>
      </c>
      <c r="J46" s="53"/>
      <c r="K46" s="53"/>
      <c r="L46" s="53"/>
      <c r="M46" s="54"/>
      <c r="N46" s="55">
        <v>1.2818897637795277</v>
      </c>
      <c r="O46" s="54"/>
      <c r="P46" s="55">
        <v>1.191797900262467</v>
      </c>
    </row>
    <row r="47" spans="1:16" ht="11.25">
      <c r="A47" s="58" t="s">
        <v>480</v>
      </c>
      <c r="B47" s="58" t="s">
        <v>481</v>
      </c>
      <c r="C47" s="58" t="s">
        <v>83</v>
      </c>
      <c r="D47" s="108">
        <v>200880</v>
      </c>
      <c r="E47" s="108">
        <v>169011</v>
      </c>
      <c r="F47" s="108">
        <v>124071.04</v>
      </c>
      <c r="G47" s="108">
        <v>196800</v>
      </c>
      <c r="H47" s="108">
        <v>150270.06</v>
      </c>
      <c r="I47" s="108">
        <v>134386.52</v>
      </c>
      <c r="J47" s="53">
        <v>-2.031063321385902</v>
      </c>
      <c r="K47" s="53">
        <v>-11.08859186680157</v>
      </c>
      <c r="L47" s="53">
        <v>8.314172267758854</v>
      </c>
      <c r="M47" s="54">
        <v>0.8413530465949821</v>
      </c>
      <c r="N47" s="55">
        <v>0.7635673780487805</v>
      </c>
      <c r="O47" s="54">
        <v>0.6176375945838312</v>
      </c>
      <c r="P47" s="55">
        <v>0.6828583333333332</v>
      </c>
    </row>
    <row r="48" spans="1:16" ht="12.75" customHeight="1">
      <c r="A48" s="58" t="s">
        <v>482</v>
      </c>
      <c r="B48" s="58" t="s">
        <v>483</v>
      </c>
      <c r="C48" s="58" t="s">
        <v>139</v>
      </c>
      <c r="D48" s="108">
        <v>2860.8</v>
      </c>
      <c r="E48" s="108">
        <v>15962.4</v>
      </c>
      <c r="F48" s="108">
        <v>11718.34</v>
      </c>
      <c r="G48" s="108">
        <v>6503.4</v>
      </c>
      <c r="H48" s="108">
        <v>20265.3</v>
      </c>
      <c r="I48" s="108">
        <v>18103.27</v>
      </c>
      <c r="J48" s="53">
        <v>127.32802013422815</v>
      </c>
      <c r="K48" s="53">
        <v>26.956472710870543</v>
      </c>
      <c r="L48" s="53">
        <v>54.48664230599214</v>
      </c>
      <c r="M48" s="54">
        <v>5.57969798657718</v>
      </c>
      <c r="N48" s="55">
        <v>3.116108497093828</v>
      </c>
      <c r="O48" s="54">
        <v>4.096175894854586</v>
      </c>
      <c r="P48" s="55">
        <v>2.78366239197958</v>
      </c>
    </row>
    <row r="49" spans="1:16" ht="11.25">
      <c r="A49" s="58" t="s">
        <v>482</v>
      </c>
      <c r="B49" s="58" t="s">
        <v>483</v>
      </c>
      <c r="C49" s="58" t="s">
        <v>60</v>
      </c>
      <c r="D49" s="108">
        <v>1296</v>
      </c>
      <c r="E49" s="108">
        <v>6561</v>
      </c>
      <c r="F49" s="108">
        <v>4802.64</v>
      </c>
      <c r="G49" s="108">
        <v>1392</v>
      </c>
      <c r="H49" s="108">
        <v>6928.2</v>
      </c>
      <c r="I49" s="108">
        <v>6227.87</v>
      </c>
      <c r="J49" s="53">
        <v>7.407407407407407</v>
      </c>
      <c r="K49" s="53">
        <v>5.596707818930039</v>
      </c>
      <c r="L49" s="53">
        <v>29.675969883230877</v>
      </c>
      <c r="M49" s="54">
        <v>5.0625</v>
      </c>
      <c r="N49" s="55">
        <v>4.977155172413793</v>
      </c>
      <c r="O49" s="54">
        <v>3.705740740740741</v>
      </c>
      <c r="P49" s="55">
        <v>4.474044540229885</v>
      </c>
    </row>
    <row r="50" spans="1:16" ht="11.25">
      <c r="A50" s="58" t="s">
        <v>482</v>
      </c>
      <c r="B50" s="58" t="s">
        <v>483</v>
      </c>
      <c r="C50" s="58" t="s">
        <v>140</v>
      </c>
      <c r="D50" s="108">
        <v>7536</v>
      </c>
      <c r="E50" s="108">
        <v>34304.5</v>
      </c>
      <c r="F50" s="108">
        <v>25113.55</v>
      </c>
      <c r="G50" s="108">
        <v>7944</v>
      </c>
      <c r="H50" s="108">
        <v>36161.75</v>
      </c>
      <c r="I50" s="108">
        <v>32580.53</v>
      </c>
      <c r="J50" s="53">
        <v>5.414012738853503</v>
      </c>
      <c r="K50" s="53">
        <v>5.414012738853503</v>
      </c>
      <c r="L50" s="53">
        <v>29.732873289519006</v>
      </c>
      <c r="M50" s="54">
        <v>4.552083333333333</v>
      </c>
      <c r="N50" s="55">
        <v>4.552083333333333</v>
      </c>
      <c r="O50" s="54">
        <v>3.332477441613588</v>
      </c>
      <c r="P50" s="55">
        <v>4.101275176233635</v>
      </c>
    </row>
    <row r="51" spans="1:16" ht="11.25">
      <c r="A51" s="58" t="s">
        <v>482</v>
      </c>
      <c r="B51" s="58" t="s">
        <v>483</v>
      </c>
      <c r="C51" s="58" t="s">
        <v>123</v>
      </c>
      <c r="D51" s="108"/>
      <c r="E51" s="108"/>
      <c r="F51" s="108"/>
      <c r="G51" s="108">
        <v>1440</v>
      </c>
      <c r="H51" s="108">
        <v>5239.2</v>
      </c>
      <c r="I51" s="108">
        <v>4778.23</v>
      </c>
      <c r="J51" s="53"/>
      <c r="K51" s="53"/>
      <c r="L51" s="53"/>
      <c r="M51" s="54"/>
      <c r="N51" s="55">
        <v>3.638333333333333</v>
      </c>
      <c r="O51" s="54"/>
      <c r="P51" s="55">
        <v>3.3182152777777776</v>
      </c>
    </row>
    <row r="52" spans="1:16" ht="11.25">
      <c r="A52" s="58" t="s">
        <v>482</v>
      </c>
      <c r="B52" s="58" t="s">
        <v>483</v>
      </c>
      <c r="C52" s="58" t="s">
        <v>46</v>
      </c>
      <c r="D52" s="108">
        <v>435972</v>
      </c>
      <c r="E52" s="108">
        <v>2410812.9</v>
      </c>
      <c r="F52" s="108">
        <v>1760621.58</v>
      </c>
      <c r="G52" s="108">
        <v>301769.4</v>
      </c>
      <c r="H52" s="108">
        <v>1682436.45</v>
      </c>
      <c r="I52" s="108">
        <v>1490062.04</v>
      </c>
      <c r="J52" s="53">
        <v>-30.782389694751036</v>
      </c>
      <c r="K52" s="53">
        <v>-30.21289831326189</v>
      </c>
      <c r="L52" s="53">
        <v>-15.367273869266105</v>
      </c>
      <c r="M52" s="54">
        <v>5.529742506399494</v>
      </c>
      <c r="N52" s="55">
        <v>5.575238741900272</v>
      </c>
      <c r="O52" s="54">
        <v>4.038382235556412</v>
      </c>
      <c r="P52" s="55">
        <v>4.93775061354796</v>
      </c>
    </row>
    <row r="53" spans="1:16" ht="11.25">
      <c r="A53" s="58" t="s">
        <v>482</v>
      </c>
      <c r="B53" s="58" t="s">
        <v>483</v>
      </c>
      <c r="C53" s="58" t="s">
        <v>62</v>
      </c>
      <c r="D53" s="108">
        <v>1248</v>
      </c>
      <c r="E53" s="108">
        <v>6224.4</v>
      </c>
      <c r="F53" s="108">
        <v>4536.35</v>
      </c>
      <c r="G53" s="108">
        <v>1368</v>
      </c>
      <c r="H53" s="108">
        <v>6822.9</v>
      </c>
      <c r="I53" s="108">
        <v>6204.22</v>
      </c>
      <c r="J53" s="53">
        <v>9.615384615384615</v>
      </c>
      <c r="K53" s="53">
        <v>9.615384615384617</v>
      </c>
      <c r="L53" s="53">
        <v>36.76678386808778</v>
      </c>
      <c r="M53" s="54">
        <v>4.9875</v>
      </c>
      <c r="N53" s="55">
        <v>4.9875</v>
      </c>
      <c r="O53" s="54">
        <v>3.6348958333333337</v>
      </c>
      <c r="P53" s="55">
        <v>4.535248538011696</v>
      </c>
    </row>
    <row r="54" spans="1:16" ht="11.25">
      <c r="A54" s="58" t="s">
        <v>482</v>
      </c>
      <c r="B54" s="58" t="s">
        <v>483</v>
      </c>
      <c r="C54" s="58" t="s">
        <v>157</v>
      </c>
      <c r="D54" s="108">
        <v>29532</v>
      </c>
      <c r="E54" s="108">
        <v>95407.23</v>
      </c>
      <c r="F54" s="108">
        <v>69705.1</v>
      </c>
      <c r="G54" s="108">
        <v>31890</v>
      </c>
      <c r="H54" s="108">
        <v>100407.15</v>
      </c>
      <c r="I54" s="108">
        <v>90198.38</v>
      </c>
      <c r="J54" s="53">
        <v>7.984559122308005</v>
      </c>
      <c r="K54" s="53">
        <v>5.240609123648174</v>
      </c>
      <c r="L54" s="53">
        <v>29.399972168463997</v>
      </c>
      <c r="M54" s="54">
        <v>3.2306389678992278</v>
      </c>
      <c r="N54" s="55">
        <v>3.148546566321731</v>
      </c>
      <c r="O54" s="54">
        <v>2.3603243938778276</v>
      </c>
      <c r="P54" s="55">
        <v>2.828422075885858</v>
      </c>
    </row>
    <row r="55" spans="1:16" ht="11.25">
      <c r="A55" s="58" t="s">
        <v>482</v>
      </c>
      <c r="B55" s="58" t="s">
        <v>483</v>
      </c>
      <c r="C55" s="58" t="s">
        <v>50</v>
      </c>
      <c r="D55" s="108">
        <v>6720</v>
      </c>
      <c r="E55" s="108">
        <v>33194</v>
      </c>
      <c r="F55" s="108">
        <v>24263.9</v>
      </c>
      <c r="G55" s="108">
        <v>4935</v>
      </c>
      <c r="H55" s="108">
        <v>24081.25</v>
      </c>
      <c r="I55" s="108">
        <v>21753.69</v>
      </c>
      <c r="J55" s="53">
        <v>-26.5625</v>
      </c>
      <c r="K55" s="53">
        <v>-27.45300355485931</v>
      </c>
      <c r="L55" s="53">
        <v>-10.345451473176212</v>
      </c>
      <c r="M55" s="54">
        <v>4.939583333333333</v>
      </c>
      <c r="N55" s="55">
        <v>4.87968591691996</v>
      </c>
      <c r="O55" s="54">
        <v>3.6106994047619048</v>
      </c>
      <c r="P55" s="55">
        <v>4.408042553191489</v>
      </c>
    </row>
    <row r="56" spans="1:16" ht="11.25">
      <c r="A56" s="58" t="s">
        <v>482</v>
      </c>
      <c r="B56" s="58" t="s">
        <v>483</v>
      </c>
      <c r="C56" s="58" t="s">
        <v>85</v>
      </c>
      <c r="D56" s="108">
        <v>4320</v>
      </c>
      <c r="E56" s="108">
        <v>26352</v>
      </c>
      <c r="F56" s="108">
        <v>19213.82</v>
      </c>
      <c r="G56" s="108">
        <v>1680</v>
      </c>
      <c r="H56" s="108">
        <v>10248</v>
      </c>
      <c r="I56" s="108">
        <v>9414.25</v>
      </c>
      <c r="J56" s="53">
        <v>-61.111111111111114</v>
      </c>
      <c r="K56" s="53">
        <v>-61.111111111111114</v>
      </c>
      <c r="L56" s="53">
        <v>-51.00271575355656</v>
      </c>
      <c r="M56" s="54">
        <v>6.1</v>
      </c>
      <c r="N56" s="55">
        <v>6.1</v>
      </c>
      <c r="O56" s="54">
        <v>4.447643518518518</v>
      </c>
      <c r="P56" s="55">
        <v>5.603720238095238</v>
      </c>
    </row>
    <row r="57" spans="1:16" ht="11.25">
      <c r="A57" s="58" t="s">
        <v>482</v>
      </c>
      <c r="B57" s="58" t="s">
        <v>483</v>
      </c>
      <c r="C57" s="58" t="s">
        <v>69</v>
      </c>
      <c r="D57" s="108">
        <v>12153.6</v>
      </c>
      <c r="E57" s="108">
        <v>54716.52</v>
      </c>
      <c r="F57" s="108">
        <v>40044.52</v>
      </c>
      <c r="G57" s="108">
        <v>26256</v>
      </c>
      <c r="H57" s="108">
        <v>119722.55</v>
      </c>
      <c r="I57" s="108">
        <v>107579.41</v>
      </c>
      <c r="J57" s="53">
        <v>116.0347551342812</v>
      </c>
      <c r="K57" s="53">
        <v>118.80512503353651</v>
      </c>
      <c r="L57" s="53">
        <v>168.64951808636994</v>
      </c>
      <c r="M57" s="54">
        <v>4.502083333333333</v>
      </c>
      <c r="N57" s="55">
        <v>4.559816803778184</v>
      </c>
      <c r="O57" s="54">
        <v>3.2948690100052658</v>
      </c>
      <c r="P57" s="55">
        <v>4.097326706276661</v>
      </c>
    </row>
    <row r="58" spans="1:16" ht="11.25">
      <c r="A58" s="58" t="s">
        <v>482</v>
      </c>
      <c r="B58" s="58" t="s">
        <v>483</v>
      </c>
      <c r="C58" s="58" t="s">
        <v>49</v>
      </c>
      <c r="D58" s="108">
        <v>21542.4</v>
      </c>
      <c r="E58" s="108">
        <v>101473.68</v>
      </c>
      <c r="F58" s="108">
        <v>74199.41</v>
      </c>
      <c r="G58" s="108">
        <v>7526.4</v>
      </c>
      <c r="H58" s="108">
        <v>35452.48</v>
      </c>
      <c r="I58" s="108">
        <v>32179.07</v>
      </c>
      <c r="J58" s="53">
        <v>-65.06238859180036</v>
      </c>
      <c r="K58" s="53">
        <v>-65.06238859180034</v>
      </c>
      <c r="L58" s="53">
        <v>-56.631636289291244</v>
      </c>
      <c r="M58" s="54">
        <v>4.710416666666666</v>
      </c>
      <c r="N58" s="55">
        <v>4.710416666666667</v>
      </c>
      <c r="O58" s="54">
        <v>3.4443427844622696</v>
      </c>
      <c r="P58" s="55">
        <v>4.275492931547619</v>
      </c>
    </row>
    <row r="59" spans="1:16" ht="12.75" customHeight="1">
      <c r="A59" s="58" t="s">
        <v>482</v>
      </c>
      <c r="B59" s="58" t="s">
        <v>483</v>
      </c>
      <c r="C59" s="58" t="s">
        <v>109</v>
      </c>
      <c r="D59" s="108">
        <v>1574.4</v>
      </c>
      <c r="E59" s="108">
        <v>7088.08</v>
      </c>
      <c r="F59" s="108">
        <v>5177.76</v>
      </c>
      <c r="G59" s="108">
        <v>2356.8</v>
      </c>
      <c r="H59" s="108">
        <v>10705.65</v>
      </c>
      <c r="I59" s="108">
        <v>9774.39</v>
      </c>
      <c r="J59" s="53">
        <v>49.69512195121952</v>
      </c>
      <c r="K59" s="53">
        <v>51.03737542465661</v>
      </c>
      <c r="L59" s="53">
        <v>88.77642069157318</v>
      </c>
      <c r="M59" s="54">
        <v>4.502083333333333</v>
      </c>
      <c r="N59" s="55">
        <v>4.542451629327902</v>
      </c>
      <c r="O59" s="54">
        <v>3.288719512195122</v>
      </c>
      <c r="P59" s="55">
        <v>4.14731415478615</v>
      </c>
    </row>
    <row r="60" spans="1:16" ht="11.25">
      <c r="A60" s="58" t="s">
        <v>482</v>
      </c>
      <c r="B60" s="58" t="s">
        <v>483</v>
      </c>
      <c r="C60" s="58" t="s">
        <v>66</v>
      </c>
      <c r="D60" s="108">
        <v>3120</v>
      </c>
      <c r="E60" s="108">
        <v>15203.5</v>
      </c>
      <c r="F60" s="108">
        <v>11051.27</v>
      </c>
      <c r="G60" s="108">
        <v>3504</v>
      </c>
      <c r="H60" s="108">
        <v>17074.7</v>
      </c>
      <c r="I60" s="108">
        <v>15444.36</v>
      </c>
      <c r="J60" s="53">
        <v>12.307692307692308</v>
      </c>
      <c r="K60" s="53">
        <v>12.307692307692312</v>
      </c>
      <c r="L60" s="53">
        <v>39.75190181761915</v>
      </c>
      <c r="M60" s="54">
        <v>4.872916666666667</v>
      </c>
      <c r="N60" s="55">
        <v>4.872916666666667</v>
      </c>
      <c r="O60" s="54">
        <v>3.542073717948718</v>
      </c>
      <c r="P60" s="55">
        <v>4.4076369863013705</v>
      </c>
    </row>
    <row r="61" spans="1:16" ht="11.25">
      <c r="A61" s="58" t="s">
        <v>482</v>
      </c>
      <c r="B61" s="58" t="s">
        <v>483</v>
      </c>
      <c r="C61" s="58" t="s">
        <v>68</v>
      </c>
      <c r="D61" s="108">
        <v>720</v>
      </c>
      <c r="E61" s="108">
        <v>3481.75</v>
      </c>
      <c r="F61" s="108">
        <v>2539.73</v>
      </c>
      <c r="G61" s="108">
        <v>192</v>
      </c>
      <c r="H61" s="108">
        <v>919.55</v>
      </c>
      <c r="I61" s="108">
        <v>810.04</v>
      </c>
      <c r="J61" s="53">
        <v>-73.33333333333333</v>
      </c>
      <c r="K61" s="53">
        <v>-73.58943060242693</v>
      </c>
      <c r="L61" s="53">
        <v>-68.10527103274758</v>
      </c>
      <c r="M61" s="54">
        <v>4.835763888888889</v>
      </c>
      <c r="N61" s="55">
        <v>4.789322916666666</v>
      </c>
      <c r="O61" s="54">
        <v>3.5274027777777777</v>
      </c>
      <c r="P61" s="55">
        <v>4.218958333333333</v>
      </c>
    </row>
    <row r="62" spans="1:16" ht="11.25">
      <c r="A62" s="58" t="s">
        <v>767</v>
      </c>
      <c r="B62" s="58" t="s">
        <v>768</v>
      </c>
      <c r="C62" s="58" t="s">
        <v>108</v>
      </c>
      <c r="D62" s="108">
        <v>2592</v>
      </c>
      <c r="E62" s="108">
        <v>2160</v>
      </c>
      <c r="F62" s="108">
        <v>1584.84</v>
      </c>
      <c r="G62" s="108"/>
      <c r="H62" s="108"/>
      <c r="I62" s="108"/>
      <c r="J62" s="53">
        <v>-100</v>
      </c>
      <c r="K62" s="53">
        <v>-100</v>
      </c>
      <c r="L62" s="53">
        <v>-100</v>
      </c>
      <c r="M62" s="54">
        <v>0.8333333333333334</v>
      </c>
      <c r="N62" s="55"/>
      <c r="O62" s="54">
        <v>0.6114351851851851</v>
      </c>
      <c r="P62" s="55"/>
    </row>
    <row r="63" spans="1:16" ht="11.25">
      <c r="A63" s="58" t="s">
        <v>187</v>
      </c>
      <c r="B63" s="58" t="s">
        <v>188</v>
      </c>
      <c r="C63" s="58" t="s">
        <v>612</v>
      </c>
      <c r="D63" s="108">
        <v>1324.8</v>
      </c>
      <c r="E63" s="108">
        <v>3290.85</v>
      </c>
      <c r="F63" s="108">
        <v>2398.17</v>
      </c>
      <c r="G63" s="108"/>
      <c r="H63" s="108"/>
      <c r="I63" s="108"/>
      <c r="J63" s="53">
        <v>-100</v>
      </c>
      <c r="K63" s="53">
        <v>-100</v>
      </c>
      <c r="L63" s="53">
        <v>-100</v>
      </c>
      <c r="M63" s="54">
        <v>2.4840353260869565</v>
      </c>
      <c r="N63" s="55"/>
      <c r="O63" s="54">
        <v>1.8102128623188407</v>
      </c>
      <c r="P63" s="55"/>
    </row>
    <row r="64" spans="1:16" ht="11.25">
      <c r="A64" s="58" t="s">
        <v>187</v>
      </c>
      <c r="B64" s="58" t="s">
        <v>188</v>
      </c>
      <c r="C64" s="58" t="s">
        <v>139</v>
      </c>
      <c r="D64" s="108">
        <v>540</v>
      </c>
      <c r="E64" s="108">
        <v>3780</v>
      </c>
      <c r="F64" s="108">
        <v>2767.73</v>
      </c>
      <c r="G64" s="108">
        <v>495</v>
      </c>
      <c r="H64" s="108">
        <v>3179.4</v>
      </c>
      <c r="I64" s="108">
        <v>2837.72</v>
      </c>
      <c r="J64" s="53">
        <v>-8.333333333333334</v>
      </c>
      <c r="K64" s="53">
        <v>-15.888888888888888</v>
      </c>
      <c r="L64" s="53">
        <v>2.528787128802296</v>
      </c>
      <c r="M64" s="54">
        <v>7</v>
      </c>
      <c r="N64" s="55">
        <v>6.423030303030303</v>
      </c>
      <c r="O64" s="54">
        <v>5.125425925925926</v>
      </c>
      <c r="P64" s="55">
        <v>5.7327676767676765</v>
      </c>
    </row>
    <row r="65" spans="1:16" ht="11.25">
      <c r="A65" s="58" t="s">
        <v>187</v>
      </c>
      <c r="B65" s="58" t="s">
        <v>188</v>
      </c>
      <c r="C65" s="58" t="s">
        <v>157</v>
      </c>
      <c r="D65" s="108">
        <v>765</v>
      </c>
      <c r="E65" s="108">
        <v>3651.18</v>
      </c>
      <c r="F65" s="108">
        <v>2663.23</v>
      </c>
      <c r="G65" s="108">
        <v>885</v>
      </c>
      <c r="H65" s="108">
        <v>3725.94</v>
      </c>
      <c r="I65" s="108">
        <v>3345.39</v>
      </c>
      <c r="J65" s="53">
        <v>15.686274509803921</v>
      </c>
      <c r="K65" s="53">
        <v>2.0475572280742176</v>
      </c>
      <c r="L65" s="53">
        <v>25.614010055458966</v>
      </c>
      <c r="M65" s="54">
        <v>4.77278431372549</v>
      </c>
      <c r="N65" s="55">
        <v>4.210101694915254</v>
      </c>
      <c r="O65" s="54">
        <v>3.4813464052287584</v>
      </c>
      <c r="P65" s="55">
        <v>3.780101694915254</v>
      </c>
    </row>
    <row r="66" spans="1:16" ht="11.25">
      <c r="A66" s="58" t="s">
        <v>187</v>
      </c>
      <c r="B66" s="58" t="s">
        <v>188</v>
      </c>
      <c r="C66" s="58" t="s">
        <v>65</v>
      </c>
      <c r="D66" s="108">
        <v>180</v>
      </c>
      <c r="E66" s="108">
        <v>1260</v>
      </c>
      <c r="F66" s="108">
        <v>912.13</v>
      </c>
      <c r="G66" s="108"/>
      <c r="H66" s="108"/>
      <c r="I66" s="108"/>
      <c r="J66" s="53">
        <v>-100</v>
      </c>
      <c r="K66" s="53">
        <v>-100</v>
      </c>
      <c r="L66" s="53">
        <v>-100</v>
      </c>
      <c r="M66" s="54">
        <v>7</v>
      </c>
      <c r="N66" s="55"/>
      <c r="O66" s="54">
        <v>5.067388888888889</v>
      </c>
      <c r="P66" s="55"/>
    </row>
    <row r="67" spans="1:16" ht="11.25">
      <c r="A67" s="58" t="s">
        <v>564</v>
      </c>
      <c r="B67" s="58" t="s">
        <v>565</v>
      </c>
      <c r="C67" s="58" t="s">
        <v>643</v>
      </c>
      <c r="D67" s="108">
        <v>100000</v>
      </c>
      <c r="E67" s="108">
        <v>400000</v>
      </c>
      <c r="F67" s="108">
        <v>293958.84</v>
      </c>
      <c r="G67" s="108"/>
      <c r="H67" s="108"/>
      <c r="I67" s="108"/>
      <c r="J67" s="53">
        <v>-100</v>
      </c>
      <c r="K67" s="53">
        <v>-100</v>
      </c>
      <c r="L67" s="53">
        <v>-100</v>
      </c>
      <c r="M67" s="54">
        <v>4</v>
      </c>
      <c r="N67" s="55"/>
      <c r="O67" s="54">
        <v>2.9395884000000003</v>
      </c>
      <c r="P67" s="55"/>
    </row>
    <row r="68" spans="1:16" ht="11.25">
      <c r="A68" s="58" t="s">
        <v>564</v>
      </c>
      <c r="B68" s="58" t="s">
        <v>565</v>
      </c>
      <c r="C68" s="58" t="s">
        <v>756</v>
      </c>
      <c r="D68" s="108">
        <v>200000</v>
      </c>
      <c r="E68" s="108">
        <v>830000</v>
      </c>
      <c r="F68" s="108">
        <v>599242.84</v>
      </c>
      <c r="G68" s="108"/>
      <c r="H68" s="108"/>
      <c r="I68" s="108"/>
      <c r="J68" s="53">
        <v>-100</v>
      </c>
      <c r="K68" s="53">
        <v>-100</v>
      </c>
      <c r="L68" s="53">
        <v>-100</v>
      </c>
      <c r="M68" s="54">
        <v>4.15</v>
      </c>
      <c r="N68" s="55"/>
      <c r="O68" s="54">
        <v>2.9962142</v>
      </c>
      <c r="P68" s="55"/>
    </row>
    <row r="69" spans="1:16" ht="11.25">
      <c r="A69" s="58" t="s">
        <v>564</v>
      </c>
      <c r="B69" s="58" t="s">
        <v>565</v>
      </c>
      <c r="C69" s="58" t="s">
        <v>489</v>
      </c>
      <c r="D69" s="108">
        <v>950000</v>
      </c>
      <c r="E69" s="108">
        <v>3785625</v>
      </c>
      <c r="F69" s="108">
        <v>2777107.63</v>
      </c>
      <c r="G69" s="108"/>
      <c r="H69" s="108"/>
      <c r="I69" s="108"/>
      <c r="J69" s="53">
        <v>-100</v>
      </c>
      <c r="K69" s="53">
        <v>-100</v>
      </c>
      <c r="L69" s="53">
        <v>-100</v>
      </c>
      <c r="M69" s="54">
        <v>3.9848684210526315</v>
      </c>
      <c r="N69" s="55"/>
      <c r="O69" s="54">
        <v>2.923271189473684</v>
      </c>
      <c r="P69" s="55"/>
    </row>
    <row r="70" spans="1:16" ht="11.25">
      <c r="A70" s="58" t="s">
        <v>564</v>
      </c>
      <c r="B70" s="58" t="s">
        <v>565</v>
      </c>
      <c r="C70" s="58" t="s">
        <v>157</v>
      </c>
      <c r="D70" s="108"/>
      <c r="E70" s="108"/>
      <c r="F70" s="108"/>
      <c r="G70" s="108">
        <v>390.87</v>
      </c>
      <c r="H70" s="108">
        <v>2790.55</v>
      </c>
      <c r="I70" s="108">
        <v>2511.68</v>
      </c>
      <c r="J70" s="53"/>
      <c r="K70" s="53"/>
      <c r="L70" s="53"/>
      <c r="M70" s="54"/>
      <c r="N70" s="55">
        <v>7.139330212090977</v>
      </c>
      <c r="O70" s="54"/>
      <c r="P70" s="55">
        <v>6.425870494026146</v>
      </c>
    </row>
    <row r="71" spans="1:16" ht="12.75" customHeight="1">
      <c r="A71" s="58" t="s">
        <v>564</v>
      </c>
      <c r="B71" s="58" t="s">
        <v>565</v>
      </c>
      <c r="C71" s="58" t="s">
        <v>103</v>
      </c>
      <c r="D71" s="108">
        <v>23000</v>
      </c>
      <c r="E71" s="108">
        <v>95978.25</v>
      </c>
      <c r="F71" s="108">
        <v>71000</v>
      </c>
      <c r="G71" s="108"/>
      <c r="H71" s="108"/>
      <c r="I71" s="108"/>
      <c r="J71" s="53">
        <v>-100</v>
      </c>
      <c r="K71" s="53">
        <v>-100</v>
      </c>
      <c r="L71" s="53">
        <v>-100</v>
      </c>
      <c r="M71" s="54">
        <v>4.172967391304348</v>
      </c>
      <c r="N71" s="55"/>
      <c r="O71" s="54">
        <v>3.0869565217391304</v>
      </c>
      <c r="P71" s="55"/>
    </row>
    <row r="72" spans="1:16" ht="12.75" customHeight="1">
      <c r="A72" s="58" t="s">
        <v>564</v>
      </c>
      <c r="B72" s="58" t="s">
        <v>565</v>
      </c>
      <c r="C72" s="58" t="s">
        <v>101</v>
      </c>
      <c r="D72" s="108">
        <v>50000</v>
      </c>
      <c r="E72" s="108">
        <v>193000</v>
      </c>
      <c r="F72" s="108">
        <v>140346.73</v>
      </c>
      <c r="G72" s="108"/>
      <c r="H72" s="108"/>
      <c r="I72" s="108"/>
      <c r="J72" s="53">
        <v>-100</v>
      </c>
      <c r="K72" s="53">
        <v>-100</v>
      </c>
      <c r="L72" s="53">
        <v>-100</v>
      </c>
      <c r="M72" s="54">
        <v>3.86</v>
      </c>
      <c r="N72" s="55"/>
      <c r="O72" s="54">
        <v>2.8069346000000004</v>
      </c>
      <c r="P72" s="55"/>
    </row>
    <row r="73" spans="1:16" ht="12.75" customHeight="1">
      <c r="A73" s="58" t="s">
        <v>564</v>
      </c>
      <c r="B73" s="58" t="s">
        <v>565</v>
      </c>
      <c r="C73" s="58" t="s">
        <v>69</v>
      </c>
      <c r="D73" s="108">
        <v>200000</v>
      </c>
      <c r="E73" s="108">
        <v>803750</v>
      </c>
      <c r="F73" s="108">
        <v>586582.66</v>
      </c>
      <c r="G73" s="108"/>
      <c r="H73" s="108"/>
      <c r="I73" s="108"/>
      <c r="J73" s="53">
        <v>-100</v>
      </c>
      <c r="K73" s="53">
        <v>-100</v>
      </c>
      <c r="L73" s="53">
        <v>-100</v>
      </c>
      <c r="M73" s="54">
        <v>4.01875</v>
      </c>
      <c r="N73" s="55"/>
      <c r="O73" s="54">
        <v>2.9329133</v>
      </c>
      <c r="P73" s="55"/>
    </row>
    <row r="74" spans="1:16" ht="12.75" customHeight="1">
      <c r="A74" s="58" t="s">
        <v>564</v>
      </c>
      <c r="B74" s="58" t="s">
        <v>565</v>
      </c>
      <c r="C74" s="58" t="s">
        <v>184</v>
      </c>
      <c r="D74" s="108">
        <v>25000</v>
      </c>
      <c r="E74" s="108">
        <v>100000</v>
      </c>
      <c r="F74" s="108">
        <v>72351.68</v>
      </c>
      <c r="G74" s="108"/>
      <c r="H74" s="108"/>
      <c r="I74" s="108"/>
      <c r="J74" s="53">
        <v>-100</v>
      </c>
      <c r="K74" s="53">
        <v>-100</v>
      </c>
      <c r="L74" s="53">
        <v>-100</v>
      </c>
      <c r="M74" s="54">
        <v>4</v>
      </c>
      <c r="N74" s="55"/>
      <c r="O74" s="54">
        <v>2.8940672</v>
      </c>
      <c r="P74" s="55"/>
    </row>
    <row r="75" spans="1:16" ht="11.25">
      <c r="A75" s="58" t="s">
        <v>564</v>
      </c>
      <c r="B75" s="58" t="s">
        <v>565</v>
      </c>
      <c r="C75" s="58" t="s">
        <v>49</v>
      </c>
      <c r="D75" s="108">
        <v>174000</v>
      </c>
      <c r="E75" s="108">
        <v>718695</v>
      </c>
      <c r="F75" s="108">
        <v>526997.11</v>
      </c>
      <c r="G75" s="108"/>
      <c r="H75" s="108"/>
      <c r="I75" s="108"/>
      <c r="J75" s="53">
        <v>-100</v>
      </c>
      <c r="K75" s="53">
        <v>-100</v>
      </c>
      <c r="L75" s="53">
        <v>-100</v>
      </c>
      <c r="M75" s="54">
        <v>4.130431034482759</v>
      </c>
      <c r="N75" s="55"/>
      <c r="O75" s="54">
        <v>3.0287190229885055</v>
      </c>
      <c r="P75" s="55"/>
    </row>
    <row r="76" spans="1:16" ht="11.25">
      <c r="A76" s="58" t="s">
        <v>564</v>
      </c>
      <c r="B76" s="58" t="s">
        <v>565</v>
      </c>
      <c r="C76" s="58" t="s">
        <v>66</v>
      </c>
      <c r="D76" s="108">
        <v>50000</v>
      </c>
      <c r="E76" s="108">
        <v>200000</v>
      </c>
      <c r="F76" s="108">
        <v>146162.36</v>
      </c>
      <c r="G76" s="108"/>
      <c r="H76" s="108"/>
      <c r="I76" s="108"/>
      <c r="J76" s="53">
        <v>-100</v>
      </c>
      <c r="K76" s="53">
        <v>-100</v>
      </c>
      <c r="L76" s="53">
        <v>-100</v>
      </c>
      <c r="M76" s="54">
        <v>4</v>
      </c>
      <c r="N76" s="55"/>
      <c r="O76" s="54">
        <v>2.9232471999999996</v>
      </c>
      <c r="P76" s="55"/>
    </row>
    <row r="77" spans="1:16" ht="12.75" customHeight="1">
      <c r="A77" s="58" t="s">
        <v>189</v>
      </c>
      <c r="B77" s="58" t="s">
        <v>190</v>
      </c>
      <c r="C77" s="58" t="s">
        <v>139</v>
      </c>
      <c r="D77" s="108">
        <v>40887</v>
      </c>
      <c r="E77" s="108">
        <v>51627.1</v>
      </c>
      <c r="F77" s="108">
        <v>37749.71</v>
      </c>
      <c r="G77" s="108">
        <v>12960</v>
      </c>
      <c r="H77" s="108">
        <v>14400.4</v>
      </c>
      <c r="I77" s="108">
        <v>12864.87</v>
      </c>
      <c r="J77" s="53">
        <v>-68.30288355712085</v>
      </c>
      <c r="K77" s="53">
        <v>-72.1068973465486</v>
      </c>
      <c r="L77" s="53">
        <v>-65.92061237026721</v>
      </c>
      <c r="M77" s="54">
        <v>1.2626776236945727</v>
      </c>
      <c r="N77" s="55">
        <v>1.111141975308642</v>
      </c>
      <c r="O77" s="54">
        <v>0.9232692542862034</v>
      </c>
      <c r="P77" s="55">
        <v>0.9926597222222223</v>
      </c>
    </row>
    <row r="78" spans="1:16" ht="11.25">
      <c r="A78" s="58" t="s">
        <v>189</v>
      </c>
      <c r="B78" s="58" t="s">
        <v>190</v>
      </c>
      <c r="C78" s="58" t="s">
        <v>55</v>
      </c>
      <c r="D78" s="108">
        <v>783</v>
      </c>
      <c r="E78" s="108">
        <v>1048.95</v>
      </c>
      <c r="F78" s="108">
        <v>766.19</v>
      </c>
      <c r="G78" s="108"/>
      <c r="H78" s="108"/>
      <c r="I78" s="108"/>
      <c r="J78" s="53">
        <v>-100</v>
      </c>
      <c r="K78" s="53">
        <v>-100</v>
      </c>
      <c r="L78" s="53">
        <v>-99.99999999999999</v>
      </c>
      <c r="M78" s="54">
        <v>1.339655172413793</v>
      </c>
      <c r="N78" s="55"/>
      <c r="O78" s="54">
        <v>0.9785312899106003</v>
      </c>
      <c r="P78" s="55"/>
    </row>
    <row r="79" spans="1:16" ht="11.25">
      <c r="A79" s="58" t="s">
        <v>189</v>
      </c>
      <c r="B79" s="58" t="s">
        <v>190</v>
      </c>
      <c r="C79" s="58" t="s">
        <v>53</v>
      </c>
      <c r="D79" s="108">
        <v>5162.4</v>
      </c>
      <c r="E79" s="108">
        <v>6221.88</v>
      </c>
      <c r="F79" s="108">
        <v>4554.96</v>
      </c>
      <c r="G79" s="108">
        <v>1620</v>
      </c>
      <c r="H79" s="108">
        <v>1741.5</v>
      </c>
      <c r="I79" s="108">
        <v>1531.35</v>
      </c>
      <c r="J79" s="53">
        <v>-68.61924686192468</v>
      </c>
      <c r="K79" s="53">
        <v>-72.01006769658045</v>
      </c>
      <c r="L79" s="53">
        <v>-66.38060487907687</v>
      </c>
      <c r="M79" s="54">
        <v>1.2052301255230127</v>
      </c>
      <c r="N79" s="55">
        <v>1.075</v>
      </c>
      <c r="O79" s="54">
        <v>0.8823337982333799</v>
      </c>
      <c r="P79" s="55">
        <v>0.9452777777777778</v>
      </c>
    </row>
    <row r="80" spans="1:16" ht="12.75" customHeight="1">
      <c r="A80" s="58" t="s">
        <v>189</v>
      </c>
      <c r="B80" s="58" t="s">
        <v>190</v>
      </c>
      <c r="C80" s="58" t="s">
        <v>123</v>
      </c>
      <c r="D80" s="108">
        <v>3510</v>
      </c>
      <c r="E80" s="108">
        <v>4347.5</v>
      </c>
      <c r="F80" s="108">
        <v>3187.21</v>
      </c>
      <c r="G80" s="108">
        <v>4244.4</v>
      </c>
      <c r="H80" s="108">
        <v>4718.52</v>
      </c>
      <c r="I80" s="108">
        <v>4308.67</v>
      </c>
      <c r="J80" s="53">
        <v>20.923076923076916</v>
      </c>
      <c r="K80" s="53">
        <v>8.534100057504324</v>
      </c>
      <c r="L80" s="53">
        <v>35.18626008327032</v>
      </c>
      <c r="M80" s="54">
        <v>1.2386039886039886</v>
      </c>
      <c r="N80" s="55">
        <v>1.1117048346055982</v>
      </c>
      <c r="O80" s="54">
        <v>0.9080370370370371</v>
      </c>
      <c r="P80" s="55">
        <v>1.015142305155028</v>
      </c>
    </row>
    <row r="81" spans="1:16" ht="11.25">
      <c r="A81" s="58" t="s">
        <v>189</v>
      </c>
      <c r="B81" s="58" t="s">
        <v>190</v>
      </c>
      <c r="C81" s="58" t="s">
        <v>46</v>
      </c>
      <c r="D81" s="108">
        <v>61374</v>
      </c>
      <c r="E81" s="108">
        <v>68573.1</v>
      </c>
      <c r="F81" s="108">
        <v>50197.63</v>
      </c>
      <c r="G81" s="108">
        <v>57861</v>
      </c>
      <c r="H81" s="108">
        <v>66223.25</v>
      </c>
      <c r="I81" s="108">
        <v>58207.64</v>
      </c>
      <c r="J81" s="53">
        <v>-5.723922182031479</v>
      </c>
      <c r="K81" s="53">
        <v>-3.4267810555451126</v>
      </c>
      <c r="L81" s="53">
        <v>15.956948565101586</v>
      </c>
      <c r="M81" s="54">
        <v>1.1172988561931763</v>
      </c>
      <c r="N81" s="55">
        <v>1.1445230811773042</v>
      </c>
      <c r="O81" s="54">
        <v>0.8178973180825756</v>
      </c>
      <c r="P81" s="55">
        <v>1.0059909092480255</v>
      </c>
    </row>
    <row r="82" spans="1:16" ht="11.25">
      <c r="A82" s="58" t="s">
        <v>189</v>
      </c>
      <c r="B82" s="58" t="s">
        <v>190</v>
      </c>
      <c r="C82" s="58" t="s">
        <v>157</v>
      </c>
      <c r="D82" s="108">
        <v>56112</v>
      </c>
      <c r="E82" s="108">
        <v>62981.67</v>
      </c>
      <c r="F82" s="108">
        <v>45981.94</v>
      </c>
      <c r="G82" s="108">
        <v>54990</v>
      </c>
      <c r="H82" s="108">
        <v>59111.77</v>
      </c>
      <c r="I82" s="108">
        <v>53260.33</v>
      </c>
      <c r="J82" s="53">
        <v>-1.9995722840034218</v>
      </c>
      <c r="K82" s="53">
        <v>-6.1444861655780185</v>
      </c>
      <c r="L82" s="53">
        <v>15.828801481625176</v>
      </c>
      <c r="M82" s="54">
        <v>1.1224278229255773</v>
      </c>
      <c r="N82" s="55">
        <v>1.074954900891071</v>
      </c>
      <c r="O82" s="54">
        <v>0.8194671371542629</v>
      </c>
      <c r="P82" s="55">
        <v>0.9685457355882888</v>
      </c>
    </row>
    <row r="83" spans="1:16" ht="11.25">
      <c r="A83" s="58" t="s">
        <v>189</v>
      </c>
      <c r="B83" s="58" t="s">
        <v>190</v>
      </c>
      <c r="C83" s="58" t="s">
        <v>103</v>
      </c>
      <c r="D83" s="108">
        <v>1350</v>
      </c>
      <c r="E83" s="108">
        <v>1457.77</v>
      </c>
      <c r="F83" s="108">
        <v>1069.2</v>
      </c>
      <c r="G83" s="108">
        <v>1836</v>
      </c>
      <c r="H83" s="108">
        <v>1705.79</v>
      </c>
      <c r="I83" s="108">
        <v>1560.6</v>
      </c>
      <c r="J83" s="53">
        <v>36</v>
      </c>
      <c r="K83" s="53">
        <v>17.013657847259857</v>
      </c>
      <c r="L83" s="53">
        <v>45.959595959595944</v>
      </c>
      <c r="M83" s="54">
        <v>1.0798296296296297</v>
      </c>
      <c r="N83" s="55">
        <v>0.9290795206971677</v>
      </c>
      <c r="O83" s="54">
        <v>0.792</v>
      </c>
      <c r="P83" s="55">
        <v>0.85</v>
      </c>
    </row>
    <row r="84" spans="1:16" ht="11.25">
      <c r="A84" s="58" t="s">
        <v>189</v>
      </c>
      <c r="B84" s="58" t="s">
        <v>190</v>
      </c>
      <c r="C84" s="58" t="s">
        <v>85</v>
      </c>
      <c r="D84" s="108"/>
      <c r="E84" s="108"/>
      <c r="F84" s="108"/>
      <c r="G84" s="108">
        <v>691.2</v>
      </c>
      <c r="H84" s="108">
        <v>656.64</v>
      </c>
      <c r="I84" s="108">
        <v>584.44</v>
      </c>
      <c r="J84" s="53"/>
      <c r="K84" s="53"/>
      <c r="L84" s="53"/>
      <c r="M84" s="54"/>
      <c r="N84" s="55">
        <v>0.95</v>
      </c>
      <c r="O84" s="54"/>
      <c r="P84" s="55">
        <v>0.8455439814814815</v>
      </c>
    </row>
    <row r="85" spans="1:16" ht="11.25">
      <c r="A85" s="58" t="s">
        <v>189</v>
      </c>
      <c r="B85" s="58" t="s">
        <v>190</v>
      </c>
      <c r="C85" s="58" t="s">
        <v>65</v>
      </c>
      <c r="D85" s="108">
        <v>3078</v>
      </c>
      <c r="E85" s="108">
        <v>3693.6</v>
      </c>
      <c r="F85" s="108">
        <v>2709.99</v>
      </c>
      <c r="G85" s="108">
        <v>1479.6</v>
      </c>
      <c r="H85" s="108">
        <v>1926.28</v>
      </c>
      <c r="I85" s="108">
        <v>1746.56</v>
      </c>
      <c r="J85" s="53">
        <v>-51.92982456140351</v>
      </c>
      <c r="K85" s="53">
        <v>-47.848169807234136</v>
      </c>
      <c r="L85" s="53">
        <v>-35.55105369392507</v>
      </c>
      <c r="M85" s="54">
        <v>1.2</v>
      </c>
      <c r="N85" s="55">
        <v>1.3018924033522574</v>
      </c>
      <c r="O85" s="54">
        <v>0.880438596491228</v>
      </c>
      <c r="P85" s="55">
        <v>1.180427142470938</v>
      </c>
    </row>
    <row r="86" spans="1:16" ht="11.25">
      <c r="A86" s="58" t="s">
        <v>662</v>
      </c>
      <c r="B86" s="58" t="s">
        <v>663</v>
      </c>
      <c r="C86" s="58" t="s">
        <v>139</v>
      </c>
      <c r="D86" s="108">
        <v>43854.48</v>
      </c>
      <c r="E86" s="108">
        <v>110916</v>
      </c>
      <c r="F86" s="108">
        <v>80925.74</v>
      </c>
      <c r="G86" s="108">
        <v>19385.1</v>
      </c>
      <c r="H86" s="108">
        <v>50122.8</v>
      </c>
      <c r="I86" s="108">
        <v>42436.7</v>
      </c>
      <c r="J86" s="53">
        <v>-55.796762383227446</v>
      </c>
      <c r="K86" s="53">
        <v>-54.81012658227848</v>
      </c>
      <c r="L86" s="53">
        <v>-47.56093673039012</v>
      </c>
      <c r="M86" s="54">
        <v>2.529182879377432</v>
      </c>
      <c r="N86" s="55">
        <v>2.5856353591160226</v>
      </c>
      <c r="O86" s="54">
        <v>1.8453243545471294</v>
      </c>
      <c r="P86" s="55">
        <v>2.189140112767022</v>
      </c>
    </row>
    <row r="87" spans="1:16" ht="11.25">
      <c r="A87" s="58" t="s">
        <v>662</v>
      </c>
      <c r="B87" s="58" t="s">
        <v>663</v>
      </c>
      <c r="C87" s="58" t="s">
        <v>123</v>
      </c>
      <c r="D87" s="108"/>
      <c r="E87" s="108"/>
      <c r="F87" s="108"/>
      <c r="G87" s="108">
        <v>352.8</v>
      </c>
      <c r="H87" s="108">
        <v>1087.2</v>
      </c>
      <c r="I87" s="108">
        <v>939.56</v>
      </c>
      <c r="J87" s="53"/>
      <c r="K87" s="53"/>
      <c r="L87" s="53"/>
      <c r="M87" s="54"/>
      <c r="N87" s="55">
        <v>3.0816326530612246</v>
      </c>
      <c r="O87" s="54"/>
      <c r="P87" s="55">
        <v>2.6631519274376414</v>
      </c>
    </row>
    <row r="88" spans="1:16" ht="11.25">
      <c r="A88" s="58" t="s">
        <v>683</v>
      </c>
      <c r="B88" s="58" t="s">
        <v>684</v>
      </c>
      <c r="C88" s="58" t="s">
        <v>46</v>
      </c>
      <c r="D88" s="108"/>
      <c r="E88" s="108"/>
      <c r="F88" s="108"/>
      <c r="G88" s="108">
        <v>4200</v>
      </c>
      <c r="H88" s="108">
        <v>32640</v>
      </c>
      <c r="I88" s="108">
        <v>28397.87</v>
      </c>
      <c r="J88" s="53"/>
      <c r="K88" s="53"/>
      <c r="L88" s="53"/>
      <c r="M88" s="54"/>
      <c r="N88" s="55">
        <v>7.771428571428571</v>
      </c>
      <c r="O88" s="54"/>
      <c r="P88" s="55">
        <v>6.761397619047619</v>
      </c>
    </row>
    <row r="89" spans="1:16" ht="11.25">
      <c r="A89" s="58" t="s">
        <v>566</v>
      </c>
      <c r="B89" s="58" t="s">
        <v>567</v>
      </c>
      <c r="C89" s="58" t="s">
        <v>57</v>
      </c>
      <c r="D89" s="108">
        <v>6280</v>
      </c>
      <c r="E89" s="108">
        <v>20253</v>
      </c>
      <c r="F89" s="108">
        <v>14881.07</v>
      </c>
      <c r="G89" s="108"/>
      <c r="H89" s="108"/>
      <c r="I89" s="108"/>
      <c r="J89" s="53">
        <v>-100</v>
      </c>
      <c r="K89" s="53">
        <v>-100</v>
      </c>
      <c r="L89" s="53">
        <v>-100</v>
      </c>
      <c r="M89" s="54">
        <v>3.225</v>
      </c>
      <c r="N89" s="55"/>
      <c r="O89" s="54">
        <v>2.3695971337579618</v>
      </c>
      <c r="P89" s="55"/>
    </row>
    <row r="90" spans="1:16" ht="11.25">
      <c r="A90" s="58" t="s">
        <v>616</v>
      </c>
      <c r="B90" s="58" t="s">
        <v>617</v>
      </c>
      <c r="C90" s="58" t="s">
        <v>103</v>
      </c>
      <c r="D90" s="108">
        <v>48</v>
      </c>
      <c r="E90" s="108">
        <v>379.33</v>
      </c>
      <c r="F90" s="108">
        <v>278.4</v>
      </c>
      <c r="G90" s="108">
        <v>64</v>
      </c>
      <c r="H90" s="108">
        <v>399.55</v>
      </c>
      <c r="I90" s="108">
        <v>371.2</v>
      </c>
      <c r="J90" s="53">
        <v>33.333333333333336</v>
      </c>
      <c r="K90" s="53">
        <v>5.330451058445161</v>
      </c>
      <c r="L90" s="53">
        <v>33.33333333333334</v>
      </c>
      <c r="M90" s="54">
        <v>7.902708333333333</v>
      </c>
      <c r="N90" s="55">
        <v>6.24296875</v>
      </c>
      <c r="O90" s="54">
        <v>5.8</v>
      </c>
      <c r="P90" s="55">
        <v>5.8</v>
      </c>
    </row>
    <row r="91" spans="1:16" ht="11.25">
      <c r="A91" s="58" t="s">
        <v>616</v>
      </c>
      <c r="B91" s="58" t="s">
        <v>617</v>
      </c>
      <c r="C91" s="58" t="s">
        <v>85</v>
      </c>
      <c r="D91" s="108">
        <v>25000</v>
      </c>
      <c r="E91" s="108">
        <v>113125</v>
      </c>
      <c r="F91" s="108">
        <v>83684.32</v>
      </c>
      <c r="G91" s="108"/>
      <c r="H91" s="108"/>
      <c r="I91" s="108"/>
      <c r="J91" s="53">
        <v>-100</v>
      </c>
      <c r="K91" s="53">
        <v>-100</v>
      </c>
      <c r="L91" s="53">
        <v>-100</v>
      </c>
      <c r="M91" s="54">
        <v>4.525</v>
      </c>
      <c r="N91" s="55"/>
      <c r="O91" s="54">
        <v>3.3473728000000005</v>
      </c>
      <c r="P91" s="55"/>
    </row>
    <row r="92" spans="1:16" ht="11.25">
      <c r="A92" s="58" t="s">
        <v>757</v>
      </c>
      <c r="B92" s="58" t="s">
        <v>758</v>
      </c>
      <c r="C92" s="58" t="s">
        <v>591</v>
      </c>
      <c r="D92" s="108"/>
      <c r="E92" s="108"/>
      <c r="F92" s="108"/>
      <c r="G92" s="108">
        <v>16951</v>
      </c>
      <c r="H92" s="108">
        <v>10343.65</v>
      </c>
      <c r="I92" s="108">
        <v>9222.54</v>
      </c>
      <c r="J92" s="53"/>
      <c r="K92" s="53"/>
      <c r="L92" s="53"/>
      <c r="M92" s="54"/>
      <c r="N92" s="55">
        <v>0.6102088372367411</v>
      </c>
      <c r="O92" s="54"/>
      <c r="P92" s="55">
        <v>0.5440705563093623</v>
      </c>
    </row>
    <row r="93" spans="1:16" ht="11.25">
      <c r="A93" s="58" t="s">
        <v>193</v>
      </c>
      <c r="B93" s="58" t="s">
        <v>194</v>
      </c>
      <c r="C93" s="58" t="s">
        <v>139</v>
      </c>
      <c r="D93" s="108">
        <v>9540</v>
      </c>
      <c r="E93" s="108">
        <v>96600</v>
      </c>
      <c r="F93" s="108">
        <v>70514.39</v>
      </c>
      <c r="G93" s="108">
        <v>11236</v>
      </c>
      <c r="H93" s="108">
        <v>79784</v>
      </c>
      <c r="I93" s="108">
        <v>71044.89</v>
      </c>
      <c r="J93" s="53">
        <v>17.77777777777778</v>
      </c>
      <c r="K93" s="53">
        <v>-17.407867494824018</v>
      </c>
      <c r="L93" s="53">
        <v>0.7523287090762609</v>
      </c>
      <c r="M93" s="54">
        <v>10.125786163522013</v>
      </c>
      <c r="N93" s="55">
        <v>7.100747597009612</v>
      </c>
      <c r="O93" s="54">
        <v>7.3914454926624735</v>
      </c>
      <c r="P93" s="55">
        <v>6.322969918120328</v>
      </c>
    </row>
    <row r="94" spans="1:16" ht="11.25">
      <c r="A94" s="58" t="s">
        <v>193</v>
      </c>
      <c r="B94" s="58" t="s">
        <v>194</v>
      </c>
      <c r="C94" s="58" t="s">
        <v>140</v>
      </c>
      <c r="D94" s="108">
        <v>396</v>
      </c>
      <c r="E94" s="108">
        <v>4059</v>
      </c>
      <c r="F94" s="108">
        <v>2945.05</v>
      </c>
      <c r="G94" s="108">
        <v>360</v>
      </c>
      <c r="H94" s="108">
        <v>3636</v>
      </c>
      <c r="I94" s="108">
        <v>3280.68</v>
      </c>
      <c r="J94" s="53">
        <v>-9.090909090909092</v>
      </c>
      <c r="K94" s="53">
        <v>-10.42128603104213</v>
      </c>
      <c r="L94" s="53">
        <v>11.396410926809379</v>
      </c>
      <c r="M94" s="54">
        <v>10.25</v>
      </c>
      <c r="N94" s="55">
        <v>10.1</v>
      </c>
      <c r="O94" s="54">
        <v>7.43699494949495</v>
      </c>
      <c r="P94" s="55">
        <v>9.113</v>
      </c>
    </row>
    <row r="95" spans="1:16" ht="11.25">
      <c r="A95" s="58" t="s">
        <v>193</v>
      </c>
      <c r="B95" s="58" t="s">
        <v>194</v>
      </c>
      <c r="C95" s="58" t="s">
        <v>55</v>
      </c>
      <c r="D95" s="108">
        <v>7.2</v>
      </c>
      <c r="E95" s="108">
        <v>72.36</v>
      </c>
      <c r="F95" s="108">
        <v>52.29</v>
      </c>
      <c r="G95" s="108"/>
      <c r="H95" s="108"/>
      <c r="I95" s="108"/>
      <c r="J95" s="53">
        <v>-100</v>
      </c>
      <c r="K95" s="53">
        <v>-100</v>
      </c>
      <c r="L95" s="53">
        <v>-100</v>
      </c>
      <c r="M95" s="54">
        <v>10.049999999999999</v>
      </c>
      <c r="N95" s="55"/>
      <c r="O95" s="54">
        <v>7.262499999999999</v>
      </c>
      <c r="P95" s="55"/>
    </row>
    <row r="96" spans="1:16" ht="11.25" customHeight="1">
      <c r="A96" s="53" t="s">
        <v>193</v>
      </c>
      <c r="B96" s="53" t="s">
        <v>194</v>
      </c>
      <c r="C96" s="53" t="s">
        <v>123</v>
      </c>
      <c r="D96" s="53">
        <v>156.8</v>
      </c>
      <c r="E96" s="53">
        <v>1575.84</v>
      </c>
      <c r="F96" s="53">
        <v>1143.38</v>
      </c>
      <c r="G96" s="53">
        <v>208</v>
      </c>
      <c r="H96" s="53">
        <v>2102.24</v>
      </c>
      <c r="I96" s="53">
        <v>1897.16</v>
      </c>
      <c r="J96" s="53">
        <v>32.65306122448979</v>
      </c>
      <c r="K96" s="53">
        <v>33.40440653873489</v>
      </c>
      <c r="L96" s="53">
        <v>65.92558904301282</v>
      </c>
      <c r="M96" s="54">
        <v>10.049999999999999</v>
      </c>
      <c r="N96" s="55">
        <v>10.106923076923076</v>
      </c>
      <c r="O96" s="54">
        <v>7.291964285714286</v>
      </c>
      <c r="P96" s="55">
        <v>9.12096153846154</v>
      </c>
    </row>
    <row r="97" spans="1:16" ht="11.25" customHeight="1">
      <c r="A97" s="53" t="s">
        <v>193</v>
      </c>
      <c r="B97" s="53" t="s">
        <v>194</v>
      </c>
      <c r="C97" s="53" t="s">
        <v>93</v>
      </c>
      <c r="D97" s="53"/>
      <c r="E97" s="53"/>
      <c r="F97" s="53"/>
      <c r="G97" s="53">
        <v>14.4</v>
      </c>
      <c r="H97" s="53">
        <v>154.8</v>
      </c>
      <c r="I97" s="53">
        <v>141.81</v>
      </c>
      <c r="J97" s="53"/>
      <c r="K97" s="53"/>
      <c r="L97" s="53"/>
      <c r="M97" s="54"/>
      <c r="N97" s="55">
        <v>10.75</v>
      </c>
      <c r="O97" s="54"/>
      <c r="P97" s="55">
        <v>9.847916666666666</v>
      </c>
    </row>
    <row r="98" spans="1:16" ht="11.25" customHeight="1">
      <c r="A98" s="53" t="s">
        <v>193</v>
      </c>
      <c r="B98" s="53" t="s">
        <v>194</v>
      </c>
      <c r="C98" s="53" t="s">
        <v>46</v>
      </c>
      <c r="D98" s="53">
        <v>73131</v>
      </c>
      <c r="E98" s="53">
        <v>705774.4</v>
      </c>
      <c r="F98" s="53">
        <v>515223.87</v>
      </c>
      <c r="G98" s="53">
        <v>85696.8</v>
      </c>
      <c r="H98" s="53">
        <v>748048.8</v>
      </c>
      <c r="I98" s="53">
        <v>673896.05</v>
      </c>
      <c r="J98" s="53">
        <v>17.182590146449524</v>
      </c>
      <c r="K98" s="53">
        <v>5.989789371787928</v>
      </c>
      <c r="L98" s="53">
        <v>30.79674472380328</v>
      </c>
      <c r="M98" s="54">
        <v>9.650823864024833</v>
      </c>
      <c r="N98" s="55">
        <v>8.72901671941076</v>
      </c>
      <c r="O98" s="54">
        <v>7.045218443614883</v>
      </c>
      <c r="P98" s="55">
        <v>7.863724783189104</v>
      </c>
    </row>
    <row r="99" spans="1:16" ht="11.25" customHeight="1">
      <c r="A99" s="53" t="s">
        <v>193</v>
      </c>
      <c r="B99" s="53" t="s">
        <v>194</v>
      </c>
      <c r="C99" s="53" t="s">
        <v>157</v>
      </c>
      <c r="D99" s="53">
        <v>288</v>
      </c>
      <c r="E99" s="53">
        <v>2895.07</v>
      </c>
      <c r="F99" s="53">
        <v>2118.63</v>
      </c>
      <c r="G99" s="53">
        <v>1224</v>
      </c>
      <c r="H99" s="53">
        <v>9846.56</v>
      </c>
      <c r="I99" s="53">
        <v>8981.53</v>
      </c>
      <c r="J99" s="53">
        <v>325</v>
      </c>
      <c r="K99" s="53">
        <v>240.11474679368717</v>
      </c>
      <c r="L99" s="53">
        <v>323.93103090204517</v>
      </c>
      <c r="M99" s="54">
        <v>10.05232638888889</v>
      </c>
      <c r="N99" s="55">
        <v>8.044575163398692</v>
      </c>
      <c r="O99" s="54">
        <v>7.356354166666667</v>
      </c>
      <c r="P99" s="55">
        <v>7.337851307189543</v>
      </c>
    </row>
    <row r="100" spans="1:16" ht="11.25" customHeight="1">
      <c r="A100" s="53" t="s">
        <v>193</v>
      </c>
      <c r="B100" s="53" t="s">
        <v>194</v>
      </c>
      <c r="C100" s="53" t="s">
        <v>85</v>
      </c>
      <c r="D100" s="53"/>
      <c r="E100" s="53"/>
      <c r="F100" s="53"/>
      <c r="G100" s="53">
        <v>180</v>
      </c>
      <c r="H100" s="53">
        <v>1764</v>
      </c>
      <c r="I100" s="53">
        <v>1545.58</v>
      </c>
      <c r="J100" s="53"/>
      <c r="K100" s="53"/>
      <c r="L100" s="53"/>
      <c r="M100" s="54"/>
      <c r="N100" s="55">
        <v>9.8</v>
      </c>
      <c r="O100" s="54"/>
      <c r="P100" s="55">
        <v>8.586555555555556</v>
      </c>
    </row>
    <row r="101" spans="1:16" ht="11.25" customHeight="1">
      <c r="A101" s="53" t="s">
        <v>738</v>
      </c>
      <c r="B101" s="53" t="s">
        <v>739</v>
      </c>
      <c r="C101" s="53" t="s">
        <v>46</v>
      </c>
      <c r="D101" s="53">
        <v>810</v>
      </c>
      <c r="E101" s="53">
        <v>7889.11</v>
      </c>
      <c r="F101" s="53">
        <v>5755.35</v>
      </c>
      <c r="G101" s="53"/>
      <c r="H101" s="53"/>
      <c r="I101" s="53"/>
      <c r="J101" s="53">
        <v>-100</v>
      </c>
      <c r="K101" s="53">
        <v>-100</v>
      </c>
      <c r="L101" s="53">
        <v>-100</v>
      </c>
      <c r="M101" s="54">
        <v>9.739641975308642</v>
      </c>
      <c r="N101" s="55"/>
      <c r="O101" s="54">
        <v>7.105370370370371</v>
      </c>
      <c r="P101" s="55"/>
    </row>
    <row r="102" spans="1:16" ht="11.25" customHeight="1">
      <c r="A102" s="53" t="s">
        <v>568</v>
      </c>
      <c r="B102" s="53" t="s">
        <v>569</v>
      </c>
      <c r="C102" s="53" t="s">
        <v>157</v>
      </c>
      <c r="D102" s="53"/>
      <c r="E102" s="53"/>
      <c r="F102" s="53"/>
      <c r="G102" s="53">
        <v>201</v>
      </c>
      <c r="H102" s="53">
        <v>664.64</v>
      </c>
      <c r="I102" s="53">
        <v>611.95</v>
      </c>
      <c r="J102" s="53"/>
      <c r="K102" s="53"/>
      <c r="L102" s="53"/>
      <c r="M102" s="54"/>
      <c r="N102" s="55">
        <v>3.3066666666666666</v>
      </c>
      <c r="O102" s="54"/>
      <c r="P102" s="55">
        <v>3.0445273631840797</v>
      </c>
    </row>
    <row r="103" spans="1:16" ht="11.25" customHeight="1">
      <c r="A103" s="53" t="s">
        <v>195</v>
      </c>
      <c r="B103" s="53" t="s">
        <v>196</v>
      </c>
      <c r="C103" s="53" t="s">
        <v>139</v>
      </c>
      <c r="D103" s="53">
        <v>2622</v>
      </c>
      <c r="E103" s="53">
        <v>25530</v>
      </c>
      <c r="F103" s="53">
        <v>18658.87</v>
      </c>
      <c r="G103" s="53">
        <v>2462.4</v>
      </c>
      <c r="H103" s="53">
        <v>19174.8</v>
      </c>
      <c r="I103" s="53">
        <v>17143.17</v>
      </c>
      <c r="J103" s="53">
        <v>-6.086956521739127</v>
      </c>
      <c r="K103" s="53">
        <v>-24.893066980023505</v>
      </c>
      <c r="L103" s="53">
        <v>-8.123214321124488</v>
      </c>
      <c r="M103" s="54">
        <v>9.736842105263158</v>
      </c>
      <c r="N103" s="55">
        <v>7.787037037037036</v>
      </c>
      <c r="O103" s="54">
        <v>7.116273836765827</v>
      </c>
      <c r="P103" s="55">
        <v>6.961976120857699</v>
      </c>
    </row>
    <row r="104" spans="1:16" ht="11.25" customHeight="1">
      <c r="A104" s="53" t="s">
        <v>195</v>
      </c>
      <c r="B104" s="53" t="s">
        <v>196</v>
      </c>
      <c r="C104" s="53" t="s">
        <v>123</v>
      </c>
      <c r="D104" s="53">
        <v>778.92</v>
      </c>
      <c r="E104" s="53">
        <v>2551.8</v>
      </c>
      <c r="F104" s="53">
        <v>1839.09</v>
      </c>
      <c r="G104" s="53">
        <v>352.8</v>
      </c>
      <c r="H104" s="53">
        <v>1046.4</v>
      </c>
      <c r="I104" s="53">
        <v>956.63</v>
      </c>
      <c r="J104" s="53">
        <v>-54.70651671545216</v>
      </c>
      <c r="K104" s="53">
        <v>-58.993651540089346</v>
      </c>
      <c r="L104" s="53">
        <v>-47.98351358552327</v>
      </c>
      <c r="M104" s="54">
        <v>3.2760745647820064</v>
      </c>
      <c r="N104" s="55">
        <v>2.9659863945578233</v>
      </c>
      <c r="O104" s="54">
        <v>2.3610768756740104</v>
      </c>
      <c r="P104" s="55">
        <v>2.7115362811791384</v>
      </c>
    </row>
    <row r="105" spans="1:16" ht="11.25" customHeight="1">
      <c r="A105" s="53" t="s">
        <v>195</v>
      </c>
      <c r="B105" s="53" t="s">
        <v>196</v>
      </c>
      <c r="C105" s="53" t="s">
        <v>93</v>
      </c>
      <c r="D105" s="53"/>
      <c r="E105" s="53"/>
      <c r="F105" s="53"/>
      <c r="G105" s="53">
        <v>9.12</v>
      </c>
      <c r="H105" s="53">
        <v>91.68</v>
      </c>
      <c r="I105" s="53">
        <v>80.41</v>
      </c>
      <c r="J105" s="53"/>
      <c r="K105" s="53"/>
      <c r="L105" s="53"/>
      <c r="M105" s="54"/>
      <c r="N105" s="55">
        <v>10.05263157894737</v>
      </c>
      <c r="O105" s="54"/>
      <c r="P105" s="55">
        <v>8.81688596491228</v>
      </c>
    </row>
    <row r="106" spans="1:16" ht="11.25">
      <c r="A106" s="56" t="s">
        <v>195</v>
      </c>
      <c r="B106" s="56" t="s">
        <v>196</v>
      </c>
      <c r="C106" s="56" t="s">
        <v>46</v>
      </c>
      <c r="D106" s="57">
        <v>2599.2</v>
      </c>
      <c r="E106" s="57">
        <v>25308</v>
      </c>
      <c r="F106" s="57">
        <v>18486.86</v>
      </c>
      <c r="G106" s="57">
        <v>4290.96</v>
      </c>
      <c r="H106" s="57">
        <v>42039.6</v>
      </c>
      <c r="I106" s="57">
        <v>37815.04</v>
      </c>
      <c r="J106" s="53">
        <v>65.08771929824563</v>
      </c>
      <c r="K106" s="53">
        <v>66.11190137505926</v>
      </c>
      <c r="L106" s="53">
        <v>104.55090805036659</v>
      </c>
      <c r="M106" s="54">
        <v>9.73684210526316</v>
      </c>
      <c r="N106" s="55">
        <v>9.79724816824207</v>
      </c>
      <c r="O106" s="54">
        <v>7.112519236688213</v>
      </c>
      <c r="P106" s="55">
        <v>8.812722560918768</v>
      </c>
    </row>
    <row r="107" spans="1:16" ht="11.25">
      <c r="A107" s="56" t="s">
        <v>195</v>
      </c>
      <c r="B107" s="56" t="s">
        <v>196</v>
      </c>
      <c r="C107" s="56" t="s">
        <v>85</v>
      </c>
      <c r="D107" s="57"/>
      <c r="E107" s="57"/>
      <c r="F107" s="57"/>
      <c r="G107" s="57">
        <v>114</v>
      </c>
      <c r="H107" s="57">
        <v>1056</v>
      </c>
      <c r="I107" s="57">
        <v>925.24</v>
      </c>
      <c r="J107" s="53"/>
      <c r="K107" s="53"/>
      <c r="L107" s="53"/>
      <c r="M107" s="54"/>
      <c r="N107" s="55">
        <v>9.263157894736842</v>
      </c>
      <c r="O107" s="54"/>
      <c r="P107" s="55">
        <v>8.116140350877194</v>
      </c>
    </row>
    <row r="108" spans="1:16" ht="11.25">
      <c r="A108" s="56" t="s">
        <v>713</v>
      </c>
      <c r="B108" s="56" t="s">
        <v>714</v>
      </c>
      <c r="C108" s="56" t="s">
        <v>591</v>
      </c>
      <c r="D108" s="57"/>
      <c r="E108" s="57"/>
      <c r="F108" s="57"/>
      <c r="G108" s="57">
        <v>48</v>
      </c>
      <c r="H108" s="57">
        <v>188.02</v>
      </c>
      <c r="I108" s="57">
        <v>165.59</v>
      </c>
      <c r="J108" s="53"/>
      <c r="K108" s="53"/>
      <c r="L108" s="53"/>
      <c r="M108" s="54"/>
      <c r="N108" s="55">
        <v>3.9170833333333337</v>
      </c>
      <c r="O108" s="54"/>
      <c r="P108" s="55">
        <v>3.4497916666666666</v>
      </c>
    </row>
    <row r="109" spans="1:16" ht="11.25">
      <c r="A109" s="56" t="s">
        <v>197</v>
      </c>
      <c r="B109" s="56" t="s">
        <v>198</v>
      </c>
      <c r="C109" s="56" t="s">
        <v>139</v>
      </c>
      <c r="D109" s="57">
        <v>43189.2</v>
      </c>
      <c r="E109" s="57">
        <v>138145.5</v>
      </c>
      <c r="F109" s="57">
        <v>100905.66</v>
      </c>
      <c r="G109" s="57">
        <v>34765.8</v>
      </c>
      <c r="H109" s="57">
        <v>89494.5</v>
      </c>
      <c r="I109" s="57">
        <v>80412.22</v>
      </c>
      <c r="J109" s="53">
        <v>-19.503486982856813</v>
      </c>
      <c r="K109" s="53">
        <v>-35.21721663029197</v>
      </c>
      <c r="L109" s="53">
        <v>-20.309504937582293</v>
      </c>
      <c r="M109" s="54">
        <v>3.1986121530382596</v>
      </c>
      <c r="N109" s="55">
        <v>2.574210862399254</v>
      </c>
      <c r="O109" s="54">
        <v>2.3363632574810373</v>
      </c>
      <c r="P109" s="55">
        <v>2.3129690673017733</v>
      </c>
    </row>
    <row r="110" spans="1:16" ht="11.25">
      <c r="A110" s="56" t="s">
        <v>197</v>
      </c>
      <c r="B110" s="56" t="s">
        <v>198</v>
      </c>
      <c r="C110" s="56" t="s">
        <v>140</v>
      </c>
      <c r="D110" s="57">
        <v>402</v>
      </c>
      <c r="E110" s="57">
        <v>1466.4</v>
      </c>
      <c r="F110" s="57">
        <v>1064.47</v>
      </c>
      <c r="G110" s="57"/>
      <c r="H110" s="57"/>
      <c r="I110" s="57"/>
      <c r="J110" s="53">
        <v>-100</v>
      </c>
      <c r="K110" s="53">
        <v>-100</v>
      </c>
      <c r="L110" s="53">
        <v>-100</v>
      </c>
      <c r="M110" s="54">
        <v>3.647761194029851</v>
      </c>
      <c r="N110" s="55"/>
      <c r="O110" s="54">
        <v>2.6479353233830847</v>
      </c>
      <c r="P110" s="55"/>
    </row>
    <row r="111" spans="1:16" ht="11.25">
      <c r="A111" s="56" t="s">
        <v>197</v>
      </c>
      <c r="B111" s="56" t="s">
        <v>198</v>
      </c>
      <c r="C111" s="56" t="s">
        <v>123</v>
      </c>
      <c r="D111" s="57">
        <v>142</v>
      </c>
      <c r="E111" s="57">
        <v>635.4</v>
      </c>
      <c r="F111" s="57">
        <v>467.18</v>
      </c>
      <c r="G111" s="57">
        <v>240</v>
      </c>
      <c r="H111" s="57">
        <v>1101.6</v>
      </c>
      <c r="I111" s="57">
        <v>1019.75</v>
      </c>
      <c r="J111" s="53">
        <v>69.01408450704226</v>
      </c>
      <c r="K111" s="53">
        <v>73.37110481586402</v>
      </c>
      <c r="L111" s="53">
        <v>118.27775161607944</v>
      </c>
      <c r="M111" s="54">
        <v>4.474647887323943</v>
      </c>
      <c r="N111" s="55">
        <v>4.59</v>
      </c>
      <c r="O111" s="54">
        <v>3.29</v>
      </c>
      <c r="P111" s="55">
        <v>4.248958333333333</v>
      </c>
    </row>
    <row r="112" spans="1:16" ht="11.25">
      <c r="A112" s="56" t="s">
        <v>197</v>
      </c>
      <c r="B112" s="56" t="s">
        <v>198</v>
      </c>
      <c r="C112" s="56" t="s">
        <v>46</v>
      </c>
      <c r="D112" s="57">
        <v>11048.4</v>
      </c>
      <c r="E112" s="57">
        <v>33937.65</v>
      </c>
      <c r="F112" s="57">
        <v>24852.79</v>
      </c>
      <c r="G112" s="57">
        <v>3142.8</v>
      </c>
      <c r="H112" s="57">
        <v>9428.4</v>
      </c>
      <c r="I112" s="57">
        <v>8542.57</v>
      </c>
      <c r="J112" s="53">
        <v>-71.5542521994135</v>
      </c>
      <c r="K112" s="53">
        <v>-72.2184653327499</v>
      </c>
      <c r="L112" s="53">
        <v>-65.62731991056134</v>
      </c>
      <c r="M112" s="54">
        <v>3.0717253176930597</v>
      </c>
      <c r="N112" s="55">
        <v>2.9999999999999996</v>
      </c>
      <c r="O112" s="54">
        <v>2.249446978748054</v>
      </c>
      <c r="P112" s="55">
        <v>2.718139875270459</v>
      </c>
    </row>
    <row r="113" spans="1:16" ht="11.25" customHeight="1">
      <c r="A113" s="53" t="s">
        <v>197</v>
      </c>
      <c r="B113" s="53" t="s">
        <v>198</v>
      </c>
      <c r="C113" s="53" t="s">
        <v>157</v>
      </c>
      <c r="D113" s="53">
        <v>243</v>
      </c>
      <c r="E113" s="53">
        <v>328.05</v>
      </c>
      <c r="F113" s="53">
        <v>242.99</v>
      </c>
      <c r="G113" s="53">
        <v>297</v>
      </c>
      <c r="H113" s="53">
        <v>893.62</v>
      </c>
      <c r="I113" s="53">
        <v>795.55</v>
      </c>
      <c r="J113" s="53">
        <v>22.22222222222222</v>
      </c>
      <c r="K113" s="53">
        <v>172.4035970126505</v>
      </c>
      <c r="L113" s="53">
        <v>227.40030453928142</v>
      </c>
      <c r="M113" s="54">
        <v>1.35</v>
      </c>
      <c r="N113" s="55">
        <v>3.008821548821549</v>
      </c>
      <c r="O113" s="54">
        <v>0.9999588477366256</v>
      </c>
      <c r="P113" s="55">
        <v>2.6786195286195285</v>
      </c>
    </row>
    <row r="114" spans="1:16" ht="11.25">
      <c r="A114" s="56" t="s">
        <v>197</v>
      </c>
      <c r="B114" s="56" t="s">
        <v>198</v>
      </c>
      <c r="C114" s="56" t="s">
        <v>50</v>
      </c>
      <c r="D114" s="57"/>
      <c r="E114" s="57"/>
      <c r="F114" s="57"/>
      <c r="G114" s="57">
        <v>540</v>
      </c>
      <c r="H114" s="57">
        <v>1890</v>
      </c>
      <c r="I114" s="57">
        <v>1667.8</v>
      </c>
      <c r="J114" s="53"/>
      <c r="K114" s="53"/>
      <c r="L114" s="53"/>
      <c r="M114" s="54"/>
      <c r="N114" s="55">
        <v>3.5</v>
      </c>
      <c r="O114" s="54"/>
      <c r="P114" s="55">
        <v>3.0885185185185184</v>
      </c>
    </row>
    <row r="115" spans="1:16" ht="11.25">
      <c r="A115" s="56" t="s">
        <v>197</v>
      </c>
      <c r="B115" s="56" t="s">
        <v>198</v>
      </c>
      <c r="C115" s="56" t="s">
        <v>85</v>
      </c>
      <c r="D115" s="57"/>
      <c r="E115" s="57"/>
      <c r="F115" s="57"/>
      <c r="G115" s="57">
        <v>691.2</v>
      </c>
      <c r="H115" s="57">
        <v>2246.4</v>
      </c>
      <c r="I115" s="57">
        <v>1968.24</v>
      </c>
      <c r="J115" s="53"/>
      <c r="K115" s="53"/>
      <c r="L115" s="53"/>
      <c r="M115" s="54"/>
      <c r="N115" s="55">
        <v>3.25</v>
      </c>
      <c r="O115" s="54"/>
      <c r="P115" s="55">
        <v>2.8475694444444444</v>
      </c>
    </row>
    <row r="116" spans="1:16" ht="11.25">
      <c r="A116" s="56" t="s">
        <v>201</v>
      </c>
      <c r="B116" s="56" t="s">
        <v>202</v>
      </c>
      <c r="C116" s="56" t="s">
        <v>139</v>
      </c>
      <c r="D116" s="57">
        <v>1650</v>
      </c>
      <c r="E116" s="57">
        <v>1951.2</v>
      </c>
      <c r="F116" s="57">
        <v>1419.61</v>
      </c>
      <c r="G116" s="57"/>
      <c r="H116" s="57"/>
      <c r="I116" s="57"/>
      <c r="J116" s="53">
        <v>-100</v>
      </c>
      <c r="K116" s="53">
        <v>-100</v>
      </c>
      <c r="L116" s="53">
        <v>-100</v>
      </c>
      <c r="M116" s="54">
        <v>1.1825454545454546</v>
      </c>
      <c r="N116" s="55"/>
      <c r="O116" s="54">
        <v>0.8603696969696969</v>
      </c>
      <c r="P116" s="55"/>
    </row>
    <row r="117" spans="1:16" ht="11.25">
      <c r="A117" s="56" t="s">
        <v>201</v>
      </c>
      <c r="B117" s="56" t="s">
        <v>202</v>
      </c>
      <c r="C117" s="56" t="s">
        <v>140</v>
      </c>
      <c r="D117" s="57">
        <v>550</v>
      </c>
      <c r="E117" s="57">
        <v>678.7</v>
      </c>
      <c r="F117" s="57">
        <v>492.41</v>
      </c>
      <c r="G117" s="57"/>
      <c r="H117" s="57"/>
      <c r="I117" s="57"/>
      <c r="J117" s="53">
        <v>-100</v>
      </c>
      <c r="K117" s="53">
        <v>-100</v>
      </c>
      <c r="L117" s="53">
        <v>-100</v>
      </c>
      <c r="M117" s="54">
        <v>1.234</v>
      </c>
      <c r="N117" s="55"/>
      <c r="O117" s="54">
        <v>0.8952909090909091</v>
      </c>
      <c r="P117" s="55"/>
    </row>
    <row r="118" spans="1:16" ht="11.25">
      <c r="A118" s="56" t="s">
        <v>201</v>
      </c>
      <c r="B118" s="56" t="s">
        <v>202</v>
      </c>
      <c r="C118" s="56" t="s">
        <v>55</v>
      </c>
      <c r="D118" s="57">
        <v>8640</v>
      </c>
      <c r="E118" s="57">
        <v>7826.4</v>
      </c>
      <c r="F118" s="57">
        <v>5691.98</v>
      </c>
      <c r="G118" s="57"/>
      <c r="H118" s="57"/>
      <c r="I118" s="57"/>
      <c r="J118" s="53">
        <v>-100</v>
      </c>
      <c r="K118" s="53">
        <v>-100</v>
      </c>
      <c r="L118" s="53">
        <v>-100.00000000000001</v>
      </c>
      <c r="M118" s="54">
        <v>0.9058333333333333</v>
      </c>
      <c r="N118" s="55"/>
      <c r="O118" s="54">
        <v>0.6587939814814814</v>
      </c>
      <c r="P118" s="55"/>
    </row>
    <row r="119" spans="1:16" ht="11.25">
      <c r="A119" s="56" t="s">
        <v>201</v>
      </c>
      <c r="B119" s="56" t="s">
        <v>202</v>
      </c>
      <c r="C119" s="56" t="s">
        <v>53</v>
      </c>
      <c r="D119" s="57">
        <v>315</v>
      </c>
      <c r="E119" s="57">
        <v>472.74</v>
      </c>
      <c r="F119" s="57">
        <v>345.6</v>
      </c>
      <c r="G119" s="57"/>
      <c r="H119" s="57"/>
      <c r="I119" s="57"/>
      <c r="J119" s="53">
        <v>-100</v>
      </c>
      <c r="K119" s="53">
        <v>-100</v>
      </c>
      <c r="L119" s="53">
        <v>-100</v>
      </c>
      <c r="M119" s="54">
        <v>1.5007619047619047</v>
      </c>
      <c r="N119" s="55"/>
      <c r="O119" s="54">
        <v>1.0971428571428572</v>
      </c>
      <c r="P119" s="55"/>
    </row>
    <row r="120" spans="1:16" ht="11.25">
      <c r="A120" s="56" t="s">
        <v>201</v>
      </c>
      <c r="B120" s="56" t="s">
        <v>202</v>
      </c>
      <c r="C120" s="56" t="s">
        <v>123</v>
      </c>
      <c r="D120" s="57">
        <v>12390</v>
      </c>
      <c r="E120" s="57">
        <v>12136.75</v>
      </c>
      <c r="F120" s="57">
        <v>8843.62</v>
      </c>
      <c r="G120" s="57">
        <v>10224</v>
      </c>
      <c r="H120" s="57">
        <v>9650.56</v>
      </c>
      <c r="I120" s="57">
        <v>8715.85</v>
      </c>
      <c r="J120" s="53">
        <v>-17.4818401937046</v>
      </c>
      <c r="K120" s="53">
        <v>-20.484808536057844</v>
      </c>
      <c r="L120" s="53">
        <v>-1.444770354221466</v>
      </c>
      <c r="M120" s="54">
        <v>0.9795601291364003</v>
      </c>
      <c r="N120" s="55">
        <v>0.9439123630672926</v>
      </c>
      <c r="O120" s="54">
        <v>0.713770782889427</v>
      </c>
      <c r="P120" s="55">
        <v>0.852489241001565</v>
      </c>
    </row>
    <row r="121" spans="1:16" ht="11.25">
      <c r="A121" s="56" t="s">
        <v>201</v>
      </c>
      <c r="B121" s="56" t="s">
        <v>202</v>
      </c>
      <c r="C121" s="56" t="s">
        <v>93</v>
      </c>
      <c r="D121" s="57"/>
      <c r="E121" s="57"/>
      <c r="F121" s="57"/>
      <c r="G121" s="57">
        <v>54</v>
      </c>
      <c r="H121" s="57">
        <v>65.34</v>
      </c>
      <c r="I121" s="57">
        <v>59.47</v>
      </c>
      <c r="J121" s="53"/>
      <c r="K121" s="53"/>
      <c r="L121" s="53"/>
      <c r="M121" s="54"/>
      <c r="N121" s="55">
        <v>1.21</v>
      </c>
      <c r="O121" s="54"/>
      <c r="P121" s="55">
        <v>1.1012962962962962</v>
      </c>
    </row>
    <row r="122" spans="1:16" s="125" customFormat="1" ht="11.25" customHeight="1">
      <c r="A122" s="138" t="s">
        <v>201</v>
      </c>
      <c r="B122" s="138" t="s">
        <v>202</v>
      </c>
      <c r="C122" s="138" t="s">
        <v>46</v>
      </c>
      <c r="D122" s="137">
        <v>67938</v>
      </c>
      <c r="E122" s="137">
        <v>65388.78</v>
      </c>
      <c r="F122" s="137">
        <v>47718.14</v>
      </c>
      <c r="G122" s="137">
        <v>162151.2</v>
      </c>
      <c r="H122" s="137">
        <v>157770.4</v>
      </c>
      <c r="I122" s="137">
        <v>143022.15</v>
      </c>
      <c r="J122" s="53">
        <v>138.67526273955667</v>
      </c>
      <c r="K122" s="53">
        <v>141.28053773139675</v>
      </c>
      <c r="L122" s="53">
        <v>199.7228098161412</v>
      </c>
      <c r="M122" s="54">
        <v>0.962477258677029</v>
      </c>
      <c r="N122" s="55">
        <v>0.9729832403337131</v>
      </c>
      <c r="O122" s="54">
        <v>0.7023777561894669</v>
      </c>
      <c r="P122" s="55">
        <v>0.8820295501975932</v>
      </c>
    </row>
    <row r="123" spans="1:16" s="125" customFormat="1" ht="11.25" customHeight="1">
      <c r="A123" s="138" t="s">
        <v>201</v>
      </c>
      <c r="B123" s="138" t="s">
        <v>202</v>
      </c>
      <c r="C123" s="138" t="s">
        <v>85</v>
      </c>
      <c r="D123" s="137"/>
      <c r="E123" s="137"/>
      <c r="F123" s="137"/>
      <c r="G123" s="137">
        <v>1980</v>
      </c>
      <c r="H123" s="137">
        <v>3124.2</v>
      </c>
      <c r="I123" s="137">
        <v>2747.07</v>
      </c>
      <c r="J123" s="53"/>
      <c r="K123" s="53"/>
      <c r="L123" s="53"/>
      <c r="M123" s="54"/>
      <c r="N123" s="55">
        <v>1.5778787878787879</v>
      </c>
      <c r="O123" s="54"/>
      <c r="P123" s="55">
        <v>1.387409090909091</v>
      </c>
    </row>
    <row r="124" spans="1:16" s="125" customFormat="1" ht="11.25" customHeight="1">
      <c r="A124" s="138" t="s">
        <v>203</v>
      </c>
      <c r="B124" s="138" t="s">
        <v>204</v>
      </c>
      <c r="C124" s="138" t="s">
        <v>139</v>
      </c>
      <c r="D124" s="137">
        <v>1365</v>
      </c>
      <c r="E124" s="137">
        <v>1006.2</v>
      </c>
      <c r="F124" s="137">
        <v>735.27</v>
      </c>
      <c r="G124" s="137"/>
      <c r="H124" s="137"/>
      <c r="I124" s="137"/>
      <c r="J124" s="53">
        <v>-100</v>
      </c>
      <c r="K124" s="53">
        <v>-100</v>
      </c>
      <c r="L124" s="53">
        <v>-100</v>
      </c>
      <c r="M124" s="54">
        <v>0.7371428571428572</v>
      </c>
      <c r="N124" s="55"/>
      <c r="O124" s="54">
        <v>0.5386593406593406</v>
      </c>
      <c r="P124" s="55"/>
    </row>
    <row r="125" spans="1:16" s="125" customFormat="1" ht="11.25" customHeight="1">
      <c r="A125" s="138" t="s">
        <v>203</v>
      </c>
      <c r="B125" s="138" t="s">
        <v>204</v>
      </c>
      <c r="C125" s="138" t="s">
        <v>123</v>
      </c>
      <c r="D125" s="137">
        <v>40743.18</v>
      </c>
      <c r="E125" s="137">
        <v>31948.68</v>
      </c>
      <c r="F125" s="137">
        <v>23339.6</v>
      </c>
      <c r="G125" s="137">
        <v>87797.22</v>
      </c>
      <c r="H125" s="137">
        <v>65834.84</v>
      </c>
      <c r="I125" s="137">
        <v>59520.02</v>
      </c>
      <c r="J125" s="53">
        <v>115.4893653367263</v>
      </c>
      <c r="K125" s="53">
        <v>106.06435070243901</v>
      </c>
      <c r="L125" s="53">
        <v>155.0173096368404</v>
      </c>
      <c r="M125" s="54">
        <v>0.7841479236524984</v>
      </c>
      <c r="N125" s="55">
        <v>0.7498510772892353</v>
      </c>
      <c r="O125" s="54">
        <v>0.572846793009284</v>
      </c>
      <c r="P125" s="55">
        <v>0.6779260208922332</v>
      </c>
    </row>
    <row r="126" spans="1:16" s="125" customFormat="1" ht="11.25" customHeight="1">
      <c r="A126" s="138" t="s">
        <v>203</v>
      </c>
      <c r="B126" s="138" t="s">
        <v>204</v>
      </c>
      <c r="C126" s="138" t="s">
        <v>103</v>
      </c>
      <c r="D126" s="137">
        <v>1775</v>
      </c>
      <c r="E126" s="137">
        <v>1291.14</v>
      </c>
      <c r="F126" s="137">
        <v>947.5</v>
      </c>
      <c r="G126" s="137">
        <v>2120</v>
      </c>
      <c r="H126" s="137">
        <v>1319.89</v>
      </c>
      <c r="I126" s="137">
        <v>1201.2</v>
      </c>
      <c r="J126" s="53">
        <v>19.43661971830986</v>
      </c>
      <c r="K126" s="53">
        <v>2.2267143764425237</v>
      </c>
      <c r="L126" s="53">
        <v>26.77572559366755</v>
      </c>
      <c r="M126" s="54">
        <v>0.7274028169014085</v>
      </c>
      <c r="N126" s="55">
        <v>0.6225896226415095</v>
      </c>
      <c r="O126" s="54">
        <v>0.5338028169014084</v>
      </c>
      <c r="P126" s="55">
        <v>0.5666037735849057</v>
      </c>
    </row>
    <row r="127" spans="1:16" s="125" customFormat="1" ht="11.25" customHeight="1">
      <c r="A127" s="138" t="s">
        <v>203</v>
      </c>
      <c r="B127" s="138" t="s">
        <v>204</v>
      </c>
      <c r="C127" s="138" t="s">
        <v>85</v>
      </c>
      <c r="D127" s="137"/>
      <c r="E127" s="137"/>
      <c r="F127" s="137"/>
      <c r="G127" s="137">
        <v>1495</v>
      </c>
      <c r="H127" s="137">
        <v>1074.65</v>
      </c>
      <c r="I127" s="137">
        <v>971.24</v>
      </c>
      <c r="J127" s="53"/>
      <c r="K127" s="53"/>
      <c r="L127" s="53"/>
      <c r="M127" s="54"/>
      <c r="N127" s="55">
        <v>0.7188294314381272</v>
      </c>
      <c r="O127" s="54"/>
      <c r="P127" s="55">
        <v>0.6496588628762542</v>
      </c>
    </row>
    <row r="128" spans="1:16" s="125" customFormat="1" ht="11.25" customHeight="1">
      <c r="A128" s="138" t="s">
        <v>203</v>
      </c>
      <c r="B128" s="138" t="s">
        <v>204</v>
      </c>
      <c r="C128" s="138" t="s">
        <v>184</v>
      </c>
      <c r="D128" s="137"/>
      <c r="E128" s="137"/>
      <c r="F128" s="137"/>
      <c r="G128" s="137">
        <v>40</v>
      </c>
      <c r="H128" s="137">
        <v>31.2</v>
      </c>
      <c r="I128" s="137">
        <v>29.01</v>
      </c>
      <c r="J128" s="53"/>
      <c r="K128" s="53"/>
      <c r="L128" s="53"/>
      <c r="M128" s="54"/>
      <c r="N128" s="55">
        <v>0.78</v>
      </c>
      <c r="O128" s="54"/>
      <c r="P128" s="55">
        <v>0.7252500000000001</v>
      </c>
    </row>
    <row r="129" spans="1:16" s="125" customFormat="1" ht="11.25" customHeight="1">
      <c r="A129" s="138" t="s">
        <v>203</v>
      </c>
      <c r="B129" s="138" t="s">
        <v>204</v>
      </c>
      <c r="C129" s="138" t="s">
        <v>68</v>
      </c>
      <c r="D129" s="137">
        <v>20</v>
      </c>
      <c r="E129" s="137">
        <v>17</v>
      </c>
      <c r="F129" s="137">
        <v>12.45</v>
      </c>
      <c r="G129" s="137"/>
      <c r="H129" s="137"/>
      <c r="I129" s="137"/>
      <c r="J129" s="53">
        <v>-100</v>
      </c>
      <c r="K129" s="53">
        <v>-100</v>
      </c>
      <c r="L129" s="53">
        <v>-100</v>
      </c>
      <c r="M129" s="54">
        <v>0.85</v>
      </c>
      <c r="N129" s="55"/>
      <c r="O129" s="54">
        <v>0.6224999999999999</v>
      </c>
      <c r="P129" s="55"/>
    </row>
    <row r="130" spans="1:16" s="125" customFormat="1" ht="11.25" customHeight="1">
      <c r="A130" s="138" t="s">
        <v>205</v>
      </c>
      <c r="B130" s="138" t="s">
        <v>206</v>
      </c>
      <c r="C130" s="138" t="s">
        <v>139</v>
      </c>
      <c r="D130" s="137">
        <v>2740</v>
      </c>
      <c r="E130" s="137">
        <v>5595.6</v>
      </c>
      <c r="F130" s="137">
        <v>4068.35</v>
      </c>
      <c r="G130" s="137"/>
      <c r="H130" s="137"/>
      <c r="I130" s="137"/>
      <c r="J130" s="53">
        <v>-100</v>
      </c>
      <c r="K130" s="53">
        <v>-100</v>
      </c>
      <c r="L130" s="53">
        <v>-100</v>
      </c>
      <c r="M130" s="54">
        <v>2.042189781021898</v>
      </c>
      <c r="N130" s="55"/>
      <c r="O130" s="54">
        <v>1.4847992700729926</v>
      </c>
      <c r="P130" s="55"/>
    </row>
    <row r="131" spans="1:16" s="125" customFormat="1" ht="11.25" customHeight="1">
      <c r="A131" s="138" t="s">
        <v>205</v>
      </c>
      <c r="B131" s="138" t="s">
        <v>206</v>
      </c>
      <c r="C131" s="138" t="s">
        <v>140</v>
      </c>
      <c r="D131" s="137">
        <v>1312.6</v>
      </c>
      <c r="E131" s="137">
        <v>2245.18</v>
      </c>
      <c r="F131" s="137">
        <v>1630.51</v>
      </c>
      <c r="G131" s="137"/>
      <c r="H131" s="137"/>
      <c r="I131" s="137"/>
      <c r="J131" s="53">
        <v>-100</v>
      </c>
      <c r="K131" s="53">
        <v>-100</v>
      </c>
      <c r="L131" s="53">
        <v>-100</v>
      </c>
      <c r="M131" s="54">
        <v>1.7104830108182234</v>
      </c>
      <c r="N131" s="55"/>
      <c r="O131" s="54">
        <v>1.2421986896236479</v>
      </c>
      <c r="P131" s="55"/>
    </row>
    <row r="132" spans="1:16" s="125" customFormat="1" ht="11.25" customHeight="1">
      <c r="A132" s="138" t="s">
        <v>205</v>
      </c>
      <c r="B132" s="138" t="s">
        <v>206</v>
      </c>
      <c r="C132" s="138" t="s">
        <v>55</v>
      </c>
      <c r="D132" s="137">
        <v>6930</v>
      </c>
      <c r="E132" s="137">
        <v>9168.6</v>
      </c>
      <c r="F132" s="137">
        <v>6684.48</v>
      </c>
      <c r="G132" s="137"/>
      <c r="H132" s="137"/>
      <c r="I132" s="137"/>
      <c r="J132" s="53">
        <v>-100</v>
      </c>
      <c r="K132" s="53">
        <v>-100</v>
      </c>
      <c r="L132" s="53">
        <v>-100</v>
      </c>
      <c r="M132" s="54">
        <v>1.323030303030303</v>
      </c>
      <c r="N132" s="55"/>
      <c r="O132" s="54">
        <v>0.9645714285714285</v>
      </c>
      <c r="P132" s="55"/>
    </row>
    <row r="133" spans="1:16" s="125" customFormat="1" ht="11.25" customHeight="1">
      <c r="A133" s="138" t="s">
        <v>205</v>
      </c>
      <c r="B133" s="138" t="s">
        <v>206</v>
      </c>
      <c r="C133" s="138" t="s">
        <v>123</v>
      </c>
      <c r="D133" s="137">
        <v>13267.4</v>
      </c>
      <c r="E133" s="137">
        <v>15476.25</v>
      </c>
      <c r="F133" s="137">
        <v>11303.01</v>
      </c>
      <c r="G133" s="137">
        <v>44322.5</v>
      </c>
      <c r="H133" s="137">
        <v>43824.81</v>
      </c>
      <c r="I133" s="137">
        <v>39572.88</v>
      </c>
      <c r="J133" s="53">
        <v>234.07072975865657</v>
      </c>
      <c r="K133" s="53">
        <v>183.1746062515144</v>
      </c>
      <c r="L133" s="53">
        <v>250.10921869484318</v>
      </c>
      <c r="M133" s="54">
        <v>1.1664870283552167</v>
      </c>
      <c r="N133" s="55">
        <v>0.9887711658864008</v>
      </c>
      <c r="O133" s="54">
        <v>0.8519385863092995</v>
      </c>
      <c r="P133" s="55">
        <v>0.8928395284562016</v>
      </c>
    </row>
    <row r="134" spans="1:16" s="125" customFormat="1" ht="11.25" customHeight="1">
      <c r="A134" s="138" t="s">
        <v>205</v>
      </c>
      <c r="B134" s="138" t="s">
        <v>206</v>
      </c>
      <c r="C134" s="138" t="s">
        <v>93</v>
      </c>
      <c r="D134" s="137"/>
      <c r="E134" s="137"/>
      <c r="F134" s="137"/>
      <c r="G134" s="137">
        <v>215.4</v>
      </c>
      <c r="H134" s="137">
        <v>408.84</v>
      </c>
      <c r="I134" s="137">
        <v>374.46</v>
      </c>
      <c r="J134" s="53"/>
      <c r="K134" s="53"/>
      <c r="L134" s="53"/>
      <c r="M134" s="54"/>
      <c r="N134" s="55">
        <v>1.8980501392757658</v>
      </c>
      <c r="O134" s="54"/>
      <c r="P134" s="55">
        <v>1.7384401114206127</v>
      </c>
    </row>
    <row r="135" spans="1:16" s="125" customFormat="1" ht="11.25" customHeight="1">
      <c r="A135" s="138" t="s">
        <v>205</v>
      </c>
      <c r="B135" s="138" t="s">
        <v>206</v>
      </c>
      <c r="C135" s="138" t="s">
        <v>46</v>
      </c>
      <c r="D135" s="137">
        <v>117199.7</v>
      </c>
      <c r="E135" s="137">
        <v>160894.84</v>
      </c>
      <c r="F135" s="137">
        <v>117394.59</v>
      </c>
      <c r="G135" s="137">
        <v>84177.9</v>
      </c>
      <c r="H135" s="137">
        <v>107776.56</v>
      </c>
      <c r="I135" s="137">
        <v>97443.61</v>
      </c>
      <c r="J135" s="53">
        <v>-28.175669391645204</v>
      </c>
      <c r="K135" s="53">
        <v>-33.01428436113924</v>
      </c>
      <c r="L135" s="53">
        <v>-16.994803593589786</v>
      </c>
      <c r="M135" s="54">
        <v>1.3728263809549</v>
      </c>
      <c r="N135" s="55">
        <v>1.280342702775907</v>
      </c>
      <c r="O135" s="54">
        <v>1.0016628882155842</v>
      </c>
      <c r="P135" s="55">
        <v>1.1575913630537231</v>
      </c>
    </row>
    <row r="136" spans="1:16" s="125" customFormat="1" ht="11.25" customHeight="1">
      <c r="A136" s="138" t="s">
        <v>205</v>
      </c>
      <c r="B136" s="138" t="s">
        <v>206</v>
      </c>
      <c r="C136" s="138" t="s">
        <v>85</v>
      </c>
      <c r="D136" s="137"/>
      <c r="E136" s="137"/>
      <c r="F136" s="137"/>
      <c r="G136" s="137">
        <v>1270</v>
      </c>
      <c r="H136" s="137">
        <v>2672.6</v>
      </c>
      <c r="I136" s="137">
        <v>2341.67</v>
      </c>
      <c r="J136" s="53"/>
      <c r="K136" s="53"/>
      <c r="L136" s="53"/>
      <c r="M136" s="54"/>
      <c r="N136" s="55">
        <v>2.1044094488188976</v>
      </c>
      <c r="O136" s="54"/>
      <c r="P136" s="55">
        <v>1.8438346456692913</v>
      </c>
    </row>
    <row r="137" spans="1:16" s="125" customFormat="1" ht="11.25" customHeight="1">
      <c r="A137" s="138" t="s">
        <v>207</v>
      </c>
      <c r="B137" s="138" t="s">
        <v>208</v>
      </c>
      <c r="C137" s="138" t="s">
        <v>139</v>
      </c>
      <c r="D137" s="137">
        <v>1542.5</v>
      </c>
      <c r="E137" s="137">
        <v>1850.45</v>
      </c>
      <c r="F137" s="137">
        <v>1352.61</v>
      </c>
      <c r="G137" s="137"/>
      <c r="H137" s="137"/>
      <c r="I137" s="137"/>
      <c r="J137" s="53">
        <v>-100</v>
      </c>
      <c r="K137" s="53">
        <v>-100</v>
      </c>
      <c r="L137" s="53">
        <v>-100.00000000000001</v>
      </c>
      <c r="M137" s="54">
        <v>1.199643435980551</v>
      </c>
      <c r="N137" s="55"/>
      <c r="O137" s="54">
        <v>0.8768946515397082</v>
      </c>
      <c r="P137" s="55"/>
    </row>
    <row r="138" spans="1:16" s="125" customFormat="1" ht="11.25" customHeight="1">
      <c r="A138" s="138" t="s">
        <v>207</v>
      </c>
      <c r="B138" s="138" t="s">
        <v>208</v>
      </c>
      <c r="C138" s="138" t="s">
        <v>123</v>
      </c>
      <c r="D138" s="137">
        <v>4705</v>
      </c>
      <c r="E138" s="137">
        <v>6762</v>
      </c>
      <c r="F138" s="137">
        <v>4930.69</v>
      </c>
      <c r="G138" s="137">
        <v>15672</v>
      </c>
      <c r="H138" s="137">
        <v>19307.04</v>
      </c>
      <c r="I138" s="137">
        <v>17377.34</v>
      </c>
      <c r="J138" s="53">
        <v>233.09245483528161</v>
      </c>
      <c r="K138" s="53">
        <v>185.5226264418811</v>
      </c>
      <c r="L138" s="53">
        <v>252.4322153694514</v>
      </c>
      <c r="M138" s="54">
        <v>1.4371944739638682</v>
      </c>
      <c r="N138" s="55">
        <v>1.2319448698315467</v>
      </c>
      <c r="O138" s="54">
        <v>1.0479681190223167</v>
      </c>
      <c r="P138" s="55">
        <v>1.1088144461459928</v>
      </c>
    </row>
    <row r="139" spans="1:16" s="125" customFormat="1" ht="11.25" customHeight="1">
      <c r="A139" s="138" t="s">
        <v>207</v>
      </c>
      <c r="B139" s="138" t="s">
        <v>208</v>
      </c>
      <c r="C139" s="138" t="s">
        <v>103</v>
      </c>
      <c r="D139" s="137">
        <v>1357.5</v>
      </c>
      <c r="E139" s="137">
        <v>1498.57</v>
      </c>
      <c r="F139" s="137">
        <v>1099.65</v>
      </c>
      <c r="G139" s="137">
        <v>1200</v>
      </c>
      <c r="H139" s="137">
        <v>1130.43</v>
      </c>
      <c r="I139" s="137">
        <v>1034.4</v>
      </c>
      <c r="J139" s="53">
        <v>-11.602209944751381</v>
      </c>
      <c r="K139" s="53">
        <v>-24.56608633563997</v>
      </c>
      <c r="L139" s="53">
        <v>-5.933706179238849</v>
      </c>
      <c r="M139" s="54">
        <v>1.1039189686924493</v>
      </c>
      <c r="N139" s="55">
        <v>0.942025</v>
      </c>
      <c r="O139" s="54">
        <v>0.8100552486187846</v>
      </c>
      <c r="P139" s="55">
        <v>0.8620000000000001</v>
      </c>
    </row>
    <row r="140" spans="1:16" s="125" customFormat="1" ht="11.25" customHeight="1">
      <c r="A140" s="138" t="s">
        <v>207</v>
      </c>
      <c r="B140" s="138" t="s">
        <v>208</v>
      </c>
      <c r="C140" s="138" t="s">
        <v>184</v>
      </c>
      <c r="D140" s="137"/>
      <c r="E140" s="137"/>
      <c r="F140" s="137"/>
      <c r="G140" s="137">
        <v>48</v>
      </c>
      <c r="H140" s="137">
        <v>80</v>
      </c>
      <c r="I140" s="137">
        <v>74.38</v>
      </c>
      <c r="J140" s="53"/>
      <c r="K140" s="53"/>
      <c r="L140" s="53"/>
      <c r="M140" s="54"/>
      <c r="N140" s="55">
        <v>1.6666666666666667</v>
      </c>
      <c r="O140" s="54"/>
      <c r="P140" s="55">
        <v>1.5495833333333333</v>
      </c>
    </row>
    <row r="141" spans="1:16" s="125" customFormat="1" ht="11.25" customHeight="1">
      <c r="A141" s="138" t="s">
        <v>209</v>
      </c>
      <c r="B141" s="138" t="s">
        <v>210</v>
      </c>
      <c r="C141" s="138" t="s">
        <v>55</v>
      </c>
      <c r="D141" s="137">
        <v>8496</v>
      </c>
      <c r="E141" s="137">
        <v>6026.57</v>
      </c>
      <c r="F141" s="137">
        <v>4400.11</v>
      </c>
      <c r="G141" s="137"/>
      <c r="H141" s="137"/>
      <c r="I141" s="137"/>
      <c r="J141" s="53">
        <v>-100</v>
      </c>
      <c r="K141" s="53">
        <v>-100</v>
      </c>
      <c r="L141" s="53">
        <v>-100</v>
      </c>
      <c r="M141" s="54">
        <v>0.7093420433145009</v>
      </c>
      <c r="N141" s="55"/>
      <c r="O141" s="54">
        <v>0.5179037193973635</v>
      </c>
      <c r="P141" s="55"/>
    </row>
    <row r="142" spans="1:16" s="125" customFormat="1" ht="11.25" customHeight="1">
      <c r="A142" s="138" t="s">
        <v>209</v>
      </c>
      <c r="B142" s="138" t="s">
        <v>210</v>
      </c>
      <c r="C142" s="138" t="s">
        <v>123</v>
      </c>
      <c r="D142" s="137">
        <v>12143</v>
      </c>
      <c r="E142" s="137">
        <v>8814.46</v>
      </c>
      <c r="F142" s="137">
        <v>6426.01</v>
      </c>
      <c r="G142" s="137">
        <v>4822</v>
      </c>
      <c r="H142" s="137">
        <v>3556.2</v>
      </c>
      <c r="I142" s="137">
        <v>3196.72</v>
      </c>
      <c r="J142" s="53">
        <v>-60.28987894260067</v>
      </c>
      <c r="K142" s="53">
        <v>-59.65493064804877</v>
      </c>
      <c r="L142" s="53">
        <v>-50.25342319728728</v>
      </c>
      <c r="M142" s="54">
        <v>0.7258881660215761</v>
      </c>
      <c r="N142" s="55">
        <v>0.7374948154292824</v>
      </c>
      <c r="O142" s="54">
        <v>0.5291945977106152</v>
      </c>
      <c r="P142" s="55">
        <v>0.6629448361675653</v>
      </c>
    </row>
    <row r="143" spans="1:16" s="125" customFormat="1" ht="11.25" customHeight="1">
      <c r="A143" s="138" t="s">
        <v>209</v>
      </c>
      <c r="B143" s="138" t="s">
        <v>210</v>
      </c>
      <c r="C143" s="138" t="s">
        <v>93</v>
      </c>
      <c r="D143" s="137"/>
      <c r="E143" s="137"/>
      <c r="F143" s="137"/>
      <c r="G143" s="137">
        <v>84</v>
      </c>
      <c r="H143" s="137">
        <v>69.6</v>
      </c>
      <c r="I143" s="137">
        <v>63.35</v>
      </c>
      <c r="J143" s="53"/>
      <c r="K143" s="53"/>
      <c r="L143" s="53"/>
      <c r="M143" s="54"/>
      <c r="N143" s="55">
        <v>0.8285714285714285</v>
      </c>
      <c r="O143" s="54"/>
      <c r="P143" s="55">
        <v>0.7541666666666667</v>
      </c>
    </row>
    <row r="144" spans="1:16" s="125" customFormat="1" ht="11.25" customHeight="1">
      <c r="A144" s="138" t="s">
        <v>209</v>
      </c>
      <c r="B144" s="138" t="s">
        <v>210</v>
      </c>
      <c r="C144" s="138" t="s">
        <v>46</v>
      </c>
      <c r="D144" s="137">
        <v>39300</v>
      </c>
      <c r="E144" s="137">
        <v>28317.7</v>
      </c>
      <c r="F144" s="137">
        <v>20719.84</v>
      </c>
      <c r="G144" s="137">
        <v>12030</v>
      </c>
      <c r="H144" s="137">
        <v>9070.5</v>
      </c>
      <c r="I144" s="137">
        <v>8222.98</v>
      </c>
      <c r="J144" s="53">
        <v>-69.38931297709924</v>
      </c>
      <c r="K144" s="53">
        <v>-67.96879690087825</v>
      </c>
      <c r="L144" s="53">
        <v>-60.3134966293176</v>
      </c>
      <c r="M144" s="54">
        <v>0.7205521628498728</v>
      </c>
      <c r="N144" s="55">
        <v>0.7539900249376559</v>
      </c>
      <c r="O144" s="54">
        <v>0.5272223918575064</v>
      </c>
      <c r="P144" s="55">
        <v>0.6835394846217788</v>
      </c>
    </row>
    <row r="145" spans="1:16" s="125" customFormat="1" ht="11.25" customHeight="1">
      <c r="A145" s="138" t="s">
        <v>209</v>
      </c>
      <c r="B145" s="138" t="s">
        <v>210</v>
      </c>
      <c r="C145" s="138" t="s">
        <v>85</v>
      </c>
      <c r="D145" s="137"/>
      <c r="E145" s="137"/>
      <c r="F145" s="137"/>
      <c r="G145" s="137">
        <v>2408</v>
      </c>
      <c r="H145" s="137">
        <v>2473.6</v>
      </c>
      <c r="I145" s="137">
        <v>2188.89</v>
      </c>
      <c r="J145" s="53"/>
      <c r="K145" s="53"/>
      <c r="L145" s="53"/>
      <c r="M145" s="54"/>
      <c r="N145" s="55">
        <v>1.0272425249169435</v>
      </c>
      <c r="O145" s="54"/>
      <c r="P145" s="55">
        <v>0.9090074750830565</v>
      </c>
    </row>
    <row r="146" spans="1:16" s="125" customFormat="1" ht="11.25" customHeight="1">
      <c r="A146" s="138" t="s">
        <v>570</v>
      </c>
      <c r="B146" s="138" t="s">
        <v>571</v>
      </c>
      <c r="C146" s="138" t="s">
        <v>63</v>
      </c>
      <c r="D146" s="137"/>
      <c r="E146" s="137"/>
      <c r="F146" s="137"/>
      <c r="G146" s="137">
        <v>2003.4</v>
      </c>
      <c r="H146" s="137">
        <v>4693.28</v>
      </c>
      <c r="I146" s="137">
        <v>4271.14</v>
      </c>
      <c r="J146" s="53"/>
      <c r="K146" s="53"/>
      <c r="L146" s="53"/>
      <c r="M146" s="54"/>
      <c r="N146" s="55">
        <v>2.3426574822801234</v>
      </c>
      <c r="O146" s="54"/>
      <c r="P146" s="55">
        <v>2.131945692323051</v>
      </c>
    </row>
    <row r="147" spans="1:16" s="125" customFormat="1" ht="11.25" customHeight="1">
      <c r="A147" s="138" t="s">
        <v>570</v>
      </c>
      <c r="B147" s="138" t="s">
        <v>571</v>
      </c>
      <c r="C147" s="138" t="s">
        <v>46</v>
      </c>
      <c r="D147" s="137">
        <v>25746</v>
      </c>
      <c r="E147" s="137">
        <v>31895.62</v>
      </c>
      <c r="F147" s="137">
        <v>23482.71</v>
      </c>
      <c r="G147" s="137"/>
      <c r="H147" s="137"/>
      <c r="I147" s="137"/>
      <c r="J147" s="53">
        <v>-100</v>
      </c>
      <c r="K147" s="53">
        <v>-100</v>
      </c>
      <c r="L147" s="53">
        <v>-100</v>
      </c>
      <c r="M147" s="54">
        <v>1.2388572982210828</v>
      </c>
      <c r="N147" s="55"/>
      <c r="O147" s="54">
        <v>0.9120915870426474</v>
      </c>
      <c r="P147" s="55"/>
    </row>
    <row r="148" spans="1:16" s="125" customFormat="1" ht="11.25" customHeight="1">
      <c r="A148" s="138" t="s">
        <v>570</v>
      </c>
      <c r="B148" s="138" t="s">
        <v>571</v>
      </c>
      <c r="C148" s="138" t="s">
        <v>85</v>
      </c>
      <c r="D148" s="137"/>
      <c r="E148" s="137"/>
      <c r="F148" s="137"/>
      <c r="G148" s="137">
        <v>450</v>
      </c>
      <c r="H148" s="137">
        <v>715.85</v>
      </c>
      <c r="I148" s="137">
        <v>644.82</v>
      </c>
      <c r="J148" s="53"/>
      <c r="K148" s="53"/>
      <c r="L148" s="53"/>
      <c r="M148" s="54"/>
      <c r="N148" s="55">
        <v>1.5907777777777778</v>
      </c>
      <c r="O148" s="54"/>
      <c r="P148" s="55">
        <v>1.4329333333333334</v>
      </c>
    </row>
    <row r="149" spans="1:16" s="125" customFormat="1" ht="11.25" customHeight="1">
      <c r="A149" s="138" t="s">
        <v>769</v>
      </c>
      <c r="B149" s="138" t="s">
        <v>770</v>
      </c>
      <c r="C149" s="138" t="s">
        <v>737</v>
      </c>
      <c r="D149" s="137"/>
      <c r="E149" s="137"/>
      <c r="F149" s="137"/>
      <c r="G149" s="137">
        <v>48.6</v>
      </c>
      <c r="H149" s="137">
        <v>102.45</v>
      </c>
      <c r="I149" s="137">
        <v>92.25</v>
      </c>
      <c r="J149" s="53"/>
      <c r="K149" s="53"/>
      <c r="L149" s="53"/>
      <c r="M149" s="54"/>
      <c r="N149" s="55">
        <v>2.1080246913580245</v>
      </c>
      <c r="O149" s="54"/>
      <c r="P149" s="55">
        <v>1.8981481481481481</v>
      </c>
    </row>
    <row r="150" spans="1:16" s="125" customFormat="1" ht="11.25" customHeight="1">
      <c r="A150" s="138" t="s">
        <v>213</v>
      </c>
      <c r="B150" s="138" t="s">
        <v>214</v>
      </c>
      <c r="C150" s="138" t="s">
        <v>140</v>
      </c>
      <c r="D150" s="137">
        <v>13.8</v>
      </c>
      <c r="E150" s="137">
        <v>40.32</v>
      </c>
      <c r="F150" s="137">
        <v>28.93</v>
      </c>
      <c r="G150" s="137"/>
      <c r="H150" s="137"/>
      <c r="I150" s="137"/>
      <c r="J150" s="53">
        <v>-100</v>
      </c>
      <c r="K150" s="53">
        <v>-100</v>
      </c>
      <c r="L150" s="53">
        <v>-100</v>
      </c>
      <c r="M150" s="54">
        <v>2.9217391304347826</v>
      </c>
      <c r="N150" s="55"/>
      <c r="O150" s="54">
        <v>2.0963768115942027</v>
      </c>
      <c r="P150" s="55"/>
    </row>
    <row r="151" spans="1:16" s="125" customFormat="1" ht="11.25" customHeight="1">
      <c r="A151" s="138" t="s">
        <v>213</v>
      </c>
      <c r="B151" s="138" t="s">
        <v>214</v>
      </c>
      <c r="C151" s="138" t="s">
        <v>563</v>
      </c>
      <c r="D151" s="137">
        <v>483.12</v>
      </c>
      <c r="E151" s="137">
        <v>1376.16</v>
      </c>
      <c r="F151" s="137">
        <v>1009.11</v>
      </c>
      <c r="G151" s="137"/>
      <c r="H151" s="137"/>
      <c r="I151" s="137"/>
      <c r="J151" s="53">
        <v>-100</v>
      </c>
      <c r="K151" s="53">
        <v>-100</v>
      </c>
      <c r="L151" s="53">
        <v>-100</v>
      </c>
      <c r="M151" s="54">
        <v>2.8484848484848486</v>
      </c>
      <c r="N151" s="55"/>
      <c r="O151" s="54">
        <v>2.0887357178340786</v>
      </c>
      <c r="P151" s="55"/>
    </row>
    <row r="152" spans="1:16" s="125" customFormat="1" ht="11.25" customHeight="1">
      <c r="A152" s="138" t="s">
        <v>215</v>
      </c>
      <c r="B152" s="138" t="s">
        <v>216</v>
      </c>
      <c r="C152" s="138" t="s">
        <v>123</v>
      </c>
      <c r="D152" s="137"/>
      <c r="E152" s="137"/>
      <c r="F152" s="137"/>
      <c r="G152" s="137">
        <v>854.4</v>
      </c>
      <c r="H152" s="137">
        <v>1602</v>
      </c>
      <c r="I152" s="137">
        <v>1420.78</v>
      </c>
      <c r="J152" s="53"/>
      <c r="K152" s="53"/>
      <c r="L152" s="53"/>
      <c r="M152" s="54"/>
      <c r="N152" s="55">
        <v>1.875</v>
      </c>
      <c r="O152" s="54"/>
      <c r="P152" s="55">
        <v>1.6628979400749064</v>
      </c>
    </row>
    <row r="153" spans="1:16" s="125" customFormat="1" ht="11.25" customHeight="1">
      <c r="A153" s="138" t="s">
        <v>648</v>
      </c>
      <c r="B153" s="138" t="s">
        <v>649</v>
      </c>
      <c r="C153" s="138" t="s">
        <v>139</v>
      </c>
      <c r="D153" s="137">
        <v>8537.4</v>
      </c>
      <c r="E153" s="137">
        <v>9818.01</v>
      </c>
      <c r="F153" s="137">
        <v>7152.06</v>
      </c>
      <c r="G153" s="137">
        <v>3628.8</v>
      </c>
      <c r="H153" s="137">
        <v>4536</v>
      </c>
      <c r="I153" s="137">
        <v>4010.71</v>
      </c>
      <c r="J153" s="53">
        <v>-57.49525616698292</v>
      </c>
      <c r="K153" s="53">
        <v>-53.799191485851004</v>
      </c>
      <c r="L153" s="53">
        <v>-43.922310495158044</v>
      </c>
      <c r="M153" s="54">
        <v>1.1500000000000001</v>
      </c>
      <c r="N153" s="55">
        <v>1.25</v>
      </c>
      <c r="O153" s="54">
        <v>0.8377327992128752</v>
      </c>
      <c r="P153" s="55">
        <v>1.1052441578483245</v>
      </c>
    </row>
    <row r="154" spans="1:16" s="125" customFormat="1" ht="11.25" customHeight="1">
      <c r="A154" s="138" t="s">
        <v>648</v>
      </c>
      <c r="B154" s="138" t="s">
        <v>649</v>
      </c>
      <c r="C154" s="138" t="s">
        <v>46</v>
      </c>
      <c r="D154" s="137"/>
      <c r="E154" s="137"/>
      <c r="F154" s="137"/>
      <c r="G154" s="137">
        <v>691.2</v>
      </c>
      <c r="H154" s="137">
        <v>864</v>
      </c>
      <c r="I154" s="137">
        <v>757.77</v>
      </c>
      <c r="J154" s="53"/>
      <c r="K154" s="53"/>
      <c r="L154" s="53"/>
      <c r="M154" s="54"/>
      <c r="N154" s="55">
        <v>1.25</v>
      </c>
      <c r="O154" s="54"/>
      <c r="P154" s="55">
        <v>1.0963107638888887</v>
      </c>
    </row>
    <row r="155" spans="1:16" s="125" customFormat="1" ht="11.25" customHeight="1">
      <c r="A155" s="138" t="s">
        <v>650</v>
      </c>
      <c r="B155" s="138" t="s">
        <v>651</v>
      </c>
      <c r="C155" s="138" t="s">
        <v>139</v>
      </c>
      <c r="D155" s="137">
        <v>7155</v>
      </c>
      <c r="E155" s="137">
        <v>8228.25</v>
      </c>
      <c r="F155" s="137">
        <v>6004.07</v>
      </c>
      <c r="G155" s="137">
        <v>3110.4</v>
      </c>
      <c r="H155" s="137">
        <v>3888</v>
      </c>
      <c r="I155" s="137">
        <v>3441.19</v>
      </c>
      <c r="J155" s="53">
        <v>-56.528301886792455</v>
      </c>
      <c r="K155" s="53">
        <v>-52.7481542247744</v>
      </c>
      <c r="L155" s="53">
        <v>-42.68571152568175</v>
      </c>
      <c r="M155" s="54">
        <v>1.15</v>
      </c>
      <c r="N155" s="55">
        <v>1.25</v>
      </c>
      <c r="O155" s="54">
        <v>0.8391432564640111</v>
      </c>
      <c r="P155" s="55">
        <v>1.10634966563786</v>
      </c>
    </row>
    <row r="156" spans="1:16" s="125" customFormat="1" ht="11.25" customHeight="1">
      <c r="A156" s="138" t="s">
        <v>650</v>
      </c>
      <c r="B156" s="138" t="s">
        <v>651</v>
      </c>
      <c r="C156" s="138" t="s">
        <v>46</v>
      </c>
      <c r="D156" s="137"/>
      <c r="E156" s="137"/>
      <c r="F156" s="137"/>
      <c r="G156" s="137">
        <v>4410</v>
      </c>
      <c r="H156" s="137">
        <v>7939.44</v>
      </c>
      <c r="I156" s="137">
        <v>6807.06</v>
      </c>
      <c r="J156" s="53"/>
      <c r="K156" s="53"/>
      <c r="L156" s="53"/>
      <c r="M156" s="54"/>
      <c r="N156" s="55">
        <v>1.800326530612245</v>
      </c>
      <c r="O156" s="54"/>
      <c r="P156" s="55">
        <v>1.5435510204081633</v>
      </c>
    </row>
    <row r="157" spans="1:16" s="125" customFormat="1" ht="11.25" customHeight="1">
      <c r="A157" s="138" t="s">
        <v>679</v>
      </c>
      <c r="B157" s="138" t="s">
        <v>680</v>
      </c>
      <c r="C157" s="138" t="s">
        <v>123</v>
      </c>
      <c r="D157" s="137">
        <v>36</v>
      </c>
      <c r="E157" s="137">
        <v>70.56</v>
      </c>
      <c r="F157" s="137">
        <v>51.84</v>
      </c>
      <c r="G157" s="137">
        <v>959</v>
      </c>
      <c r="H157" s="137">
        <v>1620.44</v>
      </c>
      <c r="I157" s="137">
        <v>1459.91</v>
      </c>
      <c r="J157" s="53">
        <v>2563.8888888888887</v>
      </c>
      <c r="K157" s="53">
        <v>2196.541950113379</v>
      </c>
      <c r="L157" s="53">
        <v>2716.184413580247</v>
      </c>
      <c r="M157" s="54">
        <v>1.96</v>
      </c>
      <c r="N157" s="55">
        <v>1.6897184567257562</v>
      </c>
      <c r="O157" s="54">
        <v>1.4400000000000002</v>
      </c>
      <c r="P157" s="55">
        <v>1.522325338894682</v>
      </c>
    </row>
    <row r="158" spans="1:16" s="125" customFormat="1" ht="11.25" customHeight="1">
      <c r="A158" s="138" t="s">
        <v>572</v>
      </c>
      <c r="B158" s="138" t="s">
        <v>573</v>
      </c>
      <c r="C158" s="138" t="s">
        <v>49</v>
      </c>
      <c r="D158" s="137"/>
      <c r="E158" s="137"/>
      <c r="F158" s="137"/>
      <c r="G158" s="137">
        <v>21.6</v>
      </c>
      <c r="H158" s="137">
        <v>82.59</v>
      </c>
      <c r="I158" s="137">
        <v>72.36</v>
      </c>
      <c r="J158" s="53"/>
      <c r="K158" s="53"/>
      <c r="L158" s="53"/>
      <c r="M158" s="54"/>
      <c r="N158" s="55">
        <v>3.823611111111111</v>
      </c>
      <c r="O158" s="54"/>
      <c r="P158" s="55">
        <v>3.3499999999999996</v>
      </c>
    </row>
    <row r="159" spans="1:16" s="125" customFormat="1" ht="11.25" customHeight="1">
      <c r="A159" s="138" t="s">
        <v>217</v>
      </c>
      <c r="B159" s="138" t="s">
        <v>218</v>
      </c>
      <c r="C159" s="138" t="s">
        <v>643</v>
      </c>
      <c r="D159" s="137">
        <v>25000</v>
      </c>
      <c r="E159" s="137">
        <v>28750</v>
      </c>
      <c r="F159" s="137">
        <v>21138.48</v>
      </c>
      <c r="G159" s="137"/>
      <c r="H159" s="137"/>
      <c r="I159" s="137"/>
      <c r="J159" s="53">
        <v>-100</v>
      </c>
      <c r="K159" s="53">
        <v>-100</v>
      </c>
      <c r="L159" s="53">
        <v>-100</v>
      </c>
      <c r="M159" s="54">
        <v>1.15</v>
      </c>
      <c r="N159" s="55"/>
      <c r="O159" s="54">
        <v>0.8455391999999999</v>
      </c>
      <c r="P159" s="55"/>
    </row>
    <row r="160" spans="1:16" s="125" customFormat="1" ht="11.25" customHeight="1">
      <c r="A160" s="138" t="s">
        <v>217</v>
      </c>
      <c r="B160" s="138" t="s">
        <v>218</v>
      </c>
      <c r="C160" s="138" t="s">
        <v>618</v>
      </c>
      <c r="D160" s="137">
        <v>25000</v>
      </c>
      <c r="E160" s="137">
        <v>25375</v>
      </c>
      <c r="F160" s="137">
        <v>18557.36</v>
      </c>
      <c r="G160" s="137"/>
      <c r="H160" s="137"/>
      <c r="I160" s="137"/>
      <c r="J160" s="53">
        <v>-100</v>
      </c>
      <c r="K160" s="53">
        <v>-100</v>
      </c>
      <c r="L160" s="53">
        <v>-100</v>
      </c>
      <c r="M160" s="54">
        <v>1.015</v>
      </c>
      <c r="N160" s="55"/>
      <c r="O160" s="54">
        <v>0.7422944</v>
      </c>
      <c r="P160" s="55"/>
    </row>
    <row r="161" spans="1:16" s="125" customFormat="1" ht="11.25" customHeight="1">
      <c r="A161" s="138" t="s">
        <v>217</v>
      </c>
      <c r="B161" s="138" t="s">
        <v>218</v>
      </c>
      <c r="C161" s="138" t="s">
        <v>57</v>
      </c>
      <c r="D161" s="137">
        <v>75000</v>
      </c>
      <c r="E161" s="137">
        <v>64775</v>
      </c>
      <c r="F161" s="137">
        <v>47638.25</v>
      </c>
      <c r="G161" s="137"/>
      <c r="H161" s="137"/>
      <c r="I161" s="137"/>
      <c r="J161" s="53">
        <v>-100</v>
      </c>
      <c r="K161" s="53">
        <v>-100</v>
      </c>
      <c r="L161" s="53">
        <v>-100</v>
      </c>
      <c r="M161" s="54">
        <v>0.8636666666666667</v>
      </c>
      <c r="N161" s="55"/>
      <c r="O161" s="54">
        <v>0.6351766666666666</v>
      </c>
      <c r="P161" s="55"/>
    </row>
    <row r="162" spans="1:16" s="125" customFormat="1" ht="11.25" customHeight="1">
      <c r="A162" s="138" t="s">
        <v>217</v>
      </c>
      <c r="B162" s="138" t="s">
        <v>218</v>
      </c>
      <c r="C162" s="138" t="s">
        <v>85</v>
      </c>
      <c r="D162" s="137">
        <v>25000</v>
      </c>
      <c r="E162" s="137">
        <v>25475</v>
      </c>
      <c r="F162" s="137">
        <v>18564.64</v>
      </c>
      <c r="G162" s="137"/>
      <c r="H162" s="137"/>
      <c r="I162" s="137"/>
      <c r="J162" s="53">
        <v>-100</v>
      </c>
      <c r="K162" s="53">
        <v>-100</v>
      </c>
      <c r="L162" s="53">
        <v>-100</v>
      </c>
      <c r="M162" s="54">
        <v>1.019</v>
      </c>
      <c r="N162" s="55"/>
      <c r="O162" s="54">
        <v>0.7425856</v>
      </c>
      <c r="P162" s="55"/>
    </row>
    <row r="163" spans="1:16" s="125" customFormat="1" ht="11.25" customHeight="1">
      <c r="A163" s="138" t="s">
        <v>217</v>
      </c>
      <c r="B163" s="138" t="s">
        <v>218</v>
      </c>
      <c r="C163" s="138" t="s">
        <v>175</v>
      </c>
      <c r="D163" s="137">
        <v>100000</v>
      </c>
      <c r="E163" s="137">
        <v>99075</v>
      </c>
      <c r="F163" s="137">
        <v>72667.74</v>
      </c>
      <c r="G163" s="137">
        <v>50000</v>
      </c>
      <c r="H163" s="137">
        <v>42225</v>
      </c>
      <c r="I163" s="137">
        <v>37880.65</v>
      </c>
      <c r="J163" s="53">
        <v>-50</v>
      </c>
      <c r="K163" s="53">
        <v>-57.380772142316424</v>
      </c>
      <c r="L163" s="53">
        <v>-47.87143510999517</v>
      </c>
      <c r="M163" s="54">
        <v>0.99075</v>
      </c>
      <c r="N163" s="55">
        <v>0.8445</v>
      </c>
      <c r="O163" s="54">
        <v>0.7266774</v>
      </c>
      <c r="P163" s="55">
        <v>0.757613</v>
      </c>
    </row>
    <row r="164" spans="1:16" s="125" customFormat="1" ht="11.25" customHeight="1">
      <c r="A164" s="138" t="s">
        <v>217</v>
      </c>
      <c r="B164" s="138" t="s">
        <v>218</v>
      </c>
      <c r="C164" s="138" t="s">
        <v>49</v>
      </c>
      <c r="D164" s="137">
        <v>24000</v>
      </c>
      <c r="E164" s="137">
        <v>22560</v>
      </c>
      <c r="F164" s="137">
        <v>16688.78</v>
      </c>
      <c r="G164" s="137"/>
      <c r="H164" s="137"/>
      <c r="I164" s="137"/>
      <c r="J164" s="53">
        <v>-100</v>
      </c>
      <c r="K164" s="53">
        <v>-100</v>
      </c>
      <c r="L164" s="53">
        <v>-100</v>
      </c>
      <c r="M164" s="54">
        <v>0.94</v>
      </c>
      <c r="N164" s="55"/>
      <c r="O164" s="54">
        <v>0.6953658333333332</v>
      </c>
      <c r="P164" s="55"/>
    </row>
    <row r="165" spans="1:16" s="125" customFormat="1" ht="11.25" customHeight="1">
      <c r="A165" s="138" t="s">
        <v>217</v>
      </c>
      <c r="B165" s="138" t="s">
        <v>218</v>
      </c>
      <c r="C165" s="138" t="s">
        <v>58</v>
      </c>
      <c r="D165" s="137">
        <v>50000</v>
      </c>
      <c r="E165" s="137">
        <v>48500</v>
      </c>
      <c r="F165" s="137">
        <v>35525.09</v>
      </c>
      <c r="G165" s="137"/>
      <c r="H165" s="137"/>
      <c r="I165" s="137"/>
      <c r="J165" s="53">
        <v>-100</v>
      </c>
      <c r="K165" s="53">
        <v>-100</v>
      </c>
      <c r="L165" s="53">
        <v>-100</v>
      </c>
      <c r="M165" s="54">
        <v>0.97</v>
      </c>
      <c r="N165" s="55"/>
      <c r="O165" s="54">
        <v>0.7105018</v>
      </c>
      <c r="P165" s="55"/>
    </row>
    <row r="166" spans="1:16" s="125" customFormat="1" ht="11.25" customHeight="1">
      <c r="A166" s="138" t="s">
        <v>217</v>
      </c>
      <c r="B166" s="138" t="s">
        <v>218</v>
      </c>
      <c r="C166" s="138" t="s">
        <v>610</v>
      </c>
      <c r="D166" s="137">
        <v>25000</v>
      </c>
      <c r="E166" s="137">
        <v>24250</v>
      </c>
      <c r="F166" s="137">
        <v>17609.38</v>
      </c>
      <c r="G166" s="137">
        <v>49000</v>
      </c>
      <c r="H166" s="137">
        <v>48505</v>
      </c>
      <c r="I166" s="137">
        <v>42489.01</v>
      </c>
      <c r="J166" s="53">
        <v>96</v>
      </c>
      <c r="K166" s="53">
        <v>100.02061855670104</v>
      </c>
      <c r="L166" s="53">
        <v>141.28623494978243</v>
      </c>
      <c r="M166" s="54">
        <v>0.97</v>
      </c>
      <c r="N166" s="55">
        <v>0.9898979591836735</v>
      </c>
      <c r="O166" s="54">
        <v>0.7043752000000001</v>
      </c>
      <c r="P166" s="55">
        <v>0.8671226530612245</v>
      </c>
    </row>
    <row r="167" spans="1:16" s="125" customFormat="1" ht="11.25" customHeight="1">
      <c r="A167" s="138" t="s">
        <v>217</v>
      </c>
      <c r="B167" s="138" t="s">
        <v>218</v>
      </c>
      <c r="C167" s="138" t="s">
        <v>66</v>
      </c>
      <c r="D167" s="137">
        <v>175000</v>
      </c>
      <c r="E167" s="137">
        <v>177660</v>
      </c>
      <c r="F167" s="137">
        <v>129021.61</v>
      </c>
      <c r="G167" s="137">
        <v>70500</v>
      </c>
      <c r="H167" s="137">
        <v>65600</v>
      </c>
      <c r="I167" s="137">
        <v>59688.09</v>
      </c>
      <c r="J167" s="53">
        <v>-59.714285714285715</v>
      </c>
      <c r="K167" s="53">
        <v>-63.07553754362265</v>
      </c>
      <c r="L167" s="53">
        <v>-53.737912586891454</v>
      </c>
      <c r="M167" s="54">
        <v>1.0152</v>
      </c>
      <c r="N167" s="55">
        <v>0.9304964539007092</v>
      </c>
      <c r="O167" s="54">
        <v>0.7372663428571429</v>
      </c>
      <c r="P167" s="55">
        <v>0.846639574468085</v>
      </c>
    </row>
    <row r="168" spans="1:16" s="125" customFormat="1" ht="11.25" customHeight="1">
      <c r="A168" s="138" t="s">
        <v>220</v>
      </c>
      <c r="B168" s="138" t="s">
        <v>221</v>
      </c>
      <c r="C168" s="138" t="s">
        <v>139</v>
      </c>
      <c r="D168" s="137">
        <v>22890</v>
      </c>
      <c r="E168" s="137">
        <v>126085.2</v>
      </c>
      <c r="F168" s="137">
        <v>92123.7</v>
      </c>
      <c r="G168" s="137">
        <v>10100</v>
      </c>
      <c r="H168" s="137">
        <v>62244.4</v>
      </c>
      <c r="I168" s="137">
        <v>55224.83</v>
      </c>
      <c r="J168" s="53">
        <v>-55.875928352992574</v>
      </c>
      <c r="K168" s="53">
        <v>-50.63306399165009</v>
      </c>
      <c r="L168" s="53">
        <v>-40.053612696841306</v>
      </c>
      <c r="M168" s="54">
        <v>5.508309305373525</v>
      </c>
      <c r="N168" s="55">
        <v>6.1628118811881185</v>
      </c>
      <c r="O168" s="54">
        <v>4.0246264744429885</v>
      </c>
      <c r="P168" s="55">
        <v>5.46780495049505</v>
      </c>
    </row>
    <row r="169" spans="1:16" s="125" customFormat="1" ht="11.25" customHeight="1">
      <c r="A169" s="138" t="s">
        <v>220</v>
      </c>
      <c r="B169" s="138" t="s">
        <v>221</v>
      </c>
      <c r="C169" s="138" t="s">
        <v>140</v>
      </c>
      <c r="D169" s="137">
        <v>450</v>
      </c>
      <c r="E169" s="137">
        <v>3012</v>
      </c>
      <c r="F169" s="137">
        <v>2188.58</v>
      </c>
      <c r="G169" s="137">
        <v>750</v>
      </c>
      <c r="H169" s="137">
        <v>5959</v>
      </c>
      <c r="I169" s="137">
        <v>5495.99</v>
      </c>
      <c r="J169" s="53">
        <v>66.66666666666667</v>
      </c>
      <c r="K169" s="53">
        <v>97.84196547144754</v>
      </c>
      <c r="L169" s="53">
        <v>151.12127498195179</v>
      </c>
      <c r="M169" s="54">
        <v>6.693333333333333</v>
      </c>
      <c r="N169" s="55">
        <v>7.945333333333333</v>
      </c>
      <c r="O169" s="54">
        <v>4.863511111111111</v>
      </c>
      <c r="P169" s="55">
        <v>7.327986666666666</v>
      </c>
    </row>
    <row r="170" spans="1:16" s="125" customFormat="1" ht="11.25" customHeight="1">
      <c r="A170" s="138" t="s">
        <v>220</v>
      </c>
      <c r="B170" s="138" t="s">
        <v>221</v>
      </c>
      <c r="C170" s="138" t="s">
        <v>63</v>
      </c>
      <c r="D170" s="137">
        <v>470</v>
      </c>
      <c r="E170" s="137">
        <v>3159.2</v>
      </c>
      <c r="F170" s="137">
        <v>2329.83</v>
      </c>
      <c r="G170" s="137">
        <v>2328</v>
      </c>
      <c r="H170" s="137">
        <v>19468.96</v>
      </c>
      <c r="I170" s="137">
        <v>17775.24</v>
      </c>
      <c r="J170" s="53">
        <v>395.3191489361702</v>
      </c>
      <c r="K170" s="53">
        <v>516.2623448974423</v>
      </c>
      <c r="L170" s="53">
        <v>662.9415021696864</v>
      </c>
      <c r="M170" s="54">
        <v>6.721702127659574</v>
      </c>
      <c r="N170" s="55">
        <v>8.362955326460481</v>
      </c>
      <c r="O170" s="54">
        <v>4.957085106382978</v>
      </c>
      <c r="P170" s="55">
        <v>7.635412371134021</v>
      </c>
    </row>
    <row r="171" spans="1:16" s="125" customFormat="1" ht="11.25" customHeight="1">
      <c r="A171" s="138" t="s">
        <v>220</v>
      </c>
      <c r="B171" s="138" t="s">
        <v>221</v>
      </c>
      <c r="C171" s="138" t="s">
        <v>55</v>
      </c>
      <c r="D171" s="137">
        <v>1322.5</v>
      </c>
      <c r="E171" s="137">
        <v>9871.6</v>
      </c>
      <c r="F171" s="137">
        <v>7249.23</v>
      </c>
      <c r="G171" s="137"/>
      <c r="H171" s="137"/>
      <c r="I171" s="137"/>
      <c r="J171" s="53">
        <v>-100</v>
      </c>
      <c r="K171" s="53">
        <v>-100</v>
      </c>
      <c r="L171" s="53">
        <v>-100</v>
      </c>
      <c r="M171" s="54">
        <v>7.464347826086957</v>
      </c>
      <c r="N171" s="55"/>
      <c r="O171" s="54">
        <v>5.481459357277882</v>
      </c>
      <c r="P171" s="55"/>
    </row>
    <row r="172" spans="1:16" s="125" customFormat="1" ht="11.25" customHeight="1">
      <c r="A172" s="138" t="s">
        <v>220</v>
      </c>
      <c r="B172" s="138" t="s">
        <v>221</v>
      </c>
      <c r="C172" s="138" t="s">
        <v>53</v>
      </c>
      <c r="D172" s="137">
        <v>1840</v>
      </c>
      <c r="E172" s="137">
        <v>12144</v>
      </c>
      <c r="F172" s="137">
        <v>8910.77</v>
      </c>
      <c r="G172" s="137"/>
      <c r="H172" s="137"/>
      <c r="I172" s="137"/>
      <c r="J172" s="53">
        <v>-100</v>
      </c>
      <c r="K172" s="53">
        <v>-100</v>
      </c>
      <c r="L172" s="53">
        <v>-100</v>
      </c>
      <c r="M172" s="54">
        <v>6.6</v>
      </c>
      <c r="N172" s="55"/>
      <c r="O172" s="54">
        <v>4.842809782608696</v>
      </c>
      <c r="P172" s="55"/>
    </row>
    <row r="173" spans="1:16" s="125" customFormat="1" ht="11.25" customHeight="1">
      <c r="A173" s="138" t="s">
        <v>220</v>
      </c>
      <c r="B173" s="138" t="s">
        <v>221</v>
      </c>
      <c r="C173" s="138" t="s">
        <v>123</v>
      </c>
      <c r="D173" s="137">
        <v>2470</v>
      </c>
      <c r="E173" s="137">
        <v>15040.68</v>
      </c>
      <c r="F173" s="137">
        <v>10960.21</v>
      </c>
      <c r="G173" s="137">
        <v>4570</v>
      </c>
      <c r="H173" s="137">
        <v>28677.56</v>
      </c>
      <c r="I173" s="137">
        <v>25931.81</v>
      </c>
      <c r="J173" s="53">
        <v>85.02024291497976</v>
      </c>
      <c r="K173" s="53">
        <v>90.66664539103284</v>
      </c>
      <c r="L173" s="53">
        <v>136.59957245344754</v>
      </c>
      <c r="M173" s="54">
        <v>6.089344129554656</v>
      </c>
      <c r="N173" s="55">
        <v>6.275177242888403</v>
      </c>
      <c r="O173" s="54">
        <v>4.4373319838056675</v>
      </c>
      <c r="P173" s="55">
        <v>5.674356673960613</v>
      </c>
    </row>
    <row r="174" spans="1:16" s="125" customFormat="1" ht="11.25" customHeight="1">
      <c r="A174" s="138" t="s">
        <v>220</v>
      </c>
      <c r="B174" s="138" t="s">
        <v>221</v>
      </c>
      <c r="C174" s="138" t="s">
        <v>93</v>
      </c>
      <c r="D174" s="137"/>
      <c r="E174" s="137"/>
      <c r="F174" s="137"/>
      <c r="G174" s="137">
        <v>29</v>
      </c>
      <c r="H174" s="137">
        <v>219.64</v>
      </c>
      <c r="I174" s="137">
        <v>192.64</v>
      </c>
      <c r="J174" s="53"/>
      <c r="K174" s="53"/>
      <c r="L174" s="53"/>
      <c r="M174" s="54"/>
      <c r="N174" s="55">
        <v>7.573793103448275</v>
      </c>
      <c r="O174" s="54"/>
      <c r="P174" s="55">
        <v>6.642758620689655</v>
      </c>
    </row>
    <row r="175" spans="1:16" s="125" customFormat="1" ht="11.25" customHeight="1">
      <c r="A175" s="138" t="s">
        <v>220</v>
      </c>
      <c r="B175" s="138" t="s">
        <v>221</v>
      </c>
      <c r="C175" s="138" t="s">
        <v>46</v>
      </c>
      <c r="D175" s="137">
        <v>3970</v>
      </c>
      <c r="E175" s="137">
        <v>27113</v>
      </c>
      <c r="F175" s="137">
        <v>19800.73</v>
      </c>
      <c r="G175" s="137">
        <v>6800</v>
      </c>
      <c r="H175" s="137">
        <v>48000</v>
      </c>
      <c r="I175" s="137">
        <v>43220.99</v>
      </c>
      <c r="J175" s="53">
        <v>71.28463476070529</v>
      </c>
      <c r="K175" s="53">
        <v>77.03684579353077</v>
      </c>
      <c r="L175" s="53">
        <v>118.2797805939478</v>
      </c>
      <c r="M175" s="54">
        <v>6.829471032745592</v>
      </c>
      <c r="N175" s="55">
        <v>7.0588235294117645</v>
      </c>
      <c r="O175" s="54">
        <v>4.987589420654912</v>
      </c>
      <c r="P175" s="55">
        <v>6.35602794117647</v>
      </c>
    </row>
    <row r="176" spans="1:16" s="125" customFormat="1" ht="11.25" customHeight="1">
      <c r="A176" s="138" t="s">
        <v>220</v>
      </c>
      <c r="B176" s="138" t="s">
        <v>221</v>
      </c>
      <c r="C176" s="138" t="s">
        <v>157</v>
      </c>
      <c r="D176" s="137">
        <v>2885</v>
      </c>
      <c r="E176" s="137">
        <v>19095.58</v>
      </c>
      <c r="F176" s="137">
        <v>14065.53</v>
      </c>
      <c r="G176" s="137">
        <v>455</v>
      </c>
      <c r="H176" s="137">
        <v>3147.83</v>
      </c>
      <c r="I176" s="137">
        <v>2815.4</v>
      </c>
      <c r="J176" s="53">
        <v>-84.22876949740035</v>
      </c>
      <c r="K176" s="53">
        <v>-83.51539989882475</v>
      </c>
      <c r="L176" s="53">
        <v>-79.98369062523773</v>
      </c>
      <c r="M176" s="54">
        <v>6.618918544194108</v>
      </c>
      <c r="N176" s="55">
        <v>6.9183076923076925</v>
      </c>
      <c r="O176" s="54">
        <v>4.8754003466204505</v>
      </c>
      <c r="P176" s="55">
        <v>6.187692307692308</v>
      </c>
    </row>
    <row r="177" spans="1:16" s="125" customFormat="1" ht="11.25" customHeight="1">
      <c r="A177" s="138" t="s">
        <v>220</v>
      </c>
      <c r="B177" s="138" t="s">
        <v>221</v>
      </c>
      <c r="C177" s="138" t="s">
        <v>85</v>
      </c>
      <c r="D177" s="137"/>
      <c r="E177" s="137"/>
      <c r="F177" s="137"/>
      <c r="G177" s="137">
        <v>550</v>
      </c>
      <c r="H177" s="137">
        <v>4387.46</v>
      </c>
      <c r="I177" s="137">
        <v>4036.33</v>
      </c>
      <c r="J177" s="53"/>
      <c r="K177" s="53"/>
      <c r="L177" s="53"/>
      <c r="M177" s="54"/>
      <c r="N177" s="55">
        <v>7.9772</v>
      </c>
      <c r="O177" s="54"/>
      <c r="P177" s="55">
        <v>7.338781818181818</v>
      </c>
    </row>
    <row r="178" spans="1:16" s="125" customFormat="1" ht="11.25" customHeight="1">
      <c r="A178" s="138" t="s">
        <v>220</v>
      </c>
      <c r="B178" s="138" t="s">
        <v>221</v>
      </c>
      <c r="C178" s="138" t="s">
        <v>184</v>
      </c>
      <c r="D178" s="137">
        <v>2400</v>
      </c>
      <c r="E178" s="137">
        <v>15810</v>
      </c>
      <c r="F178" s="137">
        <v>11548.49</v>
      </c>
      <c r="G178" s="137">
        <v>3710</v>
      </c>
      <c r="H178" s="137">
        <v>26999.2</v>
      </c>
      <c r="I178" s="137">
        <v>24318.46</v>
      </c>
      <c r="J178" s="53">
        <v>54.583333333333336</v>
      </c>
      <c r="K178" s="53">
        <v>70.7729285262492</v>
      </c>
      <c r="L178" s="53">
        <v>110.57696720523636</v>
      </c>
      <c r="M178" s="54">
        <v>6.5875</v>
      </c>
      <c r="N178" s="55">
        <v>7.277412398921833</v>
      </c>
      <c r="O178" s="54">
        <v>4.811870833333333</v>
      </c>
      <c r="P178" s="55">
        <v>6.554840970350404</v>
      </c>
    </row>
    <row r="179" spans="1:16" s="125" customFormat="1" ht="11.25" customHeight="1">
      <c r="A179" s="138" t="s">
        <v>220</v>
      </c>
      <c r="B179" s="138" t="s">
        <v>221</v>
      </c>
      <c r="C179" s="138" t="s">
        <v>49</v>
      </c>
      <c r="D179" s="137"/>
      <c r="E179" s="137"/>
      <c r="F179" s="137"/>
      <c r="G179" s="137">
        <v>3030</v>
      </c>
      <c r="H179" s="137">
        <v>25027.8</v>
      </c>
      <c r="I179" s="137">
        <v>22639.07</v>
      </c>
      <c r="J179" s="53"/>
      <c r="K179" s="53"/>
      <c r="L179" s="53"/>
      <c r="M179" s="54"/>
      <c r="N179" s="55">
        <v>8.26</v>
      </c>
      <c r="O179" s="54"/>
      <c r="P179" s="55">
        <v>7.471640264026402</v>
      </c>
    </row>
    <row r="180" spans="1:16" s="125" customFormat="1" ht="11.25" customHeight="1">
      <c r="A180" s="138" t="s">
        <v>220</v>
      </c>
      <c r="B180" s="138" t="s">
        <v>221</v>
      </c>
      <c r="C180" s="138" t="s">
        <v>59</v>
      </c>
      <c r="D180" s="137"/>
      <c r="E180" s="137"/>
      <c r="F180" s="137"/>
      <c r="G180" s="137">
        <v>115</v>
      </c>
      <c r="H180" s="137">
        <v>903.8</v>
      </c>
      <c r="I180" s="137">
        <v>796.16</v>
      </c>
      <c r="J180" s="53"/>
      <c r="K180" s="53"/>
      <c r="L180" s="53"/>
      <c r="M180" s="54"/>
      <c r="N180" s="55">
        <v>7.8591304347826085</v>
      </c>
      <c r="O180" s="54"/>
      <c r="P180" s="55">
        <v>6.923130434782609</v>
      </c>
    </row>
    <row r="181" spans="1:16" s="125" customFormat="1" ht="11.25" customHeight="1">
      <c r="A181" s="138" t="s">
        <v>222</v>
      </c>
      <c r="B181" s="138" t="s">
        <v>223</v>
      </c>
      <c r="C181" s="138" t="s">
        <v>139</v>
      </c>
      <c r="D181" s="137">
        <v>35500</v>
      </c>
      <c r="E181" s="137">
        <v>189264</v>
      </c>
      <c r="F181" s="137">
        <v>138028.22</v>
      </c>
      <c r="G181" s="137">
        <v>4200</v>
      </c>
      <c r="H181" s="137">
        <v>21840</v>
      </c>
      <c r="I181" s="137">
        <v>18494.05</v>
      </c>
      <c r="J181" s="53">
        <v>-88.16901408450704</v>
      </c>
      <c r="K181" s="53">
        <v>-88.46056302307888</v>
      </c>
      <c r="L181" s="53">
        <v>-86.60125443912847</v>
      </c>
      <c r="M181" s="54">
        <v>5.331380281690141</v>
      </c>
      <c r="N181" s="55">
        <v>5.2</v>
      </c>
      <c r="O181" s="54">
        <v>3.8881188732394367</v>
      </c>
      <c r="P181" s="55">
        <v>4.403345238095238</v>
      </c>
    </row>
    <row r="182" spans="1:16" s="125" customFormat="1" ht="11.25" customHeight="1">
      <c r="A182" s="138" t="s">
        <v>222</v>
      </c>
      <c r="B182" s="138" t="s">
        <v>223</v>
      </c>
      <c r="C182" s="138" t="s">
        <v>140</v>
      </c>
      <c r="D182" s="137">
        <v>1225</v>
      </c>
      <c r="E182" s="137">
        <v>7582.5</v>
      </c>
      <c r="F182" s="137">
        <v>5483</v>
      </c>
      <c r="G182" s="137">
        <v>3600</v>
      </c>
      <c r="H182" s="137">
        <v>25041.6</v>
      </c>
      <c r="I182" s="137">
        <v>22570.28</v>
      </c>
      <c r="J182" s="53">
        <v>193.87755102040816</v>
      </c>
      <c r="K182" s="53">
        <v>230.25519287833825</v>
      </c>
      <c r="L182" s="53">
        <v>311.64107240561736</v>
      </c>
      <c r="M182" s="54">
        <v>6.189795918367347</v>
      </c>
      <c r="N182" s="55">
        <v>6.9559999999999995</v>
      </c>
      <c r="O182" s="54">
        <v>4.475918367346939</v>
      </c>
      <c r="P182" s="55">
        <v>6.269522222222222</v>
      </c>
    </row>
    <row r="183" spans="1:16" s="125" customFormat="1" ht="11.25" customHeight="1">
      <c r="A183" s="138" t="s">
        <v>222</v>
      </c>
      <c r="B183" s="138" t="s">
        <v>223</v>
      </c>
      <c r="C183" s="138" t="s">
        <v>55</v>
      </c>
      <c r="D183" s="137">
        <v>1392.5</v>
      </c>
      <c r="E183" s="137">
        <v>8382.8</v>
      </c>
      <c r="F183" s="137">
        <v>6077.44</v>
      </c>
      <c r="G183" s="137"/>
      <c r="H183" s="137"/>
      <c r="I183" s="137"/>
      <c r="J183" s="53">
        <v>-100</v>
      </c>
      <c r="K183" s="53">
        <v>-100</v>
      </c>
      <c r="L183" s="53">
        <v>-100</v>
      </c>
      <c r="M183" s="54">
        <v>6.01996409335727</v>
      </c>
      <c r="N183" s="55"/>
      <c r="O183" s="54">
        <v>4.364409335727109</v>
      </c>
      <c r="P183" s="55"/>
    </row>
    <row r="184" spans="1:16" s="125" customFormat="1" ht="11.25" customHeight="1">
      <c r="A184" s="138" t="s">
        <v>222</v>
      </c>
      <c r="B184" s="138" t="s">
        <v>223</v>
      </c>
      <c r="C184" s="138" t="s">
        <v>123</v>
      </c>
      <c r="D184" s="137"/>
      <c r="E184" s="137"/>
      <c r="F184" s="137"/>
      <c r="G184" s="137">
        <v>192</v>
      </c>
      <c r="H184" s="137">
        <v>1152</v>
      </c>
      <c r="I184" s="137">
        <v>1037.55</v>
      </c>
      <c r="J184" s="53"/>
      <c r="K184" s="53"/>
      <c r="L184" s="53"/>
      <c r="M184" s="54"/>
      <c r="N184" s="55">
        <v>6</v>
      </c>
      <c r="O184" s="54"/>
      <c r="P184" s="55">
        <v>5.4039062499999995</v>
      </c>
    </row>
    <row r="185" spans="1:16" s="125" customFormat="1" ht="11.25" customHeight="1">
      <c r="A185" s="138" t="s">
        <v>222</v>
      </c>
      <c r="B185" s="138" t="s">
        <v>223</v>
      </c>
      <c r="C185" s="138" t="s">
        <v>93</v>
      </c>
      <c r="D185" s="137"/>
      <c r="E185" s="137"/>
      <c r="F185" s="137"/>
      <c r="G185" s="137">
        <v>30</v>
      </c>
      <c r="H185" s="137">
        <v>221.16</v>
      </c>
      <c r="I185" s="137">
        <v>201.3</v>
      </c>
      <c r="J185" s="53"/>
      <c r="K185" s="53"/>
      <c r="L185" s="53"/>
      <c r="M185" s="54"/>
      <c r="N185" s="55">
        <v>7.372</v>
      </c>
      <c r="O185" s="54"/>
      <c r="P185" s="55">
        <v>6.71</v>
      </c>
    </row>
    <row r="186" spans="1:16" s="125" customFormat="1" ht="11.25" customHeight="1">
      <c r="A186" s="138" t="s">
        <v>222</v>
      </c>
      <c r="B186" s="138" t="s">
        <v>223</v>
      </c>
      <c r="C186" s="138" t="s">
        <v>46</v>
      </c>
      <c r="D186" s="137">
        <v>1750</v>
      </c>
      <c r="E186" s="137">
        <v>11235</v>
      </c>
      <c r="F186" s="137">
        <v>8230.09</v>
      </c>
      <c r="G186" s="137">
        <v>2000</v>
      </c>
      <c r="H186" s="137">
        <v>13901</v>
      </c>
      <c r="I186" s="137">
        <v>12670.62</v>
      </c>
      <c r="J186" s="53">
        <v>14.285714285714286</v>
      </c>
      <c r="K186" s="53">
        <v>23.72941700044504</v>
      </c>
      <c r="L186" s="53">
        <v>53.95481701901195</v>
      </c>
      <c r="M186" s="54">
        <v>6.42</v>
      </c>
      <c r="N186" s="55">
        <v>6.9505</v>
      </c>
      <c r="O186" s="54">
        <v>4.702908571428572</v>
      </c>
      <c r="P186" s="55">
        <v>6.335310000000001</v>
      </c>
    </row>
    <row r="187" spans="1:16" s="125" customFormat="1" ht="11.25" customHeight="1">
      <c r="A187" s="138" t="s">
        <v>222</v>
      </c>
      <c r="B187" s="138" t="s">
        <v>223</v>
      </c>
      <c r="C187" s="138" t="s">
        <v>157</v>
      </c>
      <c r="D187" s="137"/>
      <c r="E187" s="137"/>
      <c r="F187" s="137"/>
      <c r="G187" s="137">
        <v>97</v>
      </c>
      <c r="H187" s="137">
        <v>738.51</v>
      </c>
      <c r="I187" s="137">
        <v>653.87</v>
      </c>
      <c r="J187" s="53"/>
      <c r="K187" s="53"/>
      <c r="L187" s="53"/>
      <c r="M187" s="54"/>
      <c r="N187" s="55">
        <v>7.613505154639175</v>
      </c>
      <c r="O187" s="54"/>
      <c r="P187" s="55">
        <v>6.740927835051546</v>
      </c>
    </row>
    <row r="188" spans="1:16" s="125" customFormat="1" ht="11.25" customHeight="1">
      <c r="A188" s="138" t="s">
        <v>222</v>
      </c>
      <c r="B188" s="138" t="s">
        <v>223</v>
      </c>
      <c r="C188" s="138" t="s">
        <v>49</v>
      </c>
      <c r="D188" s="137">
        <v>150</v>
      </c>
      <c r="E188" s="137">
        <v>937.5</v>
      </c>
      <c r="F188" s="137">
        <v>690.62</v>
      </c>
      <c r="G188" s="137"/>
      <c r="H188" s="137"/>
      <c r="I188" s="137"/>
      <c r="J188" s="53">
        <v>-100</v>
      </c>
      <c r="K188" s="53">
        <v>-100</v>
      </c>
      <c r="L188" s="53">
        <v>-100</v>
      </c>
      <c r="M188" s="54">
        <v>6.25</v>
      </c>
      <c r="N188" s="55"/>
      <c r="O188" s="54">
        <v>4.604133333333333</v>
      </c>
      <c r="P188" s="55"/>
    </row>
    <row r="189" spans="1:16" s="125" customFormat="1" ht="11.25" customHeight="1">
      <c r="A189" s="138" t="s">
        <v>759</v>
      </c>
      <c r="B189" s="138" t="s">
        <v>760</v>
      </c>
      <c r="C189" s="138" t="s">
        <v>85</v>
      </c>
      <c r="D189" s="137"/>
      <c r="E189" s="137"/>
      <c r="F189" s="137"/>
      <c r="G189" s="137">
        <v>256.8</v>
      </c>
      <c r="H189" s="137">
        <v>9635.12</v>
      </c>
      <c r="I189" s="137">
        <v>8963.74</v>
      </c>
      <c r="J189" s="53"/>
      <c r="K189" s="53"/>
      <c r="L189" s="53"/>
      <c r="M189" s="54"/>
      <c r="N189" s="55">
        <v>37.519937694704055</v>
      </c>
      <c r="O189" s="54"/>
      <c r="P189" s="55">
        <v>34.90552959501557</v>
      </c>
    </row>
    <row r="190" spans="1:16" s="125" customFormat="1" ht="11.25" customHeight="1">
      <c r="A190" s="138" t="s">
        <v>226</v>
      </c>
      <c r="B190" s="138" t="s">
        <v>227</v>
      </c>
      <c r="C190" s="138" t="s">
        <v>139</v>
      </c>
      <c r="D190" s="137">
        <v>12937.3</v>
      </c>
      <c r="E190" s="137">
        <v>124661</v>
      </c>
      <c r="F190" s="137">
        <v>91448.45</v>
      </c>
      <c r="G190" s="137">
        <v>8333.6</v>
      </c>
      <c r="H190" s="137">
        <v>73909.7</v>
      </c>
      <c r="I190" s="137">
        <v>65236.23</v>
      </c>
      <c r="J190" s="53">
        <v>-35.584704691087005</v>
      </c>
      <c r="K190" s="53">
        <v>-40.71144945091087</v>
      </c>
      <c r="L190" s="53">
        <v>-28.663383578398538</v>
      </c>
      <c r="M190" s="54">
        <v>9.635781809187389</v>
      </c>
      <c r="N190" s="55">
        <v>8.868880195833732</v>
      </c>
      <c r="O190" s="54">
        <v>7.06858849991884</v>
      </c>
      <c r="P190" s="55">
        <v>7.828097100892771</v>
      </c>
    </row>
    <row r="191" spans="1:16" s="125" customFormat="1" ht="11.25" customHeight="1">
      <c r="A191" s="138" t="s">
        <v>226</v>
      </c>
      <c r="B191" s="138" t="s">
        <v>227</v>
      </c>
      <c r="C191" s="138" t="s">
        <v>63</v>
      </c>
      <c r="D191" s="137">
        <v>1755</v>
      </c>
      <c r="E191" s="137">
        <v>12139.2</v>
      </c>
      <c r="F191" s="137">
        <v>8761.12</v>
      </c>
      <c r="G191" s="137">
        <v>2990.4</v>
      </c>
      <c r="H191" s="137">
        <v>21232.96</v>
      </c>
      <c r="I191" s="137">
        <v>19423.76</v>
      </c>
      <c r="J191" s="53">
        <v>70.3931623931624</v>
      </c>
      <c r="K191" s="53">
        <v>74.9123500724924</v>
      </c>
      <c r="L191" s="53">
        <v>121.70407436492134</v>
      </c>
      <c r="M191" s="54">
        <v>6.916923076923077</v>
      </c>
      <c r="N191" s="55">
        <v>7.100374531835206</v>
      </c>
      <c r="O191" s="54">
        <v>4.992091168091169</v>
      </c>
      <c r="P191" s="55">
        <v>6.495371856607811</v>
      </c>
    </row>
    <row r="192" spans="1:16" s="125" customFormat="1" ht="11.25" customHeight="1">
      <c r="A192" s="138" t="s">
        <v>226</v>
      </c>
      <c r="B192" s="138" t="s">
        <v>227</v>
      </c>
      <c r="C192" s="138" t="s">
        <v>53</v>
      </c>
      <c r="D192" s="137"/>
      <c r="E192" s="137"/>
      <c r="F192" s="137"/>
      <c r="G192" s="137">
        <v>2190</v>
      </c>
      <c r="H192" s="137">
        <v>12351.6</v>
      </c>
      <c r="I192" s="137">
        <v>10916.28</v>
      </c>
      <c r="J192" s="53"/>
      <c r="K192" s="53"/>
      <c r="L192" s="53"/>
      <c r="M192" s="54"/>
      <c r="N192" s="55">
        <v>5.640000000000001</v>
      </c>
      <c r="O192" s="54"/>
      <c r="P192" s="55">
        <v>4.984602739726028</v>
      </c>
    </row>
    <row r="193" spans="1:16" s="125" customFormat="1" ht="11.25" customHeight="1">
      <c r="A193" s="138" t="s">
        <v>226</v>
      </c>
      <c r="B193" s="138" t="s">
        <v>227</v>
      </c>
      <c r="C193" s="138" t="s">
        <v>46</v>
      </c>
      <c r="D193" s="137">
        <v>26929</v>
      </c>
      <c r="E193" s="137">
        <v>164421.8</v>
      </c>
      <c r="F193" s="137">
        <v>120197.52</v>
      </c>
      <c r="G193" s="137">
        <v>14092</v>
      </c>
      <c r="H193" s="137">
        <v>94623</v>
      </c>
      <c r="I193" s="137">
        <v>83503.07</v>
      </c>
      <c r="J193" s="53">
        <v>-47.669798358646815</v>
      </c>
      <c r="K193" s="53">
        <v>-42.45106184216448</v>
      </c>
      <c r="L193" s="53">
        <v>-30.528458490657705</v>
      </c>
      <c r="M193" s="54">
        <v>6.105752163095547</v>
      </c>
      <c r="N193" s="55">
        <v>6.714660800454158</v>
      </c>
      <c r="O193" s="54">
        <v>4.463497344869843</v>
      </c>
      <c r="P193" s="55">
        <v>5.92556556911723</v>
      </c>
    </row>
    <row r="194" spans="1:16" s="125" customFormat="1" ht="11.25" customHeight="1">
      <c r="A194" s="138" t="s">
        <v>226</v>
      </c>
      <c r="B194" s="138" t="s">
        <v>227</v>
      </c>
      <c r="C194" s="138" t="s">
        <v>157</v>
      </c>
      <c r="D194" s="137">
        <v>8984</v>
      </c>
      <c r="E194" s="137">
        <v>56311.92</v>
      </c>
      <c r="F194" s="137">
        <v>41164.59</v>
      </c>
      <c r="G194" s="137">
        <v>9732.3</v>
      </c>
      <c r="H194" s="137">
        <v>58230.23</v>
      </c>
      <c r="I194" s="137">
        <v>52548.12</v>
      </c>
      <c r="J194" s="53">
        <v>8.32925200356188</v>
      </c>
      <c r="K194" s="53">
        <v>3.4065789268062696</v>
      </c>
      <c r="L194" s="53">
        <v>27.653694595282033</v>
      </c>
      <c r="M194" s="54">
        <v>6.268023152270703</v>
      </c>
      <c r="N194" s="55">
        <v>5.983193078717262</v>
      </c>
      <c r="O194" s="54">
        <v>4.581989091718611</v>
      </c>
      <c r="P194" s="55">
        <v>5.399352671002744</v>
      </c>
    </row>
    <row r="195" spans="1:16" s="125" customFormat="1" ht="11.25" customHeight="1">
      <c r="A195" s="138" t="s">
        <v>226</v>
      </c>
      <c r="B195" s="138" t="s">
        <v>227</v>
      </c>
      <c r="C195" s="138" t="s">
        <v>103</v>
      </c>
      <c r="D195" s="137">
        <v>880</v>
      </c>
      <c r="E195" s="137">
        <v>6492.21</v>
      </c>
      <c r="F195" s="137">
        <v>4760.2</v>
      </c>
      <c r="G195" s="137"/>
      <c r="H195" s="137"/>
      <c r="I195" s="137"/>
      <c r="J195" s="53">
        <v>-100</v>
      </c>
      <c r="K195" s="53">
        <v>-100</v>
      </c>
      <c r="L195" s="53">
        <v>-100</v>
      </c>
      <c r="M195" s="54">
        <v>7.377511363636364</v>
      </c>
      <c r="N195" s="55"/>
      <c r="O195" s="54">
        <v>5.409318181818182</v>
      </c>
      <c r="P195" s="55"/>
    </row>
    <row r="196" spans="1:16" s="125" customFormat="1" ht="11.25" customHeight="1">
      <c r="A196" s="138" t="s">
        <v>226</v>
      </c>
      <c r="B196" s="138" t="s">
        <v>227</v>
      </c>
      <c r="C196" s="138" t="s">
        <v>184</v>
      </c>
      <c r="D196" s="137"/>
      <c r="E196" s="137"/>
      <c r="F196" s="137"/>
      <c r="G196" s="137">
        <v>12</v>
      </c>
      <c r="H196" s="137">
        <v>144</v>
      </c>
      <c r="I196" s="137">
        <v>133.88</v>
      </c>
      <c r="J196" s="53"/>
      <c r="K196" s="53"/>
      <c r="L196" s="53"/>
      <c r="M196" s="54"/>
      <c r="N196" s="55">
        <v>12</v>
      </c>
      <c r="O196" s="54"/>
      <c r="P196" s="55">
        <v>11.156666666666666</v>
      </c>
    </row>
    <row r="197" spans="1:16" s="125" customFormat="1" ht="11.25" customHeight="1">
      <c r="A197" s="138" t="s">
        <v>226</v>
      </c>
      <c r="B197" s="138" t="s">
        <v>227</v>
      </c>
      <c r="C197" s="138" t="s">
        <v>83</v>
      </c>
      <c r="D197" s="137">
        <v>4693</v>
      </c>
      <c r="E197" s="137">
        <v>43007.2</v>
      </c>
      <c r="F197" s="137">
        <v>31562.76</v>
      </c>
      <c r="G197" s="137">
        <v>1248</v>
      </c>
      <c r="H197" s="137">
        <v>11856</v>
      </c>
      <c r="I197" s="137">
        <v>10514</v>
      </c>
      <c r="J197" s="53">
        <v>-73.40720221606648</v>
      </c>
      <c r="K197" s="53">
        <v>-72.43252292639372</v>
      </c>
      <c r="L197" s="53">
        <v>-66.68859123853554</v>
      </c>
      <c r="M197" s="54">
        <v>9.164116769656935</v>
      </c>
      <c r="N197" s="55">
        <v>9.5</v>
      </c>
      <c r="O197" s="54">
        <v>6.7254975495418705</v>
      </c>
      <c r="P197" s="55">
        <v>8.424679487179487</v>
      </c>
    </row>
    <row r="198" spans="1:16" s="125" customFormat="1" ht="11.25" customHeight="1">
      <c r="A198" s="138" t="s">
        <v>228</v>
      </c>
      <c r="B198" s="138" t="s">
        <v>229</v>
      </c>
      <c r="C198" s="138" t="s">
        <v>46</v>
      </c>
      <c r="D198" s="137">
        <v>500</v>
      </c>
      <c r="E198" s="137">
        <v>1831.08</v>
      </c>
      <c r="F198" s="137">
        <v>1345.35</v>
      </c>
      <c r="G198" s="137"/>
      <c r="H198" s="137"/>
      <c r="I198" s="137"/>
      <c r="J198" s="53">
        <v>-100</v>
      </c>
      <c r="K198" s="53">
        <v>-100</v>
      </c>
      <c r="L198" s="53">
        <v>-100</v>
      </c>
      <c r="M198" s="54">
        <v>3.6621599999999996</v>
      </c>
      <c r="N198" s="55"/>
      <c r="O198" s="54">
        <v>2.6906999999999996</v>
      </c>
      <c r="P198" s="55"/>
    </row>
    <row r="199" spans="1:16" s="125" customFormat="1" ht="11.25" customHeight="1">
      <c r="A199" s="138" t="s">
        <v>740</v>
      </c>
      <c r="B199" s="138" t="s">
        <v>741</v>
      </c>
      <c r="C199" s="138" t="s">
        <v>139</v>
      </c>
      <c r="D199" s="137"/>
      <c r="E199" s="137"/>
      <c r="F199" s="137"/>
      <c r="G199" s="137">
        <v>480</v>
      </c>
      <c r="H199" s="137">
        <v>4032</v>
      </c>
      <c r="I199" s="137">
        <v>3654.07</v>
      </c>
      <c r="J199" s="53"/>
      <c r="K199" s="53"/>
      <c r="L199" s="53"/>
      <c r="M199" s="54"/>
      <c r="N199" s="55">
        <v>8.4</v>
      </c>
      <c r="O199" s="54"/>
      <c r="P199" s="55">
        <v>7.612645833333334</v>
      </c>
    </row>
    <row r="200" spans="1:16" s="125" customFormat="1" ht="11.25" customHeight="1">
      <c r="A200" s="138" t="s">
        <v>740</v>
      </c>
      <c r="B200" s="138" t="s">
        <v>741</v>
      </c>
      <c r="C200" s="138" t="s">
        <v>123</v>
      </c>
      <c r="D200" s="137"/>
      <c r="E200" s="137"/>
      <c r="F200" s="137"/>
      <c r="G200" s="137">
        <v>516</v>
      </c>
      <c r="H200" s="137">
        <v>3158.7</v>
      </c>
      <c r="I200" s="137">
        <v>2833.93</v>
      </c>
      <c r="J200" s="53"/>
      <c r="K200" s="53"/>
      <c r="L200" s="53"/>
      <c r="M200" s="54"/>
      <c r="N200" s="55">
        <v>6.121511627906976</v>
      </c>
      <c r="O200" s="54"/>
      <c r="P200" s="55">
        <v>5.492112403100775</v>
      </c>
    </row>
    <row r="201" spans="1:16" s="125" customFormat="1" ht="11.25" customHeight="1">
      <c r="A201" s="138" t="s">
        <v>740</v>
      </c>
      <c r="B201" s="138" t="s">
        <v>741</v>
      </c>
      <c r="C201" s="138" t="s">
        <v>46</v>
      </c>
      <c r="D201" s="137"/>
      <c r="E201" s="137"/>
      <c r="F201" s="137"/>
      <c r="G201" s="137">
        <v>6452</v>
      </c>
      <c r="H201" s="137">
        <v>41760.8</v>
      </c>
      <c r="I201" s="137">
        <v>37855.92</v>
      </c>
      <c r="J201" s="53"/>
      <c r="K201" s="53"/>
      <c r="L201" s="53"/>
      <c r="M201" s="54"/>
      <c r="N201" s="55">
        <v>6.472535647861129</v>
      </c>
      <c r="O201" s="54"/>
      <c r="P201" s="55">
        <v>5.867315561066336</v>
      </c>
    </row>
    <row r="202" spans="1:16" s="125" customFormat="1" ht="11.25" customHeight="1">
      <c r="A202" s="138" t="s">
        <v>740</v>
      </c>
      <c r="B202" s="138" t="s">
        <v>741</v>
      </c>
      <c r="C202" s="138" t="s">
        <v>157</v>
      </c>
      <c r="D202" s="137"/>
      <c r="E202" s="137"/>
      <c r="F202" s="137"/>
      <c r="G202" s="137">
        <v>18</v>
      </c>
      <c r="H202" s="137">
        <v>133.03</v>
      </c>
      <c r="I202" s="137">
        <v>122.48</v>
      </c>
      <c r="J202" s="53"/>
      <c r="K202" s="53"/>
      <c r="L202" s="53"/>
      <c r="M202" s="54"/>
      <c r="N202" s="55">
        <v>7.390555555555555</v>
      </c>
      <c r="O202" s="54"/>
      <c r="P202" s="55">
        <v>6.804444444444445</v>
      </c>
    </row>
    <row r="203" spans="1:16" s="125" customFormat="1" ht="11.25" customHeight="1">
      <c r="A203" s="138" t="s">
        <v>740</v>
      </c>
      <c r="B203" s="138" t="s">
        <v>741</v>
      </c>
      <c r="C203" s="138" t="s">
        <v>85</v>
      </c>
      <c r="D203" s="137"/>
      <c r="E203" s="137"/>
      <c r="F203" s="137"/>
      <c r="G203" s="137">
        <v>47771</v>
      </c>
      <c r="H203" s="137">
        <v>257720.65</v>
      </c>
      <c r="I203" s="137">
        <v>234438.44</v>
      </c>
      <c r="J203" s="53"/>
      <c r="K203" s="53"/>
      <c r="L203" s="53"/>
      <c r="M203" s="54"/>
      <c r="N203" s="55">
        <v>5.394918465177618</v>
      </c>
      <c r="O203" s="54"/>
      <c r="P203" s="55">
        <v>4.907547256703858</v>
      </c>
    </row>
    <row r="204" spans="1:16" s="125" customFormat="1" ht="11.25" customHeight="1">
      <c r="A204" s="138" t="s">
        <v>740</v>
      </c>
      <c r="B204" s="138" t="s">
        <v>741</v>
      </c>
      <c r="C204" s="138" t="s">
        <v>563</v>
      </c>
      <c r="D204" s="137"/>
      <c r="E204" s="137"/>
      <c r="F204" s="137"/>
      <c r="G204" s="137">
        <v>80</v>
      </c>
      <c r="H204" s="137">
        <v>672</v>
      </c>
      <c r="I204" s="137">
        <v>591.64</v>
      </c>
      <c r="J204" s="53"/>
      <c r="K204" s="53"/>
      <c r="L204" s="53"/>
      <c r="M204" s="54"/>
      <c r="N204" s="55">
        <v>8.4</v>
      </c>
      <c r="O204" s="54"/>
      <c r="P204" s="55">
        <v>7.3955</v>
      </c>
    </row>
    <row r="205" spans="1:16" s="125" customFormat="1" ht="11.25" customHeight="1">
      <c r="A205" s="138" t="s">
        <v>740</v>
      </c>
      <c r="B205" s="138" t="s">
        <v>741</v>
      </c>
      <c r="C205" s="138" t="s">
        <v>184</v>
      </c>
      <c r="D205" s="137"/>
      <c r="E205" s="137"/>
      <c r="F205" s="137"/>
      <c r="G205" s="137">
        <v>1024</v>
      </c>
      <c r="H205" s="137">
        <v>8692.08</v>
      </c>
      <c r="I205" s="137">
        <v>7840.77</v>
      </c>
      <c r="J205" s="53"/>
      <c r="K205" s="53"/>
      <c r="L205" s="53"/>
      <c r="M205" s="54"/>
      <c r="N205" s="55">
        <v>8.488359375</v>
      </c>
      <c r="O205" s="54"/>
      <c r="P205" s="55">
        <v>7.657001953125</v>
      </c>
    </row>
    <row r="206" spans="1:16" s="125" customFormat="1" ht="11.25" customHeight="1">
      <c r="A206" s="138" t="s">
        <v>715</v>
      </c>
      <c r="B206" s="138" t="s">
        <v>231</v>
      </c>
      <c r="C206" s="138" t="s">
        <v>139</v>
      </c>
      <c r="D206" s="137">
        <v>77137.8</v>
      </c>
      <c r="E206" s="137">
        <v>204292.76</v>
      </c>
      <c r="F206" s="137">
        <v>149060.02</v>
      </c>
      <c r="G206" s="137">
        <v>52092</v>
      </c>
      <c r="H206" s="137">
        <v>148516.4</v>
      </c>
      <c r="I206" s="137">
        <v>133039.27</v>
      </c>
      <c r="J206" s="53">
        <v>-32.46890629496823</v>
      </c>
      <c r="K206" s="53">
        <v>-27.302171648177847</v>
      </c>
      <c r="L206" s="53">
        <v>-10.747851771387124</v>
      </c>
      <c r="M206" s="54">
        <v>2.6484130996735713</v>
      </c>
      <c r="N206" s="55">
        <v>2.8510404668663134</v>
      </c>
      <c r="O206" s="54">
        <v>1.9323861971692216</v>
      </c>
      <c r="P206" s="55">
        <v>2.5539290102127006</v>
      </c>
    </row>
    <row r="207" spans="1:16" s="125" customFormat="1" ht="11.25" customHeight="1">
      <c r="A207" s="138" t="s">
        <v>715</v>
      </c>
      <c r="B207" s="138" t="s">
        <v>231</v>
      </c>
      <c r="C207" s="138" t="s">
        <v>140</v>
      </c>
      <c r="D207" s="137">
        <v>3185.98</v>
      </c>
      <c r="E207" s="137">
        <v>12469.8</v>
      </c>
      <c r="F207" s="137">
        <v>9037.71</v>
      </c>
      <c r="G207" s="137">
        <v>2989.2</v>
      </c>
      <c r="H207" s="137">
        <v>12109.08</v>
      </c>
      <c r="I207" s="137">
        <v>11025.3</v>
      </c>
      <c r="J207" s="53">
        <v>-6.176435508069737</v>
      </c>
      <c r="K207" s="53">
        <v>-2.892748881297209</v>
      </c>
      <c r="L207" s="53">
        <v>21.992186073684596</v>
      </c>
      <c r="M207" s="54">
        <v>3.9139605396141843</v>
      </c>
      <c r="N207" s="55">
        <v>4.050943396226415</v>
      </c>
      <c r="O207" s="54">
        <v>2.8367127226159607</v>
      </c>
      <c r="P207" s="55">
        <v>3.6883781613809714</v>
      </c>
    </row>
    <row r="208" spans="1:16" s="125" customFormat="1" ht="11.25" customHeight="1">
      <c r="A208" s="138" t="s">
        <v>715</v>
      </c>
      <c r="B208" s="138" t="s">
        <v>231</v>
      </c>
      <c r="C208" s="138" t="s">
        <v>63</v>
      </c>
      <c r="D208" s="137">
        <v>660</v>
      </c>
      <c r="E208" s="137">
        <v>2581.2</v>
      </c>
      <c r="F208" s="137">
        <v>1902.44</v>
      </c>
      <c r="G208" s="137"/>
      <c r="H208" s="137"/>
      <c r="I208" s="137"/>
      <c r="J208" s="53">
        <v>-100</v>
      </c>
      <c r="K208" s="53">
        <v>-100</v>
      </c>
      <c r="L208" s="53">
        <v>-100</v>
      </c>
      <c r="M208" s="54">
        <v>3.9109090909090907</v>
      </c>
      <c r="N208" s="55"/>
      <c r="O208" s="54">
        <v>2.8824848484848484</v>
      </c>
      <c r="P208" s="55"/>
    </row>
    <row r="209" spans="1:16" s="125" customFormat="1" ht="11.25" customHeight="1">
      <c r="A209" s="138" t="s">
        <v>715</v>
      </c>
      <c r="B209" s="138" t="s">
        <v>231</v>
      </c>
      <c r="C209" s="138" t="s">
        <v>55</v>
      </c>
      <c r="D209" s="137">
        <v>41.44</v>
      </c>
      <c r="E209" s="137">
        <v>189.12</v>
      </c>
      <c r="F209" s="137">
        <v>138.37</v>
      </c>
      <c r="G209" s="137"/>
      <c r="H209" s="137"/>
      <c r="I209" s="137"/>
      <c r="J209" s="53">
        <v>-100</v>
      </c>
      <c r="K209" s="53">
        <v>-100</v>
      </c>
      <c r="L209" s="53">
        <v>-100</v>
      </c>
      <c r="M209" s="54">
        <v>4.563706563706564</v>
      </c>
      <c r="N209" s="55"/>
      <c r="O209" s="54">
        <v>3.3390444015444016</v>
      </c>
      <c r="P209" s="55"/>
    </row>
    <row r="210" spans="1:16" s="125" customFormat="1" ht="11.25" customHeight="1">
      <c r="A210" s="138" t="s">
        <v>715</v>
      </c>
      <c r="B210" s="138" t="s">
        <v>231</v>
      </c>
      <c r="C210" s="138" t="s">
        <v>489</v>
      </c>
      <c r="D210" s="137">
        <v>13294</v>
      </c>
      <c r="E210" s="137">
        <v>65293.5</v>
      </c>
      <c r="F210" s="137">
        <v>47878.39</v>
      </c>
      <c r="G210" s="137"/>
      <c r="H210" s="137"/>
      <c r="I210" s="137"/>
      <c r="J210" s="53">
        <v>-100</v>
      </c>
      <c r="K210" s="53">
        <v>-100</v>
      </c>
      <c r="L210" s="53">
        <v>-100</v>
      </c>
      <c r="M210" s="54">
        <v>4.911501429216187</v>
      </c>
      <c r="N210" s="55"/>
      <c r="O210" s="54">
        <v>3.6015036858733263</v>
      </c>
      <c r="P210" s="55"/>
    </row>
    <row r="211" spans="1:16" s="125" customFormat="1" ht="11.25" customHeight="1">
      <c r="A211" s="138" t="s">
        <v>715</v>
      </c>
      <c r="B211" s="138" t="s">
        <v>231</v>
      </c>
      <c r="C211" s="138" t="s">
        <v>123</v>
      </c>
      <c r="D211" s="137">
        <v>941.7</v>
      </c>
      <c r="E211" s="137">
        <v>3953.4</v>
      </c>
      <c r="F211" s="137">
        <v>2890.9</v>
      </c>
      <c r="G211" s="137">
        <v>1116.3</v>
      </c>
      <c r="H211" s="137">
        <v>4892.88</v>
      </c>
      <c r="I211" s="137">
        <v>4409.11</v>
      </c>
      <c r="J211" s="53">
        <v>18.540936604014007</v>
      </c>
      <c r="K211" s="53">
        <v>23.76384883897405</v>
      </c>
      <c r="L211" s="53">
        <v>52.51686326057628</v>
      </c>
      <c r="M211" s="54">
        <v>4.198152277795476</v>
      </c>
      <c r="N211" s="55">
        <v>4.383122816447192</v>
      </c>
      <c r="O211" s="54">
        <v>3.0698736327917597</v>
      </c>
      <c r="P211" s="55">
        <v>3.9497536504523874</v>
      </c>
    </row>
    <row r="212" spans="1:16" s="125" customFormat="1" ht="11.25" customHeight="1">
      <c r="A212" s="138" t="s">
        <v>715</v>
      </c>
      <c r="B212" s="138" t="s">
        <v>231</v>
      </c>
      <c r="C212" s="138" t="s">
        <v>93</v>
      </c>
      <c r="D212" s="137"/>
      <c r="E212" s="137"/>
      <c r="F212" s="137"/>
      <c r="G212" s="137">
        <v>26.88</v>
      </c>
      <c r="H212" s="137">
        <v>81.92</v>
      </c>
      <c r="I212" s="137">
        <v>75.44</v>
      </c>
      <c r="J212" s="53"/>
      <c r="K212" s="53"/>
      <c r="L212" s="53"/>
      <c r="M212" s="54"/>
      <c r="N212" s="55">
        <v>3.047619047619048</v>
      </c>
      <c r="O212" s="54"/>
      <c r="P212" s="55">
        <v>2.806547619047619</v>
      </c>
    </row>
    <row r="213" spans="1:16" s="125" customFormat="1" ht="11.25" customHeight="1">
      <c r="A213" s="138" t="s">
        <v>715</v>
      </c>
      <c r="B213" s="138" t="s">
        <v>231</v>
      </c>
      <c r="C213" s="138" t="s">
        <v>46</v>
      </c>
      <c r="D213" s="137">
        <v>3060</v>
      </c>
      <c r="E213" s="137">
        <v>16846.2</v>
      </c>
      <c r="F213" s="137">
        <v>12282.14</v>
      </c>
      <c r="G213" s="137">
        <v>277027.8</v>
      </c>
      <c r="H213" s="137">
        <v>934372.59</v>
      </c>
      <c r="I213" s="137">
        <v>834595.67</v>
      </c>
      <c r="J213" s="53">
        <v>8953.196078431372</v>
      </c>
      <c r="K213" s="53">
        <v>5446.488763044485</v>
      </c>
      <c r="L213" s="53">
        <v>6695.197498155859</v>
      </c>
      <c r="M213" s="54">
        <v>5.505294117647059</v>
      </c>
      <c r="N213" s="55">
        <v>3.3728477430784927</v>
      </c>
      <c r="O213" s="54">
        <v>4.0137712418300655</v>
      </c>
      <c r="P213" s="55">
        <v>3.012678402672945</v>
      </c>
    </row>
    <row r="214" spans="1:16" s="125" customFormat="1" ht="11.25" customHeight="1">
      <c r="A214" s="138" t="s">
        <v>715</v>
      </c>
      <c r="B214" s="138" t="s">
        <v>231</v>
      </c>
      <c r="C214" s="138" t="s">
        <v>47</v>
      </c>
      <c r="D214" s="137">
        <v>2040</v>
      </c>
      <c r="E214" s="137">
        <v>8820</v>
      </c>
      <c r="F214" s="137">
        <v>6507.43</v>
      </c>
      <c r="G214" s="137">
        <v>360</v>
      </c>
      <c r="H214" s="137">
        <v>1800</v>
      </c>
      <c r="I214" s="137">
        <v>1636.72</v>
      </c>
      <c r="J214" s="53">
        <v>-82.3529411764706</v>
      </c>
      <c r="K214" s="53">
        <v>-79.59183673469387</v>
      </c>
      <c r="L214" s="53">
        <v>-74.84844247268123</v>
      </c>
      <c r="M214" s="54">
        <v>4.323529411764706</v>
      </c>
      <c r="N214" s="55">
        <v>5</v>
      </c>
      <c r="O214" s="54">
        <v>3.189916666666667</v>
      </c>
      <c r="P214" s="55">
        <v>4.546444444444445</v>
      </c>
    </row>
    <row r="215" spans="1:16" s="125" customFormat="1" ht="11.25" customHeight="1">
      <c r="A215" s="138" t="s">
        <v>715</v>
      </c>
      <c r="B215" s="138" t="s">
        <v>231</v>
      </c>
      <c r="C215" s="138" t="s">
        <v>157</v>
      </c>
      <c r="D215" s="137">
        <v>996</v>
      </c>
      <c r="E215" s="137">
        <v>3210.12</v>
      </c>
      <c r="F215" s="137">
        <v>2355.38</v>
      </c>
      <c r="G215" s="137">
        <v>9767.16</v>
      </c>
      <c r="H215" s="137">
        <v>33636.79</v>
      </c>
      <c r="I215" s="137">
        <v>30339.8</v>
      </c>
      <c r="J215" s="53">
        <v>880.6385542168674</v>
      </c>
      <c r="K215" s="53">
        <v>947.835906445865</v>
      </c>
      <c r="L215" s="53">
        <v>1188.106377739473</v>
      </c>
      <c r="M215" s="54">
        <v>3.223012048192771</v>
      </c>
      <c r="N215" s="55">
        <v>3.4438659753705276</v>
      </c>
      <c r="O215" s="54">
        <v>2.364839357429719</v>
      </c>
      <c r="P215" s="55">
        <v>3.106307258199927</v>
      </c>
    </row>
    <row r="216" spans="1:16" s="125" customFormat="1" ht="11.25" customHeight="1">
      <c r="A216" s="138" t="s">
        <v>715</v>
      </c>
      <c r="B216" s="138" t="s">
        <v>231</v>
      </c>
      <c r="C216" s="138" t="s">
        <v>50</v>
      </c>
      <c r="D216" s="137"/>
      <c r="E216" s="137"/>
      <c r="F216" s="137"/>
      <c r="G216" s="137">
        <v>12462</v>
      </c>
      <c r="H216" s="137">
        <v>36495.6</v>
      </c>
      <c r="I216" s="137">
        <v>33158.24</v>
      </c>
      <c r="J216" s="53"/>
      <c r="K216" s="53"/>
      <c r="L216" s="53"/>
      <c r="M216" s="54"/>
      <c r="N216" s="55">
        <v>2.9285507944150218</v>
      </c>
      <c r="O216" s="54"/>
      <c r="P216" s="55">
        <v>2.660747873535548</v>
      </c>
    </row>
    <row r="217" spans="1:16" s="125" customFormat="1" ht="11.25" customHeight="1">
      <c r="A217" s="138" t="s">
        <v>715</v>
      </c>
      <c r="B217" s="138" t="s">
        <v>231</v>
      </c>
      <c r="C217" s="138" t="s">
        <v>85</v>
      </c>
      <c r="D217" s="137"/>
      <c r="E217" s="137"/>
      <c r="F217" s="137"/>
      <c r="G217" s="137">
        <v>3438</v>
      </c>
      <c r="H217" s="137">
        <v>14116.88</v>
      </c>
      <c r="I217" s="137">
        <v>13051.15</v>
      </c>
      <c r="J217" s="53"/>
      <c r="K217" s="53"/>
      <c r="L217" s="53"/>
      <c r="M217" s="54"/>
      <c r="N217" s="55">
        <v>4.106131471785922</v>
      </c>
      <c r="O217" s="54"/>
      <c r="P217" s="55">
        <v>3.7961460151250725</v>
      </c>
    </row>
    <row r="218" spans="1:16" s="125" customFormat="1" ht="11.25" customHeight="1">
      <c r="A218" s="138" t="s">
        <v>715</v>
      </c>
      <c r="B218" s="138" t="s">
        <v>231</v>
      </c>
      <c r="C218" s="138" t="s">
        <v>591</v>
      </c>
      <c r="D218" s="137">
        <v>288</v>
      </c>
      <c r="E218" s="137">
        <v>1440</v>
      </c>
      <c r="F218" s="137">
        <v>1053.98</v>
      </c>
      <c r="G218" s="137">
        <v>234</v>
      </c>
      <c r="H218" s="137">
        <v>1170</v>
      </c>
      <c r="I218" s="137">
        <v>1069.17</v>
      </c>
      <c r="J218" s="53">
        <v>-18.75</v>
      </c>
      <c r="K218" s="53">
        <v>-18.75</v>
      </c>
      <c r="L218" s="53">
        <v>1.4412038179092634</v>
      </c>
      <c r="M218" s="54">
        <v>5</v>
      </c>
      <c r="N218" s="55">
        <v>5</v>
      </c>
      <c r="O218" s="54">
        <v>3.6596527777777776</v>
      </c>
      <c r="P218" s="55">
        <v>4.569102564102565</v>
      </c>
    </row>
    <row r="219" spans="1:16" s="125" customFormat="1" ht="11.25" customHeight="1">
      <c r="A219" s="138" t="s">
        <v>715</v>
      </c>
      <c r="B219" s="138" t="s">
        <v>231</v>
      </c>
      <c r="C219" s="138" t="s">
        <v>563</v>
      </c>
      <c r="D219" s="137">
        <v>587.76</v>
      </c>
      <c r="E219" s="137">
        <v>2198.64</v>
      </c>
      <c r="F219" s="137">
        <v>1615.07</v>
      </c>
      <c r="G219" s="137"/>
      <c r="H219" s="137"/>
      <c r="I219" s="137"/>
      <c r="J219" s="53">
        <v>-100</v>
      </c>
      <c r="K219" s="53">
        <v>-100</v>
      </c>
      <c r="L219" s="53">
        <v>-100</v>
      </c>
      <c r="M219" s="54">
        <v>3.7407104940792157</v>
      </c>
      <c r="N219" s="55"/>
      <c r="O219" s="54">
        <v>2.7478392541173267</v>
      </c>
      <c r="P219" s="55"/>
    </row>
    <row r="220" spans="1:16" s="125" customFormat="1" ht="11.25" customHeight="1">
      <c r="A220" s="138" t="s">
        <v>715</v>
      </c>
      <c r="B220" s="138" t="s">
        <v>231</v>
      </c>
      <c r="C220" s="138" t="s">
        <v>184</v>
      </c>
      <c r="D220" s="137">
        <v>2220</v>
      </c>
      <c r="E220" s="137">
        <v>8732</v>
      </c>
      <c r="F220" s="137">
        <v>6375.64</v>
      </c>
      <c r="G220" s="137">
        <v>2280</v>
      </c>
      <c r="H220" s="137">
        <v>8664</v>
      </c>
      <c r="I220" s="137">
        <v>7841.53</v>
      </c>
      <c r="J220" s="53">
        <v>2.7027027027027026</v>
      </c>
      <c r="K220" s="53">
        <v>-0.7787448465414567</v>
      </c>
      <c r="L220" s="53">
        <v>22.992044720216313</v>
      </c>
      <c r="M220" s="54">
        <v>3.933333333333333</v>
      </c>
      <c r="N220" s="55">
        <v>3.8</v>
      </c>
      <c r="O220" s="54">
        <v>2.87190990990991</v>
      </c>
      <c r="P220" s="55">
        <v>3.439267543859649</v>
      </c>
    </row>
    <row r="221" spans="1:16" s="125" customFormat="1" ht="11.25" customHeight="1">
      <c r="A221" s="138" t="s">
        <v>715</v>
      </c>
      <c r="B221" s="138" t="s">
        <v>231</v>
      </c>
      <c r="C221" s="138" t="s">
        <v>49</v>
      </c>
      <c r="D221" s="137"/>
      <c r="E221" s="137"/>
      <c r="F221" s="137"/>
      <c r="G221" s="137">
        <v>80767.2</v>
      </c>
      <c r="H221" s="137">
        <v>206946.36</v>
      </c>
      <c r="I221" s="137">
        <v>187365.61</v>
      </c>
      <c r="J221" s="53"/>
      <c r="K221" s="53"/>
      <c r="L221" s="53"/>
      <c r="M221" s="54"/>
      <c r="N221" s="55">
        <v>2.5622574510444833</v>
      </c>
      <c r="O221" s="54"/>
      <c r="P221" s="55">
        <v>2.3198230222169394</v>
      </c>
    </row>
    <row r="222" spans="1:16" s="125" customFormat="1" ht="11.25" customHeight="1">
      <c r="A222" s="138" t="s">
        <v>716</v>
      </c>
      <c r="B222" s="138" t="s">
        <v>717</v>
      </c>
      <c r="C222" s="138" t="s">
        <v>63</v>
      </c>
      <c r="D222" s="137"/>
      <c r="E222" s="137"/>
      <c r="F222" s="137"/>
      <c r="G222" s="137">
        <v>1845</v>
      </c>
      <c r="H222" s="137">
        <v>2595.12</v>
      </c>
      <c r="I222" s="137">
        <v>2361.7</v>
      </c>
      <c r="J222" s="53"/>
      <c r="K222" s="53"/>
      <c r="L222" s="53"/>
      <c r="M222" s="54"/>
      <c r="N222" s="55">
        <v>1.4065691056910568</v>
      </c>
      <c r="O222" s="54"/>
      <c r="P222" s="55">
        <v>1.2800542005420052</v>
      </c>
    </row>
    <row r="223" spans="1:16" s="125" customFormat="1" ht="11.25" customHeight="1">
      <c r="A223" s="138" t="s">
        <v>716</v>
      </c>
      <c r="B223" s="138" t="s">
        <v>235</v>
      </c>
      <c r="C223" s="138" t="s">
        <v>55</v>
      </c>
      <c r="D223" s="137">
        <v>250</v>
      </c>
      <c r="E223" s="137">
        <v>425</v>
      </c>
      <c r="F223" s="137">
        <v>311.18</v>
      </c>
      <c r="G223" s="137"/>
      <c r="H223" s="137"/>
      <c r="I223" s="137"/>
      <c r="J223" s="53">
        <v>-100</v>
      </c>
      <c r="K223" s="53">
        <v>-100</v>
      </c>
      <c r="L223" s="53">
        <v>-100</v>
      </c>
      <c r="M223" s="54">
        <v>1.7</v>
      </c>
      <c r="N223" s="55"/>
      <c r="O223" s="54">
        <v>1.24472</v>
      </c>
      <c r="P223" s="55"/>
    </row>
    <row r="224" spans="1:16" s="125" customFormat="1" ht="11.25" customHeight="1">
      <c r="A224" s="138" t="s">
        <v>716</v>
      </c>
      <c r="B224" s="138" t="s">
        <v>235</v>
      </c>
      <c r="C224" s="138" t="s">
        <v>123</v>
      </c>
      <c r="D224" s="137">
        <v>192</v>
      </c>
      <c r="E224" s="137">
        <v>483.84</v>
      </c>
      <c r="F224" s="137">
        <v>350.62</v>
      </c>
      <c r="G224" s="137"/>
      <c r="H224" s="137"/>
      <c r="I224" s="137"/>
      <c r="J224" s="53">
        <v>-100</v>
      </c>
      <c r="K224" s="53">
        <v>-100</v>
      </c>
      <c r="L224" s="53">
        <v>-100</v>
      </c>
      <c r="M224" s="54">
        <v>2.52</v>
      </c>
      <c r="N224" s="55"/>
      <c r="O224" s="54">
        <v>1.8261458333333334</v>
      </c>
      <c r="P224" s="55"/>
    </row>
    <row r="225" spans="1:16" s="125" customFormat="1" ht="11.25" customHeight="1">
      <c r="A225" s="138" t="s">
        <v>716</v>
      </c>
      <c r="B225" s="138" t="s">
        <v>717</v>
      </c>
      <c r="C225" s="138" t="s">
        <v>93</v>
      </c>
      <c r="D225" s="137"/>
      <c r="E225" s="137"/>
      <c r="F225" s="137"/>
      <c r="G225" s="137">
        <v>56.25</v>
      </c>
      <c r="H225" s="137">
        <v>140.94</v>
      </c>
      <c r="I225" s="137">
        <v>129.99</v>
      </c>
      <c r="J225" s="53"/>
      <c r="K225" s="53"/>
      <c r="L225" s="53"/>
      <c r="M225" s="54"/>
      <c r="N225" s="55">
        <v>2.5056</v>
      </c>
      <c r="O225" s="54"/>
      <c r="P225" s="55">
        <v>2.3109333333333333</v>
      </c>
    </row>
    <row r="226" spans="1:16" s="125" customFormat="1" ht="11.25" customHeight="1">
      <c r="A226" s="138" t="s">
        <v>716</v>
      </c>
      <c r="B226" s="138" t="s">
        <v>235</v>
      </c>
      <c r="C226" s="138" t="s">
        <v>46</v>
      </c>
      <c r="D226" s="137">
        <v>545.4</v>
      </c>
      <c r="E226" s="137">
        <v>1854.36</v>
      </c>
      <c r="F226" s="137">
        <v>1357.24</v>
      </c>
      <c r="G226" s="137"/>
      <c r="H226" s="137"/>
      <c r="I226" s="137"/>
      <c r="J226" s="53">
        <v>-100</v>
      </c>
      <c r="K226" s="53">
        <v>-100</v>
      </c>
      <c r="L226" s="53">
        <v>-100</v>
      </c>
      <c r="M226" s="54">
        <v>3.4</v>
      </c>
      <c r="N226" s="55"/>
      <c r="O226" s="54">
        <v>2.4885221855518886</v>
      </c>
      <c r="P226" s="55"/>
    </row>
    <row r="227" spans="1:16" s="125" customFormat="1" ht="11.25" customHeight="1">
      <c r="A227" s="138" t="s">
        <v>716</v>
      </c>
      <c r="B227" s="138" t="s">
        <v>717</v>
      </c>
      <c r="C227" s="138" t="s">
        <v>46</v>
      </c>
      <c r="D227" s="137"/>
      <c r="E227" s="137"/>
      <c r="F227" s="137"/>
      <c r="G227" s="137">
        <v>2400</v>
      </c>
      <c r="H227" s="137">
        <v>4224</v>
      </c>
      <c r="I227" s="137">
        <v>3583.7</v>
      </c>
      <c r="J227" s="53"/>
      <c r="K227" s="53"/>
      <c r="L227" s="53"/>
      <c r="M227" s="54"/>
      <c r="N227" s="55">
        <v>1.76</v>
      </c>
      <c r="O227" s="54"/>
      <c r="P227" s="55">
        <v>1.4932083333333332</v>
      </c>
    </row>
    <row r="228" spans="1:16" s="125" customFormat="1" ht="11.25" customHeight="1">
      <c r="A228" s="138" t="s">
        <v>716</v>
      </c>
      <c r="B228" s="138" t="s">
        <v>717</v>
      </c>
      <c r="C228" s="138" t="s">
        <v>85</v>
      </c>
      <c r="D228" s="137"/>
      <c r="E228" s="137"/>
      <c r="F228" s="137"/>
      <c r="G228" s="137">
        <v>750</v>
      </c>
      <c r="H228" s="137">
        <v>1338.94</v>
      </c>
      <c r="I228" s="137">
        <v>1185.5</v>
      </c>
      <c r="J228" s="53"/>
      <c r="K228" s="53"/>
      <c r="L228" s="53"/>
      <c r="M228" s="54"/>
      <c r="N228" s="55">
        <v>1.7852533333333334</v>
      </c>
      <c r="O228" s="54"/>
      <c r="P228" s="55">
        <v>1.5806666666666667</v>
      </c>
    </row>
    <row r="229" spans="1:16" s="125" customFormat="1" ht="11.25" customHeight="1">
      <c r="A229" s="138" t="s">
        <v>716</v>
      </c>
      <c r="B229" s="138" t="s">
        <v>235</v>
      </c>
      <c r="C229" s="138" t="s">
        <v>591</v>
      </c>
      <c r="D229" s="137">
        <v>270</v>
      </c>
      <c r="E229" s="137">
        <v>669.6</v>
      </c>
      <c r="F229" s="137">
        <v>487.11</v>
      </c>
      <c r="G229" s="137"/>
      <c r="H229" s="137"/>
      <c r="I229" s="137"/>
      <c r="J229" s="53">
        <v>-100</v>
      </c>
      <c r="K229" s="53">
        <v>-100</v>
      </c>
      <c r="L229" s="53">
        <v>-100</v>
      </c>
      <c r="M229" s="54">
        <v>2.48</v>
      </c>
      <c r="N229" s="55"/>
      <c r="O229" s="54">
        <v>1.8041111111111112</v>
      </c>
      <c r="P229" s="55"/>
    </row>
    <row r="230" spans="1:16" s="125" customFormat="1" ht="11.25" customHeight="1">
      <c r="A230" s="138" t="s">
        <v>716</v>
      </c>
      <c r="B230" s="138" t="s">
        <v>717</v>
      </c>
      <c r="C230" s="138" t="s">
        <v>563</v>
      </c>
      <c r="D230" s="137"/>
      <c r="E230" s="137"/>
      <c r="F230" s="137"/>
      <c r="G230" s="137">
        <v>431.04</v>
      </c>
      <c r="H230" s="137">
        <v>1518.16</v>
      </c>
      <c r="I230" s="137">
        <v>1336.61</v>
      </c>
      <c r="J230" s="53"/>
      <c r="K230" s="53"/>
      <c r="L230" s="53"/>
      <c r="M230" s="54"/>
      <c r="N230" s="55">
        <v>3.5220861172976985</v>
      </c>
      <c r="O230" s="54"/>
      <c r="P230" s="55">
        <v>3.1008955085374903</v>
      </c>
    </row>
    <row r="231" spans="1:16" s="125" customFormat="1" ht="11.25" customHeight="1">
      <c r="A231" s="138" t="s">
        <v>716</v>
      </c>
      <c r="B231" s="138" t="s">
        <v>717</v>
      </c>
      <c r="C231" s="138" t="s">
        <v>184</v>
      </c>
      <c r="D231" s="137"/>
      <c r="E231" s="137"/>
      <c r="F231" s="137"/>
      <c r="G231" s="137">
        <v>90</v>
      </c>
      <c r="H231" s="137">
        <v>226.8</v>
      </c>
      <c r="I231" s="137">
        <v>204.26</v>
      </c>
      <c r="J231" s="53"/>
      <c r="K231" s="53"/>
      <c r="L231" s="53"/>
      <c r="M231" s="54"/>
      <c r="N231" s="55">
        <v>2.52</v>
      </c>
      <c r="O231" s="54"/>
      <c r="P231" s="55">
        <v>2.2695555555555553</v>
      </c>
    </row>
    <row r="232" spans="1:16" s="125" customFormat="1" ht="11.25" customHeight="1">
      <c r="A232" s="138" t="s">
        <v>716</v>
      </c>
      <c r="B232" s="138" t="s">
        <v>235</v>
      </c>
      <c r="C232" s="138" t="s">
        <v>184</v>
      </c>
      <c r="D232" s="137">
        <v>78</v>
      </c>
      <c r="E232" s="137">
        <v>196.56</v>
      </c>
      <c r="F232" s="137">
        <v>143.33</v>
      </c>
      <c r="G232" s="137"/>
      <c r="H232" s="137"/>
      <c r="I232" s="137"/>
      <c r="J232" s="53">
        <v>-100</v>
      </c>
      <c r="K232" s="53">
        <v>-100</v>
      </c>
      <c r="L232" s="53">
        <v>-100</v>
      </c>
      <c r="M232" s="54">
        <v>2.52</v>
      </c>
      <c r="N232" s="55"/>
      <c r="O232" s="54">
        <v>1.8375641025641027</v>
      </c>
      <c r="P232" s="55"/>
    </row>
    <row r="233" spans="1:16" s="125" customFormat="1" ht="11.25" customHeight="1">
      <c r="A233" s="138" t="s">
        <v>718</v>
      </c>
      <c r="B233" s="138" t="s">
        <v>237</v>
      </c>
      <c r="C233" s="138" t="s">
        <v>139</v>
      </c>
      <c r="D233" s="137">
        <v>2014</v>
      </c>
      <c r="E233" s="137">
        <v>16569.05</v>
      </c>
      <c r="F233" s="137">
        <v>12091.49</v>
      </c>
      <c r="G233" s="137"/>
      <c r="H233" s="137"/>
      <c r="I233" s="137"/>
      <c r="J233" s="53">
        <v>-100</v>
      </c>
      <c r="K233" s="53">
        <v>-100</v>
      </c>
      <c r="L233" s="53">
        <v>-100</v>
      </c>
      <c r="M233" s="54">
        <v>8.2269364448858</v>
      </c>
      <c r="N233" s="55"/>
      <c r="O233" s="54">
        <v>6.0037189672293945</v>
      </c>
      <c r="P233" s="55"/>
    </row>
    <row r="234" spans="1:16" s="125" customFormat="1" ht="11.25" customHeight="1">
      <c r="A234" s="138" t="s">
        <v>718</v>
      </c>
      <c r="B234" s="138" t="s">
        <v>719</v>
      </c>
      <c r="C234" s="138" t="s">
        <v>140</v>
      </c>
      <c r="D234" s="137"/>
      <c r="E234" s="137"/>
      <c r="F234" s="137"/>
      <c r="G234" s="137">
        <v>271.45</v>
      </c>
      <c r="H234" s="137">
        <v>1944</v>
      </c>
      <c r="I234" s="137">
        <v>1717.66</v>
      </c>
      <c r="J234" s="53"/>
      <c r="K234" s="53"/>
      <c r="L234" s="53"/>
      <c r="M234" s="54"/>
      <c r="N234" s="55">
        <v>7.16153987843065</v>
      </c>
      <c r="O234" s="54"/>
      <c r="P234" s="55">
        <v>6.327721495671395</v>
      </c>
    </row>
    <row r="235" spans="1:16" s="125" customFormat="1" ht="11.25" customHeight="1">
      <c r="A235" s="138" t="s">
        <v>718</v>
      </c>
      <c r="B235" s="138" t="s">
        <v>237</v>
      </c>
      <c r="C235" s="138" t="s">
        <v>140</v>
      </c>
      <c r="D235" s="137">
        <v>1307.49</v>
      </c>
      <c r="E235" s="137">
        <v>8694</v>
      </c>
      <c r="F235" s="137">
        <v>6347.27</v>
      </c>
      <c r="G235" s="137"/>
      <c r="H235" s="137"/>
      <c r="I235" s="137"/>
      <c r="J235" s="53">
        <v>-100</v>
      </c>
      <c r="K235" s="53">
        <v>-100</v>
      </c>
      <c r="L235" s="53">
        <v>-100</v>
      </c>
      <c r="M235" s="54">
        <v>6.649381639630131</v>
      </c>
      <c r="N235" s="55"/>
      <c r="O235" s="54">
        <v>4.854545732663348</v>
      </c>
      <c r="P235" s="55"/>
    </row>
    <row r="236" spans="1:16" s="125" customFormat="1" ht="11.25" customHeight="1">
      <c r="A236" s="138" t="s">
        <v>718</v>
      </c>
      <c r="B236" s="138" t="s">
        <v>237</v>
      </c>
      <c r="C236" s="138" t="s">
        <v>55</v>
      </c>
      <c r="D236" s="137">
        <v>1300</v>
      </c>
      <c r="E236" s="137">
        <v>8096</v>
      </c>
      <c r="F236" s="137">
        <v>5920.48</v>
      </c>
      <c r="G236" s="137"/>
      <c r="H236" s="137"/>
      <c r="I236" s="137"/>
      <c r="J236" s="53">
        <v>-100</v>
      </c>
      <c r="K236" s="53">
        <v>-100</v>
      </c>
      <c r="L236" s="53">
        <v>-100.00000000000001</v>
      </c>
      <c r="M236" s="54">
        <v>6.227692307692307</v>
      </c>
      <c r="N236" s="55"/>
      <c r="O236" s="54">
        <v>4.554215384615384</v>
      </c>
      <c r="P236" s="55"/>
    </row>
    <row r="237" spans="1:16" s="125" customFormat="1" ht="11.25" customHeight="1">
      <c r="A237" s="138" t="s">
        <v>718</v>
      </c>
      <c r="B237" s="138" t="s">
        <v>237</v>
      </c>
      <c r="C237" s="138" t="s">
        <v>123</v>
      </c>
      <c r="D237" s="137">
        <v>32.4</v>
      </c>
      <c r="E237" s="137">
        <v>274.59</v>
      </c>
      <c r="F237" s="137">
        <v>200.45</v>
      </c>
      <c r="G237" s="137"/>
      <c r="H237" s="137"/>
      <c r="I237" s="137"/>
      <c r="J237" s="53">
        <v>-100</v>
      </c>
      <c r="K237" s="53">
        <v>-100</v>
      </c>
      <c r="L237" s="53">
        <v>-100</v>
      </c>
      <c r="M237" s="54">
        <v>8.475</v>
      </c>
      <c r="N237" s="55"/>
      <c r="O237" s="54">
        <v>6.186728395061729</v>
      </c>
      <c r="P237" s="55"/>
    </row>
    <row r="238" spans="1:16" s="125" customFormat="1" ht="11.25" customHeight="1">
      <c r="A238" s="138" t="s">
        <v>718</v>
      </c>
      <c r="B238" s="138" t="s">
        <v>719</v>
      </c>
      <c r="C238" s="138" t="s">
        <v>46</v>
      </c>
      <c r="D238" s="137"/>
      <c r="E238" s="137"/>
      <c r="F238" s="137"/>
      <c r="G238" s="137">
        <v>2136</v>
      </c>
      <c r="H238" s="137">
        <v>7522</v>
      </c>
      <c r="I238" s="137">
        <v>6511.31</v>
      </c>
      <c r="J238" s="53"/>
      <c r="K238" s="53"/>
      <c r="L238" s="53"/>
      <c r="M238" s="54"/>
      <c r="N238" s="55">
        <v>3.5215355805243447</v>
      </c>
      <c r="O238" s="54"/>
      <c r="P238" s="55">
        <v>3.048366104868914</v>
      </c>
    </row>
    <row r="239" spans="1:16" s="125" customFormat="1" ht="11.25" customHeight="1">
      <c r="A239" s="138" t="s">
        <v>718</v>
      </c>
      <c r="B239" s="138" t="s">
        <v>237</v>
      </c>
      <c r="C239" s="138" t="s">
        <v>46</v>
      </c>
      <c r="D239" s="137">
        <v>7849.2</v>
      </c>
      <c r="E239" s="137">
        <v>57111.98</v>
      </c>
      <c r="F239" s="137">
        <v>41512.69</v>
      </c>
      <c r="G239" s="137"/>
      <c r="H239" s="137"/>
      <c r="I239" s="137"/>
      <c r="J239" s="53">
        <v>-100</v>
      </c>
      <c r="K239" s="53">
        <v>-100</v>
      </c>
      <c r="L239" s="53">
        <v>-100</v>
      </c>
      <c r="M239" s="54">
        <v>7.276152983743567</v>
      </c>
      <c r="N239" s="55"/>
      <c r="O239" s="54">
        <v>5.2887797482545995</v>
      </c>
      <c r="P239" s="55"/>
    </row>
    <row r="240" spans="1:16" s="125" customFormat="1" ht="11.25" customHeight="1">
      <c r="A240" s="138" t="s">
        <v>718</v>
      </c>
      <c r="B240" s="138" t="s">
        <v>237</v>
      </c>
      <c r="C240" s="138" t="s">
        <v>157</v>
      </c>
      <c r="D240" s="137">
        <v>5845</v>
      </c>
      <c r="E240" s="137">
        <v>18533.6</v>
      </c>
      <c r="F240" s="137">
        <v>13441.94</v>
      </c>
      <c r="G240" s="137"/>
      <c r="H240" s="137"/>
      <c r="I240" s="137"/>
      <c r="J240" s="53">
        <v>-100</v>
      </c>
      <c r="K240" s="53">
        <v>-100</v>
      </c>
      <c r="L240" s="53">
        <v>-100</v>
      </c>
      <c r="M240" s="54">
        <v>3.170846877673225</v>
      </c>
      <c r="N240" s="55"/>
      <c r="O240" s="54">
        <v>2.2997331052181353</v>
      </c>
      <c r="P240" s="55"/>
    </row>
    <row r="241" spans="1:16" s="125" customFormat="1" ht="11.25" customHeight="1">
      <c r="A241" s="138" t="s">
        <v>718</v>
      </c>
      <c r="B241" s="138" t="s">
        <v>237</v>
      </c>
      <c r="C241" s="138" t="s">
        <v>101</v>
      </c>
      <c r="D241" s="137">
        <v>140</v>
      </c>
      <c r="E241" s="137">
        <v>1013.15</v>
      </c>
      <c r="F241" s="137">
        <v>744.15</v>
      </c>
      <c r="G241" s="137"/>
      <c r="H241" s="137"/>
      <c r="I241" s="137"/>
      <c r="J241" s="53">
        <v>-100</v>
      </c>
      <c r="K241" s="53">
        <v>-100</v>
      </c>
      <c r="L241" s="53">
        <v>-100</v>
      </c>
      <c r="M241" s="54">
        <v>7.236785714285714</v>
      </c>
      <c r="N241" s="55"/>
      <c r="O241" s="54">
        <v>5.315357142857143</v>
      </c>
      <c r="P241" s="55"/>
    </row>
    <row r="242" spans="1:16" s="125" customFormat="1" ht="11.25" customHeight="1">
      <c r="A242" s="138" t="s">
        <v>718</v>
      </c>
      <c r="B242" s="138" t="s">
        <v>237</v>
      </c>
      <c r="C242" s="138" t="s">
        <v>563</v>
      </c>
      <c r="D242" s="137">
        <v>677.12</v>
      </c>
      <c r="E242" s="137">
        <v>5262.7</v>
      </c>
      <c r="F242" s="137">
        <v>3870.84</v>
      </c>
      <c r="G242" s="137"/>
      <c r="H242" s="137"/>
      <c r="I242" s="137"/>
      <c r="J242" s="53">
        <v>-100</v>
      </c>
      <c r="K242" s="53">
        <v>-100</v>
      </c>
      <c r="L242" s="53">
        <v>-100</v>
      </c>
      <c r="M242" s="54">
        <v>7.772182183364839</v>
      </c>
      <c r="N242" s="55"/>
      <c r="O242" s="54">
        <v>5.716623345935728</v>
      </c>
      <c r="P242" s="55"/>
    </row>
    <row r="243" spans="1:16" s="125" customFormat="1" ht="11.25" customHeight="1">
      <c r="A243" s="138" t="s">
        <v>718</v>
      </c>
      <c r="B243" s="138" t="s">
        <v>237</v>
      </c>
      <c r="C243" s="138" t="s">
        <v>184</v>
      </c>
      <c r="D243" s="137">
        <v>288</v>
      </c>
      <c r="E243" s="137">
        <v>2315.04</v>
      </c>
      <c r="F243" s="137">
        <v>1690.2</v>
      </c>
      <c r="G243" s="137"/>
      <c r="H243" s="137"/>
      <c r="I243" s="137"/>
      <c r="J243" s="53">
        <v>-100</v>
      </c>
      <c r="K243" s="53">
        <v>-100</v>
      </c>
      <c r="L243" s="53">
        <v>-100</v>
      </c>
      <c r="M243" s="54">
        <v>8.038333333333334</v>
      </c>
      <c r="N243" s="55"/>
      <c r="O243" s="54">
        <v>5.86875</v>
      </c>
      <c r="P243" s="55"/>
    </row>
    <row r="244" spans="1:16" s="125" customFormat="1" ht="11.25" customHeight="1">
      <c r="A244" s="138" t="s">
        <v>574</v>
      </c>
      <c r="B244" s="138" t="s">
        <v>575</v>
      </c>
      <c r="C244" s="138" t="s">
        <v>63</v>
      </c>
      <c r="D244" s="137"/>
      <c r="E244" s="137"/>
      <c r="F244" s="137"/>
      <c r="G244" s="137">
        <v>1233</v>
      </c>
      <c r="H244" s="137">
        <v>3887.04</v>
      </c>
      <c r="I244" s="137">
        <v>3537.42</v>
      </c>
      <c r="J244" s="53"/>
      <c r="K244" s="53"/>
      <c r="L244" s="53"/>
      <c r="M244" s="54"/>
      <c r="N244" s="55">
        <v>3.152506082725061</v>
      </c>
      <c r="O244" s="54"/>
      <c r="P244" s="55">
        <v>2.868953771289538</v>
      </c>
    </row>
    <row r="245" spans="1:16" s="125" customFormat="1" ht="11.25" customHeight="1">
      <c r="A245" s="138" t="s">
        <v>574</v>
      </c>
      <c r="B245" s="138" t="s">
        <v>575</v>
      </c>
      <c r="C245" s="138" t="s">
        <v>106</v>
      </c>
      <c r="D245" s="137">
        <v>400</v>
      </c>
      <c r="E245" s="137">
        <v>2529.29</v>
      </c>
      <c r="F245" s="137">
        <v>1852.55</v>
      </c>
      <c r="G245" s="137"/>
      <c r="H245" s="137"/>
      <c r="I245" s="137"/>
      <c r="J245" s="53">
        <v>-100</v>
      </c>
      <c r="K245" s="53">
        <v>-100</v>
      </c>
      <c r="L245" s="53">
        <v>-100</v>
      </c>
      <c r="M245" s="54">
        <v>6.323225</v>
      </c>
      <c r="N245" s="55"/>
      <c r="O245" s="54">
        <v>4.631375</v>
      </c>
      <c r="P245" s="55"/>
    </row>
    <row r="246" spans="1:16" s="125" customFormat="1" ht="11.25" customHeight="1">
      <c r="A246" s="138" t="s">
        <v>574</v>
      </c>
      <c r="B246" s="138" t="s">
        <v>575</v>
      </c>
      <c r="C246" s="138" t="s">
        <v>123</v>
      </c>
      <c r="D246" s="137">
        <v>1142</v>
      </c>
      <c r="E246" s="137">
        <v>4388</v>
      </c>
      <c r="F246" s="137">
        <v>3218.02</v>
      </c>
      <c r="G246" s="137">
        <v>2940.5</v>
      </c>
      <c r="H246" s="137">
        <v>10716.4</v>
      </c>
      <c r="I246" s="137">
        <v>9791.3</v>
      </c>
      <c r="J246" s="53">
        <v>157.48686514886165</v>
      </c>
      <c r="K246" s="53">
        <v>144.22060164083865</v>
      </c>
      <c r="L246" s="53">
        <v>204.2647342154492</v>
      </c>
      <c r="M246" s="54">
        <v>3.8423817863397547</v>
      </c>
      <c r="N246" s="55">
        <v>3.644414215269512</v>
      </c>
      <c r="O246" s="54">
        <v>2.8178809106830123</v>
      </c>
      <c r="P246" s="55">
        <v>3.3298078558068354</v>
      </c>
    </row>
    <row r="247" spans="1:16" s="125" customFormat="1" ht="11.25" customHeight="1">
      <c r="A247" s="138" t="s">
        <v>574</v>
      </c>
      <c r="B247" s="138" t="s">
        <v>575</v>
      </c>
      <c r="C247" s="138" t="s">
        <v>46</v>
      </c>
      <c r="D247" s="137"/>
      <c r="E247" s="137"/>
      <c r="F247" s="137"/>
      <c r="G247" s="137">
        <v>450</v>
      </c>
      <c r="H247" s="137">
        <v>1725</v>
      </c>
      <c r="I247" s="137">
        <v>1463.51</v>
      </c>
      <c r="J247" s="53"/>
      <c r="K247" s="53"/>
      <c r="L247" s="53"/>
      <c r="M247" s="54"/>
      <c r="N247" s="55">
        <v>3.8333333333333335</v>
      </c>
      <c r="O247" s="54"/>
      <c r="P247" s="55">
        <v>3.2522444444444445</v>
      </c>
    </row>
    <row r="248" spans="1:16" s="125" customFormat="1" ht="11.25" customHeight="1">
      <c r="A248" s="138" t="s">
        <v>574</v>
      </c>
      <c r="B248" s="138" t="s">
        <v>575</v>
      </c>
      <c r="C248" s="138" t="s">
        <v>157</v>
      </c>
      <c r="D248" s="137"/>
      <c r="E248" s="137"/>
      <c r="F248" s="137"/>
      <c r="G248" s="137">
        <v>3000</v>
      </c>
      <c r="H248" s="137">
        <v>14121.95</v>
      </c>
      <c r="I248" s="137">
        <v>12848.69</v>
      </c>
      <c r="J248" s="53"/>
      <c r="K248" s="53"/>
      <c r="L248" s="53"/>
      <c r="M248" s="54"/>
      <c r="N248" s="55">
        <v>4.707316666666667</v>
      </c>
      <c r="O248" s="54"/>
      <c r="P248" s="55">
        <v>4.282896666666667</v>
      </c>
    </row>
    <row r="249" spans="1:16" s="125" customFormat="1" ht="11.25" customHeight="1">
      <c r="A249" s="138" t="s">
        <v>574</v>
      </c>
      <c r="B249" s="138" t="s">
        <v>575</v>
      </c>
      <c r="C249" s="138" t="s">
        <v>85</v>
      </c>
      <c r="D249" s="137"/>
      <c r="E249" s="137"/>
      <c r="F249" s="137"/>
      <c r="G249" s="137">
        <v>8595.8</v>
      </c>
      <c r="H249" s="137">
        <v>26971.75</v>
      </c>
      <c r="I249" s="137">
        <v>24735.44</v>
      </c>
      <c r="J249" s="53"/>
      <c r="K249" s="53"/>
      <c r="L249" s="53"/>
      <c r="M249" s="54"/>
      <c r="N249" s="55">
        <v>3.137782405360758</v>
      </c>
      <c r="O249" s="54"/>
      <c r="P249" s="55">
        <v>2.8776193024500336</v>
      </c>
    </row>
    <row r="250" spans="1:16" s="125" customFormat="1" ht="11.25" customHeight="1">
      <c r="A250" s="138" t="s">
        <v>720</v>
      </c>
      <c r="B250" s="138" t="s">
        <v>742</v>
      </c>
      <c r="C250" s="138" t="s">
        <v>46</v>
      </c>
      <c r="D250" s="137">
        <v>480</v>
      </c>
      <c r="E250" s="137">
        <v>2040</v>
      </c>
      <c r="F250" s="137">
        <v>1493.12</v>
      </c>
      <c r="G250" s="137"/>
      <c r="H250" s="137"/>
      <c r="I250" s="137"/>
      <c r="J250" s="53">
        <v>-100</v>
      </c>
      <c r="K250" s="53">
        <v>-100</v>
      </c>
      <c r="L250" s="53">
        <v>-100.00000000000001</v>
      </c>
      <c r="M250" s="54">
        <v>4.25</v>
      </c>
      <c r="N250" s="55"/>
      <c r="O250" s="54">
        <v>3.1106666666666665</v>
      </c>
      <c r="P250" s="55"/>
    </row>
    <row r="251" spans="1:16" s="125" customFormat="1" ht="11.25" customHeight="1">
      <c r="A251" s="138" t="s">
        <v>720</v>
      </c>
      <c r="B251" s="138" t="s">
        <v>721</v>
      </c>
      <c r="C251" s="138" t="s">
        <v>46</v>
      </c>
      <c r="D251" s="137"/>
      <c r="E251" s="137"/>
      <c r="F251" s="137"/>
      <c r="G251" s="137">
        <v>1696</v>
      </c>
      <c r="H251" s="137">
        <v>10640</v>
      </c>
      <c r="I251" s="137">
        <v>9027.12</v>
      </c>
      <c r="J251" s="53"/>
      <c r="K251" s="53"/>
      <c r="L251" s="53"/>
      <c r="M251" s="54"/>
      <c r="N251" s="55">
        <v>6.273584905660377</v>
      </c>
      <c r="O251" s="54"/>
      <c r="P251" s="55">
        <v>5.322594339622642</v>
      </c>
    </row>
    <row r="252" spans="1:16" s="125" customFormat="1" ht="11.25" customHeight="1">
      <c r="A252" s="138" t="s">
        <v>720</v>
      </c>
      <c r="B252" s="138" t="s">
        <v>721</v>
      </c>
      <c r="C252" s="138" t="s">
        <v>85</v>
      </c>
      <c r="D252" s="137"/>
      <c r="E252" s="137"/>
      <c r="F252" s="137"/>
      <c r="G252" s="137">
        <v>5379</v>
      </c>
      <c r="H252" s="137">
        <v>31387.58</v>
      </c>
      <c r="I252" s="137">
        <v>28445.81</v>
      </c>
      <c r="J252" s="53"/>
      <c r="K252" s="53"/>
      <c r="L252" s="53"/>
      <c r="M252" s="54"/>
      <c r="N252" s="55">
        <v>5.835207287599926</v>
      </c>
      <c r="O252" s="54"/>
      <c r="P252" s="55">
        <v>5.288308235731549</v>
      </c>
    </row>
    <row r="253" spans="1:16" s="125" customFormat="1" ht="11.25" customHeight="1">
      <c r="A253" s="138" t="s">
        <v>720</v>
      </c>
      <c r="B253" s="138" t="s">
        <v>721</v>
      </c>
      <c r="C253" s="138" t="s">
        <v>101</v>
      </c>
      <c r="D253" s="137"/>
      <c r="E253" s="137"/>
      <c r="F253" s="137"/>
      <c r="G253" s="137">
        <v>10104</v>
      </c>
      <c r="H253" s="137">
        <v>44457.6</v>
      </c>
      <c r="I253" s="137">
        <v>40034.93</v>
      </c>
      <c r="J253" s="53"/>
      <c r="K253" s="53"/>
      <c r="L253" s="53"/>
      <c r="M253" s="54"/>
      <c r="N253" s="55">
        <v>4.3999999999999995</v>
      </c>
      <c r="O253" s="54"/>
      <c r="P253" s="55">
        <v>3.962285233570863</v>
      </c>
    </row>
    <row r="254" spans="1:16" s="125" customFormat="1" ht="11.25" customHeight="1">
      <c r="A254" s="138" t="s">
        <v>241</v>
      </c>
      <c r="B254" s="138" t="s">
        <v>242</v>
      </c>
      <c r="C254" s="138" t="s">
        <v>48</v>
      </c>
      <c r="D254" s="137">
        <v>4.8</v>
      </c>
      <c r="E254" s="137">
        <v>10.85</v>
      </c>
      <c r="F254" s="137">
        <v>8</v>
      </c>
      <c r="G254" s="137"/>
      <c r="H254" s="137"/>
      <c r="I254" s="137"/>
      <c r="J254" s="53">
        <v>-100</v>
      </c>
      <c r="K254" s="53">
        <v>-100</v>
      </c>
      <c r="L254" s="53">
        <v>-100</v>
      </c>
      <c r="M254" s="54">
        <v>2.2604166666666665</v>
      </c>
      <c r="N254" s="55"/>
      <c r="O254" s="54">
        <v>1.6666666666666667</v>
      </c>
      <c r="P254" s="55"/>
    </row>
    <row r="255" spans="1:16" s="125" customFormat="1" ht="11.25" customHeight="1">
      <c r="A255" s="138" t="s">
        <v>241</v>
      </c>
      <c r="B255" s="138" t="s">
        <v>242</v>
      </c>
      <c r="C255" s="138" t="s">
        <v>139</v>
      </c>
      <c r="D255" s="137">
        <v>62677.8</v>
      </c>
      <c r="E255" s="137">
        <v>302358.1</v>
      </c>
      <c r="F255" s="137">
        <v>221498.39</v>
      </c>
      <c r="G255" s="137">
        <v>75964.2</v>
      </c>
      <c r="H255" s="137">
        <v>325713.15</v>
      </c>
      <c r="I255" s="137">
        <v>290541.33</v>
      </c>
      <c r="J255" s="53">
        <v>21.197936111350423</v>
      </c>
      <c r="K255" s="53">
        <v>7.724301085368657</v>
      </c>
      <c r="L255" s="53">
        <v>31.170854108691262</v>
      </c>
      <c r="M255" s="54">
        <v>4.824006266971718</v>
      </c>
      <c r="N255" s="55">
        <v>4.287719083463</v>
      </c>
      <c r="O255" s="54">
        <v>3.5339209417050377</v>
      </c>
      <c r="P255" s="55">
        <v>3.8247138783795527</v>
      </c>
    </row>
    <row r="256" spans="1:16" s="125" customFormat="1" ht="11.25" customHeight="1">
      <c r="A256" s="138" t="s">
        <v>241</v>
      </c>
      <c r="B256" s="138" t="s">
        <v>242</v>
      </c>
      <c r="C256" s="138" t="s">
        <v>60</v>
      </c>
      <c r="D256" s="137">
        <v>239783.4</v>
      </c>
      <c r="E256" s="137">
        <v>754737.65</v>
      </c>
      <c r="F256" s="137">
        <v>552623.32</v>
      </c>
      <c r="G256" s="137">
        <v>321418.8</v>
      </c>
      <c r="H256" s="137">
        <v>982096.5</v>
      </c>
      <c r="I256" s="137">
        <v>887403.36</v>
      </c>
      <c r="J256" s="53">
        <v>34.045476042128016</v>
      </c>
      <c r="K256" s="53">
        <v>30.12422263550784</v>
      </c>
      <c r="L256" s="53">
        <v>60.58015068926155</v>
      </c>
      <c r="M256" s="54">
        <v>3.14758090009567</v>
      </c>
      <c r="N256" s="55">
        <v>3.0555042206616414</v>
      </c>
      <c r="O256" s="54">
        <v>2.304677137783516</v>
      </c>
      <c r="P256" s="55">
        <v>2.760894384522623</v>
      </c>
    </row>
    <row r="257" spans="1:16" s="125" customFormat="1" ht="11.25" customHeight="1">
      <c r="A257" s="138" t="s">
        <v>241</v>
      </c>
      <c r="B257" s="138" t="s">
        <v>242</v>
      </c>
      <c r="C257" s="138" t="s">
        <v>140</v>
      </c>
      <c r="D257" s="137">
        <v>881500</v>
      </c>
      <c r="E257" s="137">
        <v>2794580.6</v>
      </c>
      <c r="F257" s="137">
        <v>2045722.15</v>
      </c>
      <c r="G257" s="137">
        <v>1041925.4</v>
      </c>
      <c r="H257" s="137">
        <v>3199682.85</v>
      </c>
      <c r="I257" s="137">
        <v>2877232.06</v>
      </c>
      <c r="J257" s="53">
        <v>18.1991378332388</v>
      </c>
      <c r="K257" s="53">
        <v>14.495994497349619</v>
      </c>
      <c r="L257" s="53">
        <v>40.64627789262585</v>
      </c>
      <c r="M257" s="54">
        <v>3.170255927396483</v>
      </c>
      <c r="N257" s="55">
        <v>3.07093276543599</v>
      </c>
      <c r="O257" s="54">
        <v>2.3207284741917187</v>
      </c>
      <c r="P257" s="55">
        <v>2.7614568758953375</v>
      </c>
    </row>
    <row r="258" spans="1:16" s="125" customFormat="1" ht="11.25" customHeight="1">
      <c r="A258" s="138" t="s">
        <v>241</v>
      </c>
      <c r="B258" s="138" t="s">
        <v>242</v>
      </c>
      <c r="C258" s="138" t="s">
        <v>63</v>
      </c>
      <c r="D258" s="137">
        <v>41761.8</v>
      </c>
      <c r="E258" s="137">
        <v>150204.4</v>
      </c>
      <c r="F258" s="137">
        <v>109140.5</v>
      </c>
      <c r="G258" s="137">
        <v>34396.56</v>
      </c>
      <c r="H258" s="137">
        <v>129264.09</v>
      </c>
      <c r="I258" s="137">
        <v>116701.64</v>
      </c>
      <c r="J258" s="53">
        <v>-17.636308779793985</v>
      </c>
      <c r="K258" s="53">
        <v>-13.941209445262588</v>
      </c>
      <c r="L258" s="53">
        <v>6.927895694082398</v>
      </c>
      <c r="M258" s="54">
        <v>3.5966936291060247</v>
      </c>
      <c r="N258" s="55">
        <v>3.7580528401677378</v>
      </c>
      <c r="O258" s="54">
        <v>2.6134050735361023</v>
      </c>
      <c r="P258" s="55">
        <v>3.3928288177654977</v>
      </c>
    </row>
    <row r="259" spans="1:16" s="125" customFormat="1" ht="11.25" customHeight="1">
      <c r="A259" s="138" t="s">
        <v>241</v>
      </c>
      <c r="B259" s="138" t="s">
        <v>242</v>
      </c>
      <c r="C259" s="138" t="s">
        <v>54</v>
      </c>
      <c r="D259" s="137"/>
      <c r="E259" s="137"/>
      <c r="F259" s="137"/>
      <c r="G259" s="137">
        <v>3024</v>
      </c>
      <c r="H259" s="137">
        <v>8986.27</v>
      </c>
      <c r="I259" s="137">
        <v>8121.54</v>
      </c>
      <c r="J259" s="53"/>
      <c r="K259" s="53"/>
      <c r="L259" s="53"/>
      <c r="M259" s="54"/>
      <c r="N259" s="55">
        <v>2.9716501322751325</v>
      </c>
      <c r="O259" s="54"/>
      <c r="P259" s="55">
        <v>2.6856944444444446</v>
      </c>
    </row>
    <row r="260" spans="1:16" s="125" customFormat="1" ht="11.25" customHeight="1">
      <c r="A260" s="138" t="s">
        <v>241</v>
      </c>
      <c r="B260" s="138" t="s">
        <v>242</v>
      </c>
      <c r="C260" s="138" t="s">
        <v>53</v>
      </c>
      <c r="D260" s="137">
        <v>293.76</v>
      </c>
      <c r="E260" s="137">
        <v>1468.8</v>
      </c>
      <c r="F260" s="137">
        <v>1071.46</v>
      </c>
      <c r="G260" s="137">
        <v>565.56</v>
      </c>
      <c r="H260" s="137">
        <v>2299.62</v>
      </c>
      <c r="I260" s="137">
        <v>2162.98</v>
      </c>
      <c r="J260" s="53">
        <v>92.52450980392156</v>
      </c>
      <c r="K260" s="53">
        <v>56.564542483660134</v>
      </c>
      <c r="L260" s="53">
        <v>101.87221174845537</v>
      </c>
      <c r="M260" s="54">
        <v>5</v>
      </c>
      <c r="N260" s="55">
        <v>4.066093783152981</v>
      </c>
      <c r="O260" s="54">
        <v>3.6473992374727673</v>
      </c>
      <c r="P260" s="55">
        <v>3.8244925383690505</v>
      </c>
    </row>
    <row r="261" spans="1:16" s="125" customFormat="1" ht="11.25" customHeight="1">
      <c r="A261" s="138" t="s">
        <v>241</v>
      </c>
      <c r="B261" s="138" t="s">
        <v>242</v>
      </c>
      <c r="C261" s="138" t="s">
        <v>123</v>
      </c>
      <c r="D261" s="137">
        <v>6975</v>
      </c>
      <c r="E261" s="137">
        <v>41210.31</v>
      </c>
      <c r="F261" s="137">
        <v>30088.76</v>
      </c>
      <c r="G261" s="137">
        <v>6532.56</v>
      </c>
      <c r="H261" s="137">
        <v>32382.99</v>
      </c>
      <c r="I261" s="137">
        <v>29118.72</v>
      </c>
      <c r="J261" s="53">
        <v>-6.343225806451606</v>
      </c>
      <c r="K261" s="53">
        <v>-21.420173738076702</v>
      </c>
      <c r="L261" s="53">
        <v>-3.2239281379491787</v>
      </c>
      <c r="M261" s="54">
        <v>5.908288172043011</v>
      </c>
      <c r="N261" s="55">
        <v>4.9571668687314006</v>
      </c>
      <c r="O261" s="54">
        <v>4.313800716845878</v>
      </c>
      <c r="P261" s="55">
        <v>4.457474558213013</v>
      </c>
    </row>
    <row r="262" spans="1:16" s="125" customFormat="1" ht="11.25" customHeight="1">
      <c r="A262" s="138" t="s">
        <v>241</v>
      </c>
      <c r="B262" s="138" t="s">
        <v>242</v>
      </c>
      <c r="C262" s="138" t="s">
        <v>46</v>
      </c>
      <c r="D262" s="137">
        <v>179115.8</v>
      </c>
      <c r="E262" s="137">
        <v>664977.55</v>
      </c>
      <c r="F262" s="137">
        <v>487337.35</v>
      </c>
      <c r="G262" s="137">
        <v>189357.6</v>
      </c>
      <c r="H262" s="137">
        <v>643311.3</v>
      </c>
      <c r="I262" s="137">
        <v>569749.61</v>
      </c>
      <c r="J262" s="53">
        <v>5.717976861896057</v>
      </c>
      <c r="K262" s="53">
        <v>-3.258192701392701</v>
      </c>
      <c r="L262" s="53">
        <v>16.910721084686003</v>
      </c>
      <c r="M262" s="54">
        <v>3.712556625378666</v>
      </c>
      <c r="N262" s="55">
        <v>3.3973355175604256</v>
      </c>
      <c r="O262" s="54">
        <v>2.720794871250889</v>
      </c>
      <c r="P262" s="55">
        <v>3.0088552558756554</v>
      </c>
    </row>
    <row r="263" spans="1:16" s="125" customFormat="1" ht="11.25" customHeight="1">
      <c r="A263" s="138" t="s">
        <v>241</v>
      </c>
      <c r="B263" s="138" t="s">
        <v>242</v>
      </c>
      <c r="C263" s="138" t="s">
        <v>62</v>
      </c>
      <c r="D263" s="137">
        <v>302309.6</v>
      </c>
      <c r="E263" s="137">
        <v>1200799.22</v>
      </c>
      <c r="F263" s="137">
        <v>877312.85</v>
      </c>
      <c r="G263" s="137">
        <v>302354.56</v>
      </c>
      <c r="H263" s="137">
        <v>1147831.38</v>
      </c>
      <c r="I263" s="137">
        <v>1034445.82</v>
      </c>
      <c r="J263" s="53">
        <v>0.014872170781219305</v>
      </c>
      <c r="K263" s="53">
        <v>-4.4110488346253325</v>
      </c>
      <c r="L263" s="53">
        <v>17.910711099238995</v>
      </c>
      <c r="M263" s="54">
        <v>3.972084313564637</v>
      </c>
      <c r="N263" s="55">
        <v>3.796309141161952</v>
      </c>
      <c r="O263" s="54">
        <v>2.902034371386155</v>
      </c>
      <c r="P263" s="55">
        <v>3.421300541986203</v>
      </c>
    </row>
    <row r="264" spans="1:16" s="125" customFormat="1" ht="11.25" customHeight="1">
      <c r="A264" s="138" t="s">
        <v>241</v>
      </c>
      <c r="B264" s="138" t="s">
        <v>242</v>
      </c>
      <c r="C264" s="138" t="s">
        <v>157</v>
      </c>
      <c r="D264" s="137">
        <v>85299.8</v>
      </c>
      <c r="E264" s="137">
        <v>356478.91</v>
      </c>
      <c r="F264" s="137">
        <v>260583.71</v>
      </c>
      <c r="G264" s="137">
        <v>85583.6</v>
      </c>
      <c r="H264" s="137">
        <v>329017.7</v>
      </c>
      <c r="I264" s="137">
        <v>296842.42</v>
      </c>
      <c r="J264" s="53">
        <v>0.3327088691884423</v>
      </c>
      <c r="K264" s="53">
        <v>-7.7034599325946</v>
      </c>
      <c r="L264" s="53">
        <v>13.914419285841003</v>
      </c>
      <c r="M264" s="54">
        <v>4.179129493855788</v>
      </c>
      <c r="N264" s="55">
        <v>3.8444012637935305</v>
      </c>
      <c r="O264" s="54">
        <v>3.054915838020722</v>
      </c>
      <c r="P264" s="55">
        <v>3.46844979645633</v>
      </c>
    </row>
    <row r="265" spans="1:16" s="125" customFormat="1" ht="11.25" customHeight="1">
      <c r="A265" s="138" t="s">
        <v>241</v>
      </c>
      <c r="B265" s="138" t="s">
        <v>242</v>
      </c>
      <c r="C265" s="138" t="s">
        <v>103</v>
      </c>
      <c r="D265" s="137">
        <v>6858</v>
      </c>
      <c r="E265" s="137">
        <v>24742.2</v>
      </c>
      <c r="F265" s="137">
        <v>18141.6</v>
      </c>
      <c r="G265" s="137">
        <v>5160</v>
      </c>
      <c r="H265" s="137">
        <v>13909.31</v>
      </c>
      <c r="I265" s="137">
        <v>12744.4</v>
      </c>
      <c r="J265" s="53">
        <v>-24.759405074365706</v>
      </c>
      <c r="K265" s="53">
        <v>-43.78305082005643</v>
      </c>
      <c r="L265" s="53">
        <v>-29.75040790227984</v>
      </c>
      <c r="M265" s="54">
        <v>3.6077865266841647</v>
      </c>
      <c r="N265" s="55">
        <v>2.6956027131782947</v>
      </c>
      <c r="O265" s="54">
        <v>2.6453193350831143</v>
      </c>
      <c r="P265" s="55">
        <v>2.46984496124031</v>
      </c>
    </row>
    <row r="266" spans="1:16" s="125" customFormat="1" ht="11.25" customHeight="1">
      <c r="A266" s="138" t="s">
        <v>241</v>
      </c>
      <c r="B266" s="138" t="s">
        <v>242</v>
      </c>
      <c r="C266" s="138" t="s">
        <v>50</v>
      </c>
      <c r="D266" s="137">
        <v>1060928</v>
      </c>
      <c r="E266" s="137">
        <v>3404191.4</v>
      </c>
      <c r="F266" s="137">
        <v>2484936.08</v>
      </c>
      <c r="G266" s="137">
        <v>1184800</v>
      </c>
      <c r="H266" s="137">
        <v>3775136.3</v>
      </c>
      <c r="I266" s="137">
        <v>3388722.88</v>
      </c>
      <c r="J266" s="53">
        <v>11.675815889485431</v>
      </c>
      <c r="K266" s="53">
        <v>10.896711036870604</v>
      </c>
      <c r="L266" s="53">
        <v>36.370625678226695</v>
      </c>
      <c r="M266" s="54">
        <v>3.2086922015443085</v>
      </c>
      <c r="N266" s="55">
        <v>3.1863068028359214</v>
      </c>
      <c r="O266" s="54">
        <v>2.3422287657597876</v>
      </c>
      <c r="P266" s="55">
        <v>2.8601644834571234</v>
      </c>
    </row>
    <row r="267" spans="1:16" s="125" customFormat="1" ht="11.25" customHeight="1">
      <c r="A267" s="138" t="s">
        <v>241</v>
      </c>
      <c r="B267" s="138" t="s">
        <v>242</v>
      </c>
      <c r="C267" s="138" t="s">
        <v>85</v>
      </c>
      <c r="D267" s="137">
        <v>126031.35</v>
      </c>
      <c r="E267" s="137">
        <v>461763.15</v>
      </c>
      <c r="F267" s="137">
        <v>336641.22</v>
      </c>
      <c r="G267" s="137">
        <v>49697.28</v>
      </c>
      <c r="H267" s="137">
        <v>185333.19</v>
      </c>
      <c r="I267" s="137">
        <v>170250.61</v>
      </c>
      <c r="J267" s="53">
        <v>-60.56752546092699</v>
      </c>
      <c r="K267" s="53">
        <v>-59.86401470104317</v>
      </c>
      <c r="L267" s="53">
        <v>-49.42668934006358</v>
      </c>
      <c r="M267" s="54">
        <v>3.6638752976937883</v>
      </c>
      <c r="N267" s="55">
        <v>3.729242123512595</v>
      </c>
      <c r="O267" s="54">
        <v>2.6710911213757527</v>
      </c>
      <c r="P267" s="55">
        <v>3.4257530794441866</v>
      </c>
    </row>
    <row r="268" spans="1:16" s="125" customFormat="1" ht="11.25" customHeight="1">
      <c r="A268" s="138" t="s">
        <v>241</v>
      </c>
      <c r="B268" s="138" t="s">
        <v>242</v>
      </c>
      <c r="C268" s="138" t="s">
        <v>69</v>
      </c>
      <c r="D268" s="137">
        <v>205219.6</v>
      </c>
      <c r="E268" s="137">
        <v>670995.8</v>
      </c>
      <c r="F268" s="137">
        <v>491325.17</v>
      </c>
      <c r="G268" s="137">
        <v>218041.5</v>
      </c>
      <c r="H268" s="137">
        <v>710753.4</v>
      </c>
      <c r="I268" s="137">
        <v>638419.47</v>
      </c>
      <c r="J268" s="53">
        <v>6.247892501495956</v>
      </c>
      <c r="K268" s="53">
        <v>5.925163764065285</v>
      </c>
      <c r="L268" s="53">
        <v>29.938278960957767</v>
      </c>
      <c r="M268" s="54">
        <v>3.2696477334523606</v>
      </c>
      <c r="N268" s="55">
        <v>3.259716154952154</v>
      </c>
      <c r="O268" s="54">
        <v>2.394143493116642</v>
      </c>
      <c r="P268" s="55">
        <v>2.9279722896787996</v>
      </c>
    </row>
    <row r="269" spans="1:16" s="125" customFormat="1" ht="11.25" customHeight="1">
      <c r="A269" s="138" t="s">
        <v>241</v>
      </c>
      <c r="B269" s="138" t="s">
        <v>242</v>
      </c>
      <c r="C269" s="138" t="s">
        <v>65</v>
      </c>
      <c r="D269" s="137">
        <v>15220</v>
      </c>
      <c r="E269" s="137">
        <v>60250</v>
      </c>
      <c r="F269" s="137">
        <v>44492.84</v>
      </c>
      <c r="G269" s="137">
        <v>17481.72</v>
      </c>
      <c r="H269" s="137">
        <v>65232.88</v>
      </c>
      <c r="I269" s="137">
        <v>59146.63</v>
      </c>
      <c r="J269" s="53">
        <v>14.860183968462557</v>
      </c>
      <c r="K269" s="53">
        <v>8.270340248962652</v>
      </c>
      <c r="L269" s="53">
        <v>32.9351643994854</v>
      </c>
      <c r="M269" s="54">
        <v>3.958607095926413</v>
      </c>
      <c r="N269" s="55">
        <v>3.731490951691252</v>
      </c>
      <c r="O269" s="54">
        <v>2.9233140604467804</v>
      </c>
      <c r="P269" s="55">
        <v>3.38334157050908</v>
      </c>
    </row>
    <row r="270" spans="1:16" s="125" customFormat="1" ht="11.25" customHeight="1">
      <c r="A270" s="138" t="s">
        <v>241</v>
      </c>
      <c r="B270" s="138" t="s">
        <v>242</v>
      </c>
      <c r="C270" s="138" t="s">
        <v>67</v>
      </c>
      <c r="D270" s="137"/>
      <c r="E270" s="137"/>
      <c r="F270" s="137"/>
      <c r="G270" s="137">
        <v>59622</v>
      </c>
      <c r="H270" s="137">
        <v>280576.44</v>
      </c>
      <c r="I270" s="137">
        <v>254723.35</v>
      </c>
      <c r="J270" s="53"/>
      <c r="K270" s="53"/>
      <c r="L270" s="53"/>
      <c r="M270" s="54"/>
      <c r="N270" s="55">
        <v>4.705921304216564</v>
      </c>
      <c r="O270" s="54"/>
      <c r="P270" s="55">
        <v>4.272304686189662</v>
      </c>
    </row>
    <row r="271" spans="1:16" s="125" customFormat="1" ht="11.25" customHeight="1">
      <c r="A271" s="138" t="s">
        <v>241</v>
      </c>
      <c r="B271" s="138" t="s">
        <v>242</v>
      </c>
      <c r="C271" s="138" t="s">
        <v>49</v>
      </c>
      <c r="D271" s="137">
        <v>2300599.84</v>
      </c>
      <c r="E271" s="137">
        <v>6549795.61</v>
      </c>
      <c r="F271" s="137">
        <v>4789592.49</v>
      </c>
      <c r="G271" s="137">
        <v>2795266.92</v>
      </c>
      <c r="H271" s="137">
        <v>8020437.76</v>
      </c>
      <c r="I271" s="137">
        <v>7205986.72</v>
      </c>
      <c r="J271" s="53">
        <v>21.501656715754624</v>
      </c>
      <c r="K271" s="53">
        <v>22.453252552715906</v>
      </c>
      <c r="L271" s="53">
        <v>50.450935753826506</v>
      </c>
      <c r="M271" s="54">
        <v>2.8469947255147163</v>
      </c>
      <c r="N271" s="55">
        <v>2.869292267802461</v>
      </c>
      <c r="O271" s="54">
        <v>2.0818885608546336</v>
      </c>
      <c r="P271" s="55">
        <v>2.5779243722456386</v>
      </c>
    </row>
    <row r="272" spans="1:16" s="125" customFormat="1" ht="11.25" customHeight="1">
      <c r="A272" s="138" t="s">
        <v>241</v>
      </c>
      <c r="B272" s="138" t="s">
        <v>242</v>
      </c>
      <c r="C272" s="138" t="s">
        <v>83</v>
      </c>
      <c r="D272" s="137">
        <v>39682.2</v>
      </c>
      <c r="E272" s="137">
        <v>178001.6</v>
      </c>
      <c r="F272" s="137">
        <v>130376.75</v>
      </c>
      <c r="G272" s="137">
        <v>40776.4</v>
      </c>
      <c r="H272" s="137">
        <v>174005.1</v>
      </c>
      <c r="I272" s="137">
        <v>156201.67</v>
      </c>
      <c r="J272" s="53">
        <v>2.757407603409096</v>
      </c>
      <c r="K272" s="53">
        <v>-2.2452045374873033</v>
      </c>
      <c r="L272" s="53">
        <v>19.807918206275286</v>
      </c>
      <c r="M272" s="54">
        <v>4.485678717409821</v>
      </c>
      <c r="N272" s="55">
        <v>4.267299222099057</v>
      </c>
      <c r="O272" s="54">
        <v>3.285522224070238</v>
      </c>
      <c r="P272" s="55">
        <v>3.8306880940936425</v>
      </c>
    </row>
    <row r="273" spans="1:16" s="125" customFormat="1" ht="11.25" customHeight="1">
      <c r="A273" s="138" t="s">
        <v>241</v>
      </c>
      <c r="B273" s="138" t="s">
        <v>242</v>
      </c>
      <c r="C273" s="138" t="s">
        <v>109</v>
      </c>
      <c r="D273" s="137">
        <v>142378.74</v>
      </c>
      <c r="E273" s="137">
        <v>406125.76</v>
      </c>
      <c r="F273" s="137">
        <v>296055.08</v>
      </c>
      <c r="G273" s="137">
        <v>153424.26</v>
      </c>
      <c r="H273" s="137">
        <v>440288.2</v>
      </c>
      <c r="I273" s="137">
        <v>398238.59</v>
      </c>
      <c r="J273" s="53">
        <v>7.75784362187783</v>
      </c>
      <c r="K273" s="53">
        <v>8.411788506102148</v>
      </c>
      <c r="L273" s="53">
        <v>34.51503348633639</v>
      </c>
      <c r="M273" s="54">
        <v>2.852432603350753</v>
      </c>
      <c r="N273" s="55">
        <v>2.8697430249948734</v>
      </c>
      <c r="O273" s="54">
        <v>2.079348925267916</v>
      </c>
      <c r="P273" s="55">
        <v>2.595668963956548</v>
      </c>
    </row>
    <row r="274" spans="1:16" s="125" customFormat="1" ht="11.25" customHeight="1">
      <c r="A274" s="138" t="s">
        <v>241</v>
      </c>
      <c r="B274" s="138" t="s">
        <v>242</v>
      </c>
      <c r="C274" s="138" t="s">
        <v>66</v>
      </c>
      <c r="D274" s="137">
        <v>54990.5</v>
      </c>
      <c r="E274" s="137">
        <v>190226.25</v>
      </c>
      <c r="F274" s="137">
        <v>138448.75</v>
      </c>
      <c r="G274" s="137">
        <v>51585</v>
      </c>
      <c r="H274" s="137">
        <v>178983.75</v>
      </c>
      <c r="I274" s="137">
        <v>162340.27</v>
      </c>
      <c r="J274" s="53">
        <v>-6.192887862448968</v>
      </c>
      <c r="K274" s="53">
        <v>-5.910067616850987</v>
      </c>
      <c r="L274" s="53">
        <v>17.256580503615954</v>
      </c>
      <c r="M274" s="54">
        <v>3.459256598867077</v>
      </c>
      <c r="N274" s="55">
        <v>3.4696859552195405</v>
      </c>
      <c r="O274" s="54">
        <v>2.5176848728416727</v>
      </c>
      <c r="P274" s="55">
        <v>3.147044101967626</v>
      </c>
    </row>
    <row r="275" spans="1:16" s="125" customFormat="1" ht="11.25" customHeight="1">
      <c r="A275" s="138" t="s">
        <v>241</v>
      </c>
      <c r="B275" s="138" t="s">
        <v>242</v>
      </c>
      <c r="C275" s="138" t="s">
        <v>68</v>
      </c>
      <c r="D275" s="137">
        <v>39068.25</v>
      </c>
      <c r="E275" s="137">
        <v>114662.65</v>
      </c>
      <c r="F275" s="137">
        <v>83578.39</v>
      </c>
      <c r="G275" s="137">
        <v>11292.5</v>
      </c>
      <c r="H275" s="137">
        <v>32792</v>
      </c>
      <c r="I275" s="137">
        <v>28886.61</v>
      </c>
      <c r="J275" s="53">
        <v>-71.09545474906093</v>
      </c>
      <c r="K275" s="53">
        <v>-71.40132379637136</v>
      </c>
      <c r="L275" s="53">
        <v>-65.43770465068782</v>
      </c>
      <c r="M275" s="54">
        <v>2.934931818036385</v>
      </c>
      <c r="N275" s="55">
        <v>2.90387425282267</v>
      </c>
      <c r="O275" s="54">
        <v>2.139291880235229</v>
      </c>
      <c r="P275" s="55">
        <v>2.558034978968342</v>
      </c>
    </row>
    <row r="276" spans="1:16" s="125" customFormat="1" ht="11.25" customHeight="1">
      <c r="A276" s="138" t="s">
        <v>243</v>
      </c>
      <c r="B276" s="138" t="s">
        <v>244</v>
      </c>
      <c r="C276" s="138" t="s">
        <v>139</v>
      </c>
      <c r="D276" s="137">
        <v>219.6</v>
      </c>
      <c r="E276" s="137">
        <v>1298.4</v>
      </c>
      <c r="F276" s="137">
        <v>951.06</v>
      </c>
      <c r="G276" s="137"/>
      <c r="H276" s="137"/>
      <c r="I276" s="137"/>
      <c r="J276" s="53">
        <v>-100</v>
      </c>
      <c r="K276" s="53">
        <v>-100</v>
      </c>
      <c r="L276" s="53">
        <v>-100</v>
      </c>
      <c r="M276" s="54">
        <v>5.91256830601093</v>
      </c>
      <c r="N276" s="55"/>
      <c r="O276" s="54">
        <v>4.330874316939891</v>
      </c>
      <c r="P276" s="55"/>
    </row>
    <row r="277" spans="1:16" s="125" customFormat="1" ht="11.25" customHeight="1">
      <c r="A277" s="138" t="s">
        <v>243</v>
      </c>
      <c r="B277" s="138" t="s">
        <v>244</v>
      </c>
      <c r="C277" s="138" t="s">
        <v>140</v>
      </c>
      <c r="D277" s="137">
        <v>9</v>
      </c>
      <c r="E277" s="137">
        <v>60</v>
      </c>
      <c r="F277" s="137">
        <v>43.39</v>
      </c>
      <c r="G277" s="137"/>
      <c r="H277" s="137"/>
      <c r="I277" s="137"/>
      <c r="J277" s="53">
        <v>-100</v>
      </c>
      <c r="K277" s="53">
        <v>-100</v>
      </c>
      <c r="L277" s="53">
        <v>-100</v>
      </c>
      <c r="M277" s="54">
        <v>6.666666666666667</v>
      </c>
      <c r="N277" s="55"/>
      <c r="O277" s="54">
        <v>4.821111111111112</v>
      </c>
      <c r="P277" s="55"/>
    </row>
    <row r="278" spans="1:16" s="125" customFormat="1" ht="11.25" customHeight="1">
      <c r="A278" s="138" t="s">
        <v>243</v>
      </c>
      <c r="B278" s="138" t="s">
        <v>244</v>
      </c>
      <c r="C278" s="138" t="s">
        <v>63</v>
      </c>
      <c r="D278" s="137"/>
      <c r="E278" s="137"/>
      <c r="F278" s="137"/>
      <c r="G278" s="137">
        <v>120</v>
      </c>
      <c r="H278" s="137">
        <v>600</v>
      </c>
      <c r="I278" s="137">
        <v>538.49</v>
      </c>
      <c r="J278" s="53"/>
      <c r="K278" s="53"/>
      <c r="L278" s="53"/>
      <c r="M278" s="54"/>
      <c r="N278" s="55">
        <v>5</v>
      </c>
      <c r="O278" s="54"/>
      <c r="P278" s="55">
        <v>4.487416666666666</v>
      </c>
    </row>
    <row r="279" spans="1:16" s="125" customFormat="1" ht="11.25" customHeight="1">
      <c r="A279" s="138" t="s">
        <v>243</v>
      </c>
      <c r="B279" s="138" t="s">
        <v>244</v>
      </c>
      <c r="C279" s="138" t="s">
        <v>55</v>
      </c>
      <c r="D279" s="137">
        <v>541.5</v>
      </c>
      <c r="E279" s="137">
        <v>3266.4</v>
      </c>
      <c r="F279" s="137">
        <v>2379.29</v>
      </c>
      <c r="G279" s="137"/>
      <c r="H279" s="137"/>
      <c r="I279" s="137"/>
      <c r="J279" s="53">
        <v>-100</v>
      </c>
      <c r="K279" s="53">
        <v>-100</v>
      </c>
      <c r="L279" s="53">
        <v>-100</v>
      </c>
      <c r="M279" s="54">
        <v>6.03213296398892</v>
      </c>
      <c r="N279" s="55"/>
      <c r="O279" s="54">
        <v>4.393887349953832</v>
      </c>
      <c r="P279" s="55"/>
    </row>
    <row r="280" spans="1:16" s="125" customFormat="1" ht="11.25" customHeight="1">
      <c r="A280" s="138" t="s">
        <v>243</v>
      </c>
      <c r="B280" s="138" t="s">
        <v>244</v>
      </c>
      <c r="C280" s="138" t="s">
        <v>93</v>
      </c>
      <c r="D280" s="137"/>
      <c r="E280" s="137"/>
      <c r="F280" s="137"/>
      <c r="G280" s="137">
        <v>2.25</v>
      </c>
      <c r="H280" s="137">
        <v>16.5</v>
      </c>
      <c r="I280" s="137">
        <v>14.47</v>
      </c>
      <c r="J280" s="53"/>
      <c r="K280" s="53"/>
      <c r="L280" s="53"/>
      <c r="M280" s="54"/>
      <c r="N280" s="55">
        <v>7.333333333333333</v>
      </c>
      <c r="O280" s="54"/>
      <c r="P280" s="55">
        <v>6.431111111111111</v>
      </c>
    </row>
    <row r="281" spans="1:16" s="125" customFormat="1" ht="11.25" customHeight="1">
      <c r="A281" s="138" t="s">
        <v>243</v>
      </c>
      <c r="B281" s="138" t="s">
        <v>244</v>
      </c>
      <c r="C281" s="138" t="s">
        <v>46</v>
      </c>
      <c r="D281" s="137">
        <v>4968</v>
      </c>
      <c r="E281" s="137">
        <v>20490</v>
      </c>
      <c r="F281" s="137">
        <v>14957.61</v>
      </c>
      <c r="G281" s="137"/>
      <c r="H281" s="137"/>
      <c r="I281" s="137"/>
      <c r="J281" s="53">
        <v>-100</v>
      </c>
      <c r="K281" s="53">
        <v>-100</v>
      </c>
      <c r="L281" s="53">
        <v>-100</v>
      </c>
      <c r="M281" s="54">
        <v>4.124396135265701</v>
      </c>
      <c r="N281" s="55"/>
      <c r="O281" s="54">
        <v>3.0107910628019323</v>
      </c>
      <c r="P281" s="55"/>
    </row>
    <row r="282" spans="1:16" s="125" customFormat="1" ht="11.25" customHeight="1">
      <c r="A282" s="138" t="s">
        <v>243</v>
      </c>
      <c r="B282" s="138" t="s">
        <v>244</v>
      </c>
      <c r="C282" s="138" t="s">
        <v>157</v>
      </c>
      <c r="D282" s="137">
        <v>272</v>
      </c>
      <c r="E282" s="137">
        <v>1297.16</v>
      </c>
      <c r="F282" s="137">
        <v>960.82</v>
      </c>
      <c r="G282" s="137">
        <v>387</v>
      </c>
      <c r="H282" s="137">
        <v>1988.85</v>
      </c>
      <c r="I282" s="137">
        <v>1797.74</v>
      </c>
      <c r="J282" s="53">
        <v>42.279411764705884</v>
      </c>
      <c r="K282" s="53">
        <v>53.32341422800578</v>
      </c>
      <c r="L282" s="53">
        <v>87.10476468016901</v>
      </c>
      <c r="M282" s="54">
        <v>4.768970588235295</v>
      </c>
      <c r="N282" s="55">
        <v>5.139147286821705</v>
      </c>
      <c r="O282" s="54">
        <v>3.5324264705882356</v>
      </c>
      <c r="P282" s="55">
        <v>4.645322997416021</v>
      </c>
    </row>
    <row r="283" spans="1:16" s="125" customFormat="1" ht="11.25" customHeight="1">
      <c r="A283" s="138" t="s">
        <v>243</v>
      </c>
      <c r="B283" s="138" t="s">
        <v>244</v>
      </c>
      <c r="C283" s="138" t="s">
        <v>85</v>
      </c>
      <c r="D283" s="137"/>
      <c r="E283" s="137"/>
      <c r="F283" s="137"/>
      <c r="G283" s="137">
        <v>252</v>
      </c>
      <c r="H283" s="137">
        <v>1504.8</v>
      </c>
      <c r="I283" s="137">
        <v>1418.69</v>
      </c>
      <c r="J283" s="53"/>
      <c r="K283" s="53"/>
      <c r="L283" s="53"/>
      <c r="M283" s="54"/>
      <c r="N283" s="55">
        <v>5.9714285714285715</v>
      </c>
      <c r="O283" s="54"/>
      <c r="P283" s="55">
        <v>5.629722222222222</v>
      </c>
    </row>
    <row r="284" spans="1:16" s="125" customFormat="1" ht="11.25" customHeight="1">
      <c r="A284" s="138" t="s">
        <v>243</v>
      </c>
      <c r="B284" s="138" t="s">
        <v>244</v>
      </c>
      <c r="C284" s="138" t="s">
        <v>563</v>
      </c>
      <c r="D284" s="137">
        <v>10.8</v>
      </c>
      <c r="E284" s="137">
        <v>58.2</v>
      </c>
      <c r="F284" s="137">
        <v>42.6</v>
      </c>
      <c r="G284" s="137"/>
      <c r="H284" s="137"/>
      <c r="I284" s="137"/>
      <c r="J284" s="53">
        <v>-100</v>
      </c>
      <c r="K284" s="53">
        <v>-100</v>
      </c>
      <c r="L284" s="53">
        <v>-100</v>
      </c>
      <c r="M284" s="54">
        <v>5.388888888888888</v>
      </c>
      <c r="N284" s="55"/>
      <c r="O284" s="54">
        <v>3.944444444444444</v>
      </c>
      <c r="P284" s="55"/>
    </row>
    <row r="285" spans="1:16" s="125" customFormat="1" ht="11.25" customHeight="1">
      <c r="A285" s="138" t="s">
        <v>652</v>
      </c>
      <c r="B285" s="138" t="s">
        <v>653</v>
      </c>
      <c r="C285" s="138" t="s">
        <v>139</v>
      </c>
      <c r="D285" s="137">
        <v>252</v>
      </c>
      <c r="E285" s="137">
        <v>2866.2</v>
      </c>
      <c r="F285" s="137">
        <v>2101.6</v>
      </c>
      <c r="G285" s="137"/>
      <c r="H285" s="137"/>
      <c r="I285" s="137"/>
      <c r="J285" s="53">
        <v>-100</v>
      </c>
      <c r="K285" s="53">
        <v>-100</v>
      </c>
      <c r="L285" s="53">
        <v>-100</v>
      </c>
      <c r="M285" s="54">
        <v>11.373809523809523</v>
      </c>
      <c r="N285" s="55"/>
      <c r="O285" s="54">
        <v>8.339682539682538</v>
      </c>
      <c r="P285" s="55"/>
    </row>
    <row r="286" spans="1:16" s="125" customFormat="1" ht="11.25" customHeight="1">
      <c r="A286" s="138" t="s">
        <v>245</v>
      </c>
      <c r="B286" s="138" t="s">
        <v>246</v>
      </c>
      <c r="C286" s="138" t="s">
        <v>50</v>
      </c>
      <c r="D286" s="137"/>
      <c r="E286" s="137"/>
      <c r="F286" s="137"/>
      <c r="G286" s="137">
        <v>300</v>
      </c>
      <c r="H286" s="137">
        <v>1759.62</v>
      </c>
      <c r="I286" s="137">
        <v>1607.24</v>
      </c>
      <c r="J286" s="53"/>
      <c r="K286" s="53"/>
      <c r="L286" s="53"/>
      <c r="M286" s="54"/>
      <c r="N286" s="55">
        <v>5.865399999999999</v>
      </c>
      <c r="O286" s="54"/>
      <c r="P286" s="55">
        <v>5.357466666666666</v>
      </c>
    </row>
    <row r="287" spans="1:16" s="125" customFormat="1" ht="11.25" customHeight="1">
      <c r="A287" s="138" t="s">
        <v>245</v>
      </c>
      <c r="B287" s="138" t="s">
        <v>246</v>
      </c>
      <c r="C287" s="138" t="s">
        <v>85</v>
      </c>
      <c r="D287" s="137"/>
      <c r="E287" s="137"/>
      <c r="F287" s="137"/>
      <c r="G287" s="137">
        <v>528</v>
      </c>
      <c r="H287" s="137">
        <v>2016.03</v>
      </c>
      <c r="I287" s="137">
        <v>1845.89</v>
      </c>
      <c r="J287" s="53"/>
      <c r="K287" s="53"/>
      <c r="L287" s="53"/>
      <c r="M287" s="54"/>
      <c r="N287" s="55">
        <v>3.8182386363636365</v>
      </c>
      <c r="O287" s="54"/>
      <c r="P287" s="55">
        <v>3.496003787878788</v>
      </c>
    </row>
    <row r="288" spans="1:16" s="125" customFormat="1" ht="11.25" customHeight="1">
      <c r="A288" s="138" t="s">
        <v>785</v>
      </c>
      <c r="B288" s="138" t="s">
        <v>786</v>
      </c>
      <c r="C288" s="138" t="s">
        <v>106</v>
      </c>
      <c r="D288" s="137">
        <v>100</v>
      </c>
      <c r="E288" s="137">
        <v>1580.8</v>
      </c>
      <c r="F288" s="137">
        <v>1157.84</v>
      </c>
      <c r="G288" s="137"/>
      <c r="H288" s="137"/>
      <c r="I288" s="137"/>
      <c r="J288" s="53">
        <v>-100</v>
      </c>
      <c r="K288" s="53">
        <v>-100</v>
      </c>
      <c r="L288" s="53">
        <v>-100</v>
      </c>
      <c r="M288" s="54">
        <v>15.808</v>
      </c>
      <c r="N288" s="55"/>
      <c r="O288" s="54">
        <v>11.578399999999998</v>
      </c>
      <c r="P288" s="55"/>
    </row>
    <row r="289" spans="1:16" s="125" customFormat="1" ht="11.25" customHeight="1">
      <c r="A289" s="138" t="s">
        <v>247</v>
      </c>
      <c r="B289" s="138" t="s">
        <v>248</v>
      </c>
      <c r="C289" s="138" t="s">
        <v>139</v>
      </c>
      <c r="D289" s="137">
        <v>2170</v>
      </c>
      <c r="E289" s="137">
        <v>25877.25</v>
      </c>
      <c r="F289" s="137">
        <v>18971.47</v>
      </c>
      <c r="G289" s="137">
        <v>2540</v>
      </c>
      <c r="H289" s="137">
        <v>30266.6</v>
      </c>
      <c r="I289" s="137">
        <v>27081.92</v>
      </c>
      <c r="J289" s="53">
        <v>17.05069124423963</v>
      </c>
      <c r="K289" s="53">
        <v>16.962196523973756</v>
      </c>
      <c r="L289" s="53">
        <v>42.75077260749956</v>
      </c>
      <c r="M289" s="54">
        <v>11.925</v>
      </c>
      <c r="N289" s="55">
        <v>11.915984251968503</v>
      </c>
      <c r="O289" s="54">
        <v>8.742612903225806</v>
      </c>
      <c r="P289" s="55">
        <v>10.662173228346456</v>
      </c>
    </row>
    <row r="290" spans="1:16" s="125" customFormat="1" ht="11.25" customHeight="1">
      <c r="A290" s="138" t="s">
        <v>247</v>
      </c>
      <c r="B290" s="138" t="s">
        <v>248</v>
      </c>
      <c r="C290" s="138" t="s">
        <v>123</v>
      </c>
      <c r="D290" s="137">
        <v>1180</v>
      </c>
      <c r="E290" s="137">
        <v>12560</v>
      </c>
      <c r="F290" s="137">
        <v>9149.43</v>
      </c>
      <c r="G290" s="137">
        <v>248</v>
      </c>
      <c r="H290" s="137">
        <v>2269.2</v>
      </c>
      <c r="I290" s="137">
        <v>2047.41</v>
      </c>
      <c r="J290" s="53">
        <v>-78.98305084745763</v>
      </c>
      <c r="K290" s="53">
        <v>-81.93312101910827</v>
      </c>
      <c r="L290" s="53">
        <v>-77.62254042055079</v>
      </c>
      <c r="M290" s="54">
        <v>10.64406779661017</v>
      </c>
      <c r="N290" s="55">
        <v>9.149999999999999</v>
      </c>
      <c r="O290" s="54">
        <v>7.753754237288136</v>
      </c>
      <c r="P290" s="55">
        <v>8.255685483870968</v>
      </c>
    </row>
    <row r="291" spans="1:16" s="125" customFormat="1" ht="11.25" customHeight="1">
      <c r="A291" s="138" t="s">
        <v>247</v>
      </c>
      <c r="B291" s="138" t="s">
        <v>248</v>
      </c>
      <c r="C291" s="138" t="s">
        <v>46</v>
      </c>
      <c r="D291" s="137">
        <v>440</v>
      </c>
      <c r="E291" s="137">
        <v>4400</v>
      </c>
      <c r="F291" s="137">
        <v>3191.73</v>
      </c>
      <c r="G291" s="137">
        <v>320</v>
      </c>
      <c r="H291" s="137">
        <v>2160</v>
      </c>
      <c r="I291" s="137">
        <v>1922.25</v>
      </c>
      <c r="J291" s="53">
        <v>-27.272727272727273</v>
      </c>
      <c r="K291" s="53">
        <v>-50.90909090909091</v>
      </c>
      <c r="L291" s="53">
        <v>-39.774041037305786</v>
      </c>
      <c r="M291" s="54">
        <v>10</v>
      </c>
      <c r="N291" s="55">
        <v>6.75</v>
      </c>
      <c r="O291" s="54">
        <v>7.253931818181818</v>
      </c>
      <c r="P291" s="55">
        <v>6.00703125</v>
      </c>
    </row>
    <row r="292" spans="1:16" s="125" customFormat="1" ht="11.25" customHeight="1">
      <c r="A292" s="138" t="s">
        <v>247</v>
      </c>
      <c r="B292" s="138" t="s">
        <v>248</v>
      </c>
      <c r="C292" s="138" t="s">
        <v>157</v>
      </c>
      <c r="D292" s="137">
        <v>1260</v>
      </c>
      <c r="E292" s="137">
        <v>9684.56</v>
      </c>
      <c r="F292" s="137">
        <v>7083.24</v>
      </c>
      <c r="G292" s="137">
        <v>970</v>
      </c>
      <c r="H292" s="137">
        <v>7070.8</v>
      </c>
      <c r="I292" s="137">
        <v>6360.62</v>
      </c>
      <c r="J292" s="53">
        <v>-23.015873015873016</v>
      </c>
      <c r="K292" s="53">
        <v>-26.988939094806575</v>
      </c>
      <c r="L292" s="53">
        <v>-10.201828541740783</v>
      </c>
      <c r="M292" s="54">
        <v>7.68615873015873</v>
      </c>
      <c r="N292" s="55">
        <v>7.289484536082474</v>
      </c>
      <c r="O292" s="54">
        <v>5.621619047619047</v>
      </c>
      <c r="P292" s="55">
        <v>6.557340206185567</v>
      </c>
    </row>
    <row r="293" spans="1:16" s="125" customFormat="1" ht="11.25" customHeight="1">
      <c r="A293" s="138" t="s">
        <v>247</v>
      </c>
      <c r="B293" s="138" t="s">
        <v>248</v>
      </c>
      <c r="C293" s="138" t="s">
        <v>103</v>
      </c>
      <c r="D293" s="137">
        <v>80</v>
      </c>
      <c r="E293" s="137">
        <v>836.44</v>
      </c>
      <c r="F293" s="137">
        <v>612</v>
      </c>
      <c r="G293" s="137">
        <v>220</v>
      </c>
      <c r="H293" s="137">
        <v>1836.65</v>
      </c>
      <c r="I293" s="137">
        <v>1683</v>
      </c>
      <c r="J293" s="53">
        <v>175</v>
      </c>
      <c r="K293" s="53">
        <v>119.57940796709865</v>
      </c>
      <c r="L293" s="53">
        <v>175</v>
      </c>
      <c r="M293" s="54">
        <v>10.4555</v>
      </c>
      <c r="N293" s="55">
        <v>8.348409090909092</v>
      </c>
      <c r="O293" s="54">
        <v>7.65</v>
      </c>
      <c r="P293" s="55">
        <v>7.65</v>
      </c>
    </row>
    <row r="294" spans="1:16" s="125" customFormat="1" ht="11.25" customHeight="1">
      <c r="A294" s="138" t="s">
        <v>247</v>
      </c>
      <c r="B294" s="138" t="s">
        <v>248</v>
      </c>
      <c r="C294" s="138" t="s">
        <v>591</v>
      </c>
      <c r="D294" s="137"/>
      <c r="E294" s="137"/>
      <c r="F294" s="137"/>
      <c r="G294" s="137">
        <v>643</v>
      </c>
      <c r="H294" s="137">
        <v>1909.33</v>
      </c>
      <c r="I294" s="137">
        <v>1718.19</v>
      </c>
      <c r="J294" s="53"/>
      <c r="K294" s="53"/>
      <c r="L294" s="53"/>
      <c r="M294" s="54"/>
      <c r="N294" s="55">
        <v>2.9694090202177295</v>
      </c>
      <c r="O294" s="54"/>
      <c r="P294" s="55">
        <v>2.6721461897356145</v>
      </c>
    </row>
    <row r="295" spans="1:16" s="125" customFormat="1" ht="11.25" customHeight="1">
      <c r="A295" s="138" t="s">
        <v>247</v>
      </c>
      <c r="B295" s="138" t="s">
        <v>248</v>
      </c>
      <c r="C295" s="138" t="s">
        <v>67</v>
      </c>
      <c r="D295" s="137"/>
      <c r="E295" s="137"/>
      <c r="F295" s="137"/>
      <c r="G295" s="137">
        <v>4756</v>
      </c>
      <c r="H295" s="137">
        <v>58736.6</v>
      </c>
      <c r="I295" s="137">
        <v>54329.91</v>
      </c>
      <c r="J295" s="53"/>
      <c r="K295" s="53"/>
      <c r="L295" s="53"/>
      <c r="M295" s="54"/>
      <c r="N295" s="55">
        <v>12.35</v>
      </c>
      <c r="O295" s="54"/>
      <c r="P295" s="55">
        <v>11.423446173254836</v>
      </c>
    </row>
    <row r="296" spans="1:16" s="125" customFormat="1" ht="11.25" customHeight="1">
      <c r="A296" s="138" t="s">
        <v>247</v>
      </c>
      <c r="B296" s="138" t="s">
        <v>248</v>
      </c>
      <c r="C296" s="138" t="s">
        <v>66</v>
      </c>
      <c r="D296" s="137">
        <v>120</v>
      </c>
      <c r="E296" s="137">
        <v>1054.6</v>
      </c>
      <c r="F296" s="137">
        <v>771.39</v>
      </c>
      <c r="G296" s="137">
        <v>100</v>
      </c>
      <c r="H296" s="137">
        <v>879</v>
      </c>
      <c r="I296" s="137">
        <v>774.48</v>
      </c>
      <c r="J296" s="53">
        <v>-16.666666666666668</v>
      </c>
      <c r="K296" s="53">
        <v>-16.65086288640242</v>
      </c>
      <c r="L296" s="53">
        <v>0.4005755843347764</v>
      </c>
      <c r="M296" s="54">
        <v>8.788333333333332</v>
      </c>
      <c r="N296" s="55">
        <v>8.79</v>
      </c>
      <c r="O296" s="54">
        <v>6.42825</v>
      </c>
      <c r="P296" s="55">
        <v>7.744800000000001</v>
      </c>
    </row>
    <row r="297" spans="1:16" s="125" customFormat="1" ht="11.25" customHeight="1">
      <c r="A297" s="138" t="s">
        <v>247</v>
      </c>
      <c r="B297" s="138" t="s">
        <v>248</v>
      </c>
      <c r="C297" s="138" t="s">
        <v>68</v>
      </c>
      <c r="D297" s="137">
        <v>80</v>
      </c>
      <c r="E297" s="137">
        <v>740</v>
      </c>
      <c r="F297" s="137">
        <v>539.53</v>
      </c>
      <c r="G297" s="137">
        <v>20</v>
      </c>
      <c r="H297" s="137">
        <v>370</v>
      </c>
      <c r="I297" s="137">
        <v>325.93</v>
      </c>
      <c r="J297" s="53">
        <v>-75</v>
      </c>
      <c r="K297" s="53">
        <v>-50</v>
      </c>
      <c r="L297" s="53">
        <v>-39.59001353029488</v>
      </c>
      <c r="M297" s="54">
        <v>9.25</v>
      </c>
      <c r="N297" s="55">
        <v>18.5</v>
      </c>
      <c r="O297" s="54">
        <v>6.7441249999999995</v>
      </c>
      <c r="P297" s="55">
        <v>16.2965</v>
      </c>
    </row>
    <row r="298" spans="1:16" s="125" customFormat="1" ht="11.25" customHeight="1">
      <c r="A298" s="138" t="s">
        <v>743</v>
      </c>
      <c r="B298" s="138" t="s">
        <v>744</v>
      </c>
      <c r="C298" s="138" t="s">
        <v>157</v>
      </c>
      <c r="D298" s="137"/>
      <c r="E298" s="137"/>
      <c r="F298" s="137"/>
      <c r="G298" s="137">
        <v>178</v>
      </c>
      <c r="H298" s="137">
        <v>2146.07</v>
      </c>
      <c r="I298" s="137">
        <v>1908.68</v>
      </c>
      <c r="J298" s="53"/>
      <c r="K298" s="53"/>
      <c r="L298" s="53"/>
      <c r="M298" s="54"/>
      <c r="N298" s="55">
        <v>12.056573033707867</v>
      </c>
      <c r="O298" s="54"/>
      <c r="P298" s="55">
        <v>10.722921348314607</v>
      </c>
    </row>
    <row r="299" spans="1:16" s="125" customFormat="1" ht="11.25" customHeight="1">
      <c r="A299" s="138" t="s">
        <v>249</v>
      </c>
      <c r="B299" s="138" t="s">
        <v>250</v>
      </c>
      <c r="C299" s="138" t="s">
        <v>139</v>
      </c>
      <c r="D299" s="137">
        <v>29316.8</v>
      </c>
      <c r="E299" s="137">
        <v>222963.44</v>
      </c>
      <c r="F299" s="137">
        <v>162986.79</v>
      </c>
      <c r="G299" s="137">
        <v>23030</v>
      </c>
      <c r="H299" s="137">
        <v>172773.2</v>
      </c>
      <c r="I299" s="137">
        <v>154283.05</v>
      </c>
      <c r="J299" s="53">
        <v>-21.44435954810893</v>
      </c>
      <c r="K299" s="53">
        <v>-22.510524595422456</v>
      </c>
      <c r="L299" s="53">
        <v>-5.340150572939082</v>
      </c>
      <c r="M299" s="54">
        <v>7.605312994596955</v>
      </c>
      <c r="N299" s="55">
        <v>7.502092922275294</v>
      </c>
      <c r="O299" s="54">
        <v>5.559501378049447</v>
      </c>
      <c r="P299" s="55">
        <v>6.699220581849761</v>
      </c>
    </row>
    <row r="300" spans="1:16" s="125" customFormat="1" ht="11.25" customHeight="1">
      <c r="A300" s="138" t="s">
        <v>249</v>
      </c>
      <c r="B300" s="138" t="s">
        <v>250</v>
      </c>
      <c r="C300" s="138" t="s">
        <v>60</v>
      </c>
      <c r="D300" s="137">
        <v>288</v>
      </c>
      <c r="E300" s="137">
        <v>2428.2</v>
      </c>
      <c r="F300" s="137">
        <v>1764.63</v>
      </c>
      <c r="G300" s="137">
        <v>468</v>
      </c>
      <c r="H300" s="137">
        <v>3995.4</v>
      </c>
      <c r="I300" s="137">
        <v>3584.82</v>
      </c>
      <c r="J300" s="53">
        <v>62.5</v>
      </c>
      <c r="K300" s="53">
        <v>64.54163577958984</v>
      </c>
      <c r="L300" s="53">
        <v>103.14853538702164</v>
      </c>
      <c r="M300" s="54">
        <v>8.431249999999999</v>
      </c>
      <c r="N300" s="55">
        <v>8.537179487179488</v>
      </c>
      <c r="O300" s="54">
        <v>6.127187500000001</v>
      </c>
      <c r="P300" s="55">
        <v>7.659871794871795</v>
      </c>
    </row>
    <row r="301" spans="1:16" s="125" customFormat="1" ht="11.25" customHeight="1">
      <c r="A301" s="138" t="s">
        <v>249</v>
      </c>
      <c r="B301" s="138" t="s">
        <v>250</v>
      </c>
      <c r="C301" s="138" t="s">
        <v>140</v>
      </c>
      <c r="D301" s="137">
        <v>7036.19</v>
      </c>
      <c r="E301" s="137">
        <v>53030.24</v>
      </c>
      <c r="F301" s="137">
        <v>38765.22</v>
      </c>
      <c r="G301" s="137">
        <v>8189.1</v>
      </c>
      <c r="H301" s="137">
        <v>58999.6</v>
      </c>
      <c r="I301" s="137">
        <v>53030.9</v>
      </c>
      <c r="J301" s="53">
        <v>16.38543018309626</v>
      </c>
      <c r="K301" s="53">
        <v>11.256520807750446</v>
      </c>
      <c r="L301" s="53">
        <v>36.8002038941092</v>
      </c>
      <c r="M301" s="54">
        <v>7.536783401244139</v>
      </c>
      <c r="N301" s="55">
        <v>7.204650083647775</v>
      </c>
      <c r="O301" s="54">
        <v>5.509404947848196</v>
      </c>
      <c r="P301" s="55">
        <v>6.475790990462932</v>
      </c>
    </row>
    <row r="302" spans="1:16" s="125" customFormat="1" ht="11.25" customHeight="1">
      <c r="A302" s="138" t="s">
        <v>249</v>
      </c>
      <c r="B302" s="138" t="s">
        <v>250</v>
      </c>
      <c r="C302" s="138" t="s">
        <v>63</v>
      </c>
      <c r="D302" s="137">
        <v>9546</v>
      </c>
      <c r="E302" s="137">
        <v>86540.4</v>
      </c>
      <c r="F302" s="137">
        <v>62811.86</v>
      </c>
      <c r="G302" s="137">
        <v>17365.08</v>
      </c>
      <c r="H302" s="137">
        <v>127459.05</v>
      </c>
      <c r="I302" s="137">
        <v>115565.54</v>
      </c>
      <c r="J302" s="53">
        <v>81.90949088623509</v>
      </c>
      <c r="K302" s="53">
        <v>47.28271420053525</v>
      </c>
      <c r="L302" s="53">
        <v>83.9868139551989</v>
      </c>
      <c r="M302" s="54">
        <v>9.065619107479572</v>
      </c>
      <c r="N302" s="55">
        <v>7.3399633056686175</v>
      </c>
      <c r="O302" s="54">
        <v>6.579914100146659</v>
      </c>
      <c r="P302" s="55">
        <v>6.655053705482496</v>
      </c>
    </row>
    <row r="303" spans="1:16" s="125" customFormat="1" ht="11.25" customHeight="1">
      <c r="A303" s="138" t="s">
        <v>249</v>
      </c>
      <c r="B303" s="138" t="s">
        <v>250</v>
      </c>
      <c r="C303" s="138" t="s">
        <v>55</v>
      </c>
      <c r="D303" s="137">
        <v>438</v>
      </c>
      <c r="E303" s="137">
        <v>2989.44</v>
      </c>
      <c r="F303" s="137">
        <v>2176.17</v>
      </c>
      <c r="G303" s="137"/>
      <c r="H303" s="137"/>
      <c r="I303" s="137"/>
      <c r="J303" s="53">
        <v>-100</v>
      </c>
      <c r="K303" s="53">
        <v>-100</v>
      </c>
      <c r="L303" s="53">
        <v>-100</v>
      </c>
      <c r="M303" s="54">
        <v>6.825205479452055</v>
      </c>
      <c r="N303" s="55"/>
      <c r="O303" s="54">
        <v>4.968424657534246</v>
      </c>
      <c r="P303" s="55"/>
    </row>
    <row r="304" spans="1:16" s="125" customFormat="1" ht="11.25" customHeight="1">
      <c r="A304" s="138" t="s">
        <v>249</v>
      </c>
      <c r="B304" s="138" t="s">
        <v>250</v>
      </c>
      <c r="C304" s="138" t="s">
        <v>53</v>
      </c>
      <c r="D304" s="137"/>
      <c r="E304" s="137"/>
      <c r="F304" s="137"/>
      <c r="G304" s="137">
        <v>1040</v>
      </c>
      <c r="H304" s="137">
        <v>6172.4</v>
      </c>
      <c r="I304" s="137">
        <v>5738.59</v>
      </c>
      <c r="J304" s="53"/>
      <c r="K304" s="53"/>
      <c r="L304" s="53"/>
      <c r="M304" s="54"/>
      <c r="N304" s="55">
        <v>5.935</v>
      </c>
      <c r="O304" s="54"/>
      <c r="P304" s="55">
        <v>5.517875</v>
      </c>
    </row>
    <row r="305" spans="1:16" s="125" customFormat="1" ht="11.25" customHeight="1">
      <c r="A305" s="138" t="s">
        <v>249</v>
      </c>
      <c r="B305" s="138" t="s">
        <v>250</v>
      </c>
      <c r="C305" s="138" t="s">
        <v>123</v>
      </c>
      <c r="D305" s="137">
        <v>6114.25</v>
      </c>
      <c r="E305" s="137">
        <v>37136.85</v>
      </c>
      <c r="F305" s="137">
        <v>27155.48</v>
      </c>
      <c r="G305" s="137">
        <v>13955.2</v>
      </c>
      <c r="H305" s="137">
        <v>77854.92</v>
      </c>
      <c r="I305" s="137">
        <v>70145.5</v>
      </c>
      <c r="J305" s="53">
        <v>128.2405855174388</v>
      </c>
      <c r="K305" s="53">
        <v>109.64330577310677</v>
      </c>
      <c r="L305" s="53">
        <v>158.31066142082557</v>
      </c>
      <c r="M305" s="54">
        <v>6.073819356421474</v>
      </c>
      <c r="N305" s="55">
        <v>5.5789182526943355</v>
      </c>
      <c r="O305" s="54">
        <v>4.441342764852599</v>
      </c>
      <c r="P305" s="55">
        <v>5.026477585416188</v>
      </c>
    </row>
    <row r="306" spans="1:16" s="125" customFormat="1" ht="11.25" customHeight="1">
      <c r="A306" s="138" t="s">
        <v>249</v>
      </c>
      <c r="B306" s="138" t="s">
        <v>250</v>
      </c>
      <c r="C306" s="138" t="s">
        <v>93</v>
      </c>
      <c r="D306" s="137"/>
      <c r="E306" s="137"/>
      <c r="F306" s="137"/>
      <c r="G306" s="137">
        <v>60.6</v>
      </c>
      <c r="H306" s="137">
        <v>455.94</v>
      </c>
      <c r="I306" s="137">
        <v>420.28</v>
      </c>
      <c r="J306" s="53"/>
      <c r="K306" s="53"/>
      <c r="L306" s="53"/>
      <c r="M306" s="54"/>
      <c r="N306" s="55">
        <v>7.523762376237624</v>
      </c>
      <c r="O306" s="54"/>
      <c r="P306" s="55">
        <v>6.935313531353135</v>
      </c>
    </row>
    <row r="307" spans="1:16" s="125" customFormat="1" ht="11.25" customHeight="1">
      <c r="A307" s="138" t="s">
        <v>249</v>
      </c>
      <c r="B307" s="138" t="s">
        <v>250</v>
      </c>
      <c r="C307" s="138" t="s">
        <v>46</v>
      </c>
      <c r="D307" s="137">
        <v>18166.2</v>
      </c>
      <c r="E307" s="137">
        <v>114710.64</v>
      </c>
      <c r="F307" s="137">
        <v>83869.45</v>
      </c>
      <c r="G307" s="137">
        <v>32496.6</v>
      </c>
      <c r="H307" s="137">
        <v>210370.76</v>
      </c>
      <c r="I307" s="137">
        <v>187593.58</v>
      </c>
      <c r="J307" s="53">
        <v>78.88496218251477</v>
      </c>
      <c r="K307" s="53">
        <v>83.39254318518319</v>
      </c>
      <c r="L307" s="53">
        <v>123.67331608827766</v>
      </c>
      <c r="M307" s="54">
        <v>6.314509363543284</v>
      </c>
      <c r="N307" s="55">
        <v>6.4736237021719205</v>
      </c>
      <c r="O307" s="54">
        <v>4.616785568803602</v>
      </c>
      <c r="P307" s="55">
        <v>5.7727140685487095</v>
      </c>
    </row>
    <row r="308" spans="1:16" s="125" customFormat="1" ht="11.25" customHeight="1">
      <c r="A308" s="138" t="s">
        <v>249</v>
      </c>
      <c r="B308" s="138" t="s">
        <v>250</v>
      </c>
      <c r="C308" s="138" t="s">
        <v>62</v>
      </c>
      <c r="D308" s="137">
        <v>42</v>
      </c>
      <c r="E308" s="137">
        <v>353.4</v>
      </c>
      <c r="F308" s="137">
        <v>255.69</v>
      </c>
      <c r="G308" s="137">
        <v>2052</v>
      </c>
      <c r="H308" s="137">
        <v>17476.2</v>
      </c>
      <c r="I308" s="137">
        <v>15786</v>
      </c>
      <c r="J308" s="53">
        <v>4785.714285714285</v>
      </c>
      <c r="K308" s="53">
        <v>4845.161290322581</v>
      </c>
      <c r="L308" s="53">
        <v>6073.882435762056</v>
      </c>
      <c r="M308" s="54">
        <v>8.414285714285715</v>
      </c>
      <c r="N308" s="55">
        <v>8.516666666666667</v>
      </c>
      <c r="O308" s="54">
        <v>6.087857142857143</v>
      </c>
      <c r="P308" s="55">
        <v>7.692982456140351</v>
      </c>
    </row>
    <row r="309" spans="1:16" s="125" customFormat="1" ht="11.25" customHeight="1">
      <c r="A309" s="138" t="s">
        <v>249</v>
      </c>
      <c r="B309" s="138" t="s">
        <v>250</v>
      </c>
      <c r="C309" s="138" t="s">
        <v>157</v>
      </c>
      <c r="D309" s="137">
        <v>8882</v>
      </c>
      <c r="E309" s="137">
        <v>63124.56</v>
      </c>
      <c r="F309" s="137">
        <v>46192.12</v>
      </c>
      <c r="G309" s="137">
        <v>8342.4</v>
      </c>
      <c r="H309" s="137">
        <v>56654.6</v>
      </c>
      <c r="I309" s="137">
        <v>50911.9</v>
      </c>
      <c r="J309" s="53">
        <v>-6.075208286421981</v>
      </c>
      <c r="K309" s="53">
        <v>-10.249513026308618</v>
      </c>
      <c r="L309" s="53">
        <v>10.21771678805822</v>
      </c>
      <c r="M309" s="54">
        <v>7.107020941229453</v>
      </c>
      <c r="N309" s="55">
        <v>6.791163214422708</v>
      </c>
      <c r="O309" s="54">
        <v>5.200643999099302</v>
      </c>
      <c r="P309" s="55">
        <v>6.102788166474876</v>
      </c>
    </row>
    <row r="310" spans="1:16" s="125" customFormat="1" ht="11.25" customHeight="1">
      <c r="A310" s="138" t="s">
        <v>249</v>
      </c>
      <c r="B310" s="138" t="s">
        <v>250</v>
      </c>
      <c r="C310" s="138" t="s">
        <v>103</v>
      </c>
      <c r="D310" s="137">
        <v>504</v>
      </c>
      <c r="E310" s="137">
        <v>3718.58</v>
      </c>
      <c r="F310" s="137">
        <v>2725.2</v>
      </c>
      <c r="G310" s="137">
        <v>312</v>
      </c>
      <c r="H310" s="137">
        <v>1982.87</v>
      </c>
      <c r="I310" s="137">
        <v>1822.8</v>
      </c>
      <c r="J310" s="53">
        <v>-38.095238095238095</v>
      </c>
      <c r="K310" s="53">
        <v>-46.67668841331906</v>
      </c>
      <c r="L310" s="53">
        <v>-33.11316600616468</v>
      </c>
      <c r="M310" s="54">
        <v>7.3781349206349205</v>
      </c>
      <c r="N310" s="55">
        <v>6.355352564102564</v>
      </c>
      <c r="O310" s="54">
        <v>5.407142857142857</v>
      </c>
      <c r="P310" s="55">
        <v>5.842307692307692</v>
      </c>
    </row>
    <row r="311" spans="1:16" s="125" customFormat="1" ht="11.25" customHeight="1">
      <c r="A311" s="138" t="s">
        <v>249</v>
      </c>
      <c r="B311" s="138" t="s">
        <v>250</v>
      </c>
      <c r="C311" s="138" t="s">
        <v>50</v>
      </c>
      <c r="D311" s="137"/>
      <c r="E311" s="137"/>
      <c r="F311" s="137"/>
      <c r="G311" s="137">
        <v>252</v>
      </c>
      <c r="H311" s="137">
        <v>1872</v>
      </c>
      <c r="I311" s="137">
        <v>1651.91</v>
      </c>
      <c r="J311" s="53"/>
      <c r="K311" s="53"/>
      <c r="L311" s="53"/>
      <c r="M311" s="54"/>
      <c r="N311" s="55">
        <v>7.428571428571429</v>
      </c>
      <c r="O311" s="54"/>
      <c r="P311" s="55">
        <v>6.555198412698413</v>
      </c>
    </row>
    <row r="312" spans="1:16" s="125" customFormat="1" ht="11.25" customHeight="1">
      <c r="A312" s="138" t="s">
        <v>249</v>
      </c>
      <c r="B312" s="138" t="s">
        <v>250</v>
      </c>
      <c r="C312" s="138" t="s">
        <v>85</v>
      </c>
      <c r="D312" s="137"/>
      <c r="E312" s="137"/>
      <c r="F312" s="137"/>
      <c r="G312" s="137">
        <v>18206</v>
      </c>
      <c r="H312" s="137">
        <v>104932.8</v>
      </c>
      <c r="I312" s="137">
        <v>95098.51</v>
      </c>
      <c r="J312" s="53"/>
      <c r="K312" s="53"/>
      <c r="L312" s="53"/>
      <c r="M312" s="54"/>
      <c r="N312" s="55">
        <v>5.763638360979897</v>
      </c>
      <c r="O312" s="54"/>
      <c r="P312" s="55">
        <v>5.223470833791057</v>
      </c>
    </row>
    <row r="313" spans="1:16" s="125" customFormat="1" ht="11.25" customHeight="1">
      <c r="A313" s="138" t="s">
        <v>249</v>
      </c>
      <c r="B313" s="138" t="s">
        <v>250</v>
      </c>
      <c r="C313" s="138" t="s">
        <v>101</v>
      </c>
      <c r="D313" s="137">
        <v>15</v>
      </c>
      <c r="E313" s="137">
        <v>78</v>
      </c>
      <c r="F313" s="137">
        <v>57.29</v>
      </c>
      <c r="G313" s="137"/>
      <c r="H313" s="137"/>
      <c r="I313" s="137"/>
      <c r="J313" s="53">
        <v>-100</v>
      </c>
      <c r="K313" s="53">
        <v>-100</v>
      </c>
      <c r="L313" s="53">
        <v>-100</v>
      </c>
      <c r="M313" s="54">
        <v>5.2</v>
      </c>
      <c r="N313" s="55"/>
      <c r="O313" s="54">
        <v>3.8193333333333332</v>
      </c>
      <c r="P313" s="55"/>
    </row>
    <row r="314" spans="1:16" s="125" customFormat="1" ht="11.25" customHeight="1">
      <c r="A314" s="138" t="s">
        <v>249</v>
      </c>
      <c r="B314" s="138" t="s">
        <v>250</v>
      </c>
      <c r="C314" s="138" t="s">
        <v>591</v>
      </c>
      <c r="D314" s="137">
        <v>60.75</v>
      </c>
      <c r="E314" s="137">
        <v>480.6</v>
      </c>
      <c r="F314" s="137">
        <v>350.89</v>
      </c>
      <c r="G314" s="137">
        <v>270</v>
      </c>
      <c r="H314" s="137">
        <v>1989</v>
      </c>
      <c r="I314" s="137">
        <v>1819.88</v>
      </c>
      <c r="J314" s="53">
        <v>344.44444444444446</v>
      </c>
      <c r="K314" s="53">
        <v>313.85767790262173</v>
      </c>
      <c r="L314" s="53">
        <v>418.6468693892674</v>
      </c>
      <c r="M314" s="54">
        <v>7.911111111111111</v>
      </c>
      <c r="N314" s="55">
        <v>7.366666666666666</v>
      </c>
      <c r="O314" s="54">
        <v>5.7759670781893</v>
      </c>
      <c r="P314" s="55">
        <v>6.740296296296297</v>
      </c>
    </row>
    <row r="315" spans="1:16" s="125" customFormat="1" ht="11.25" customHeight="1">
      <c r="A315" s="138" t="s">
        <v>249</v>
      </c>
      <c r="B315" s="138" t="s">
        <v>250</v>
      </c>
      <c r="C315" s="138" t="s">
        <v>69</v>
      </c>
      <c r="D315" s="137">
        <v>48</v>
      </c>
      <c r="E315" s="137">
        <v>410.4</v>
      </c>
      <c r="F315" s="137">
        <v>301.21</v>
      </c>
      <c r="G315" s="137">
        <v>1044</v>
      </c>
      <c r="H315" s="137">
        <v>8926.2</v>
      </c>
      <c r="I315" s="137">
        <v>8056.49</v>
      </c>
      <c r="J315" s="53">
        <v>2075</v>
      </c>
      <c r="K315" s="53">
        <v>2075.0000000000005</v>
      </c>
      <c r="L315" s="53">
        <v>2574.70867501079</v>
      </c>
      <c r="M315" s="54">
        <v>8.549999999999999</v>
      </c>
      <c r="N315" s="55">
        <v>8.55</v>
      </c>
      <c r="O315" s="54">
        <v>6.275208333333333</v>
      </c>
      <c r="P315" s="55">
        <v>7.716944444444445</v>
      </c>
    </row>
    <row r="316" spans="1:16" s="125" customFormat="1" ht="11.25" customHeight="1">
      <c r="A316" s="138" t="s">
        <v>249</v>
      </c>
      <c r="B316" s="138" t="s">
        <v>250</v>
      </c>
      <c r="C316" s="138" t="s">
        <v>563</v>
      </c>
      <c r="D316" s="137">
        <v>156</v>
      </c>
      <c r="E316" s="137">
        <v>1111.5</v>
      </c>
      <c r="F316" s="137">
        <v>817.57</v>
      </c>
      <c r="G316" s="137">
        <v>72</v>
      </c>
      <c r="H316" s="137">
        <v>534.6</v>
      </c>
      <c r="I316" s="137">
        <v>470.67</v>
      </c>
      <c r="J316" s="53">
        <v>-53.84615384615385</v>
      </c>
      <c r="K316" s="53">
        <v>-51.902834008097166</v>
      </c>
      <c r="L316" s="53">
        <v>-42.43061756179899</v>
      </c>
      <c r="M316" s="54">
        <v>7.125</v>
      </c>
      <c r="N316" s="55">
        <v>7.425000000000001</v>
      </c>
      <c r="O316" s="54">
        <v>5.240833333333334</v>
      </c>
      <c r="P316" s="55">
        <v>6.537083333333333</v>
      </c>
    </row>
    <row r="317" spans="1:16" s="125" customFormat="1" ht="11.25" customHeight="1">
      <c r="A317" s="138" t="s">
        <v>249</v>
      </c>
      <c r="B317" s="138" t="s">
        <v>250</v>
      </c>
      <c r="C317" s="138" t="s">
        <v>67</v>
      </c>
      <c r="D317" s="137"/>
      <c r="E317" s="137"/>
      <c r="F317" s="137"/>
      <c r="G317" s="137">
        <v>15556.8</v>
      </c>
      <c r="H317" s="137">
        <v>115630.08</v>
      </c>
      <c r="I317" s="137">
        <v>106009.44</v>
      </c>
      <c r="J317" s="53"/>
      <c r="K317" s="53"/>
      <c r="L317" s="53"/>
      <c r="M317" s="54"/>
      <c r="N317" s="55">
        <v>7.432767664301142</v>
      </c>
      <c r="O317" s="54"/>
      <c r="P317" s="55">
        <v>6.814347423634681</v>
      </c>
    </row>
    <row r="318" spans="1:16" s="125" customFormat="1" ht="11.25" customHeight="1">
      <c r="A318" s="138" t="s">
        <v>249</v>
      </c>
      <c r="B318" s="138" t="s">
        <v>250</v>
      </c>
      <c r="C318" s="138" t="s">
        <v>184</v>
      </c>
      <c r="D318" s="137">
        <v>3322.4</v>
      </c>
      <c r="E318" s="137">
        <v>21914.22</v>
      </c>
      <c r="F318" s="137">
        <v>15980.27</v>
      </c>
      <c r="G318" s="137">
        <v>5350.4</v>
      </c>
      <c r="H318" s="137">
        <v>39423.52</v>
      </c>
      <c r="I318" s="137">
        <v>35730.27</v>
      </c>
      <c r="J318" s="53">
        <v>61.04021189501563</v>
      </c>
      <c r="K318" s="53">
        <v>79.89926175789051</v>
      </c>
      <c r="L318" s="53">
        <v>123.5899017976542</v>
      </c>
      <c r="M318" s="54">
        <v>6.595900553816518</v>
      </c>
      <c r="N318" s="55">
        <v>7.368331339712919</v>
      </c>
      <c r="O318" s="54">
        <v>4.809857332049121</v>
      </c>
      <c r="P318" s="55">
        <v>6.6780558462918655</v>
      </c>
    </row>
    <row r="319" spans="1:16" s="125" customFormat="1" ht="11.25" customHeight="1">
      <c r="A319" s="138" t="s">
        <v>249</v>
      </c>
      <c r="B319" s="138" t="s">
        <v>250</v>
      </c>
      <c r="C319" s="138" t="s">
        <v>49</v>
      </c>
      <c r="D319" s="137">
        <v>1250</v>
      </c>
      <c r="E319" s="137">
        <v>6450</v>
      </c>
      <c r="F319" s="137">
        <v>4751.45</v>
      </c>
      <c r="G319" s="137">
        <v>2181.6</v>
      </c>
      <c r="H319" s="137">
        <v>14998.5</v>
      </c>
      <c r="I319" s="137">
        <v>13567</v>
      </c>
      <c r="J319" s="53">
        <v>74.52799999999999</v>
      </c>
      <c r="K319" s="53">
        <v>132.53488372093022</v>
      </c>
      <c r="L319" s="53">
        <v>185.53388965473695</v>
      </c>
      <c r="M319" s="54">
        <v>5.16</v>
      </c>
      <c r="N319" s="55">
        <v>6.875</v>
      </c>
      <c r="O319" s="54">
        <v>3.80116</v>
      </c>
      <c r="P319" s="55">
        <v>6.218830216354969</v>
      </c>
    </row>
    <row r="320" spans="1:16" s="125" customFormat="1" ht="11.25" customHeight="1">
      <c r="A320" s="138" t="s">
        <v>249</v>
      </c>
      <c r="B320" s="138" t="s">
        <v>250</v>
      </c>
      <c r="C320" s="138" t="s">
        <v>59</v>
      </c>
      <c r="D320" s="137"/>
      <c r="E320" s="137"/>
      <c r="F320" s="137"/>
      <c r="G320" s="137">
        <v>144</v>
      </c>
      <c r="H320" s="137">
        <v>1132.8</v>
      </c>
      <c r="I320" s="137">
        <v>997.89</v>
      </c>
      <c r="J320" s="53"/>
      <c r="K320" s="53"/>
      <c r="L320" s="53"/>
      <c r="M320" s="54"/>
      <c r="N320" s="55">
        <v>7.866666666666666</v>
      </c>
      <c r="O320" s="54"/>
      <c r="P320" s="55">
        <v>6.929791666666667</v>
      </c>
    </row>
    <row r="321" spans="1:16" s="125" customFormat="1" ht="11.25" customHeight="1">
      <c r="A321" s="138" t="s">
        <v>249</v>
      </c>
      <c r="B321" s="138" t="s">
        <v>250</v>
      </c>
      <c r="C321" s="138" t="s">
        <v>83</v>
      </c>
      <c r="D321" s="137">
        <v>3258</v>
      </c>
      <c r="E321" s="137">
        <v>36423</v>
      </c>
      <c r="F321" s="137">
        <v>26841.87</v>
      </c>
      <c r="G321" s="137">
        <v>240</v>
      </c>
      <c r="H321" s="137">
        <v>2689.8</v>
      </c>
      <c r="I321" s="137">
        <v>2379.74</v>
      </c>
      <c r="J321" s="53">
        <v>-92.63351749539595</v>
      </c>
      <c r="K321" s="53">
        <v>-92.61510583971665</v>
      </c>
      <c r="L321" s="53">
        <v>-91.13422425486748</v>
      </c>
      <c r="M321" s="54">
        <v>11.179558011049723</v>
      </c>
      <c r="N321" s="55">
        <v>11.207500000000001</v>
      </c>
      <c r="O321" s="54">
        <v>8.238756906077347</v>
      </c>
      <c r="P321" s="55">
        <v>9.915583333333332</v>
      </c>
    </row>
    <row r="322" spans="1:16" s="125" customFormat="1" ht="11.25" customHeight="1">
      <c r="A322" s="138" t="s">
        <v>249</v>
      </c>
      <c r="B322" s="138" t="s">
        <v>250</v>
      </c>
      <c r="C322" s="138" t="s">
        <v>109</v>
      </c>
      <c r="D322" s="137">
        <v>220.8</v>
      </c>
      <c r="E322" s="137">
        <v>1887.84</v>
      </c>
      <c r="F322" s="137">
        <v>1378.8</v>
      </c>
      <c r="G322" s="137">
        <v>285.6</v>
      </c>
      <c r="H322" s="137">
        <v>2441.88</v>
      </c>
      <c r="I322" s="137">
        <v>2204.81</v>
      </c>
      <c r="J322" s="53">
        <v>29.347826086956523</v>
      </c>
      <c r="K322" s="53">
        <v>29.347826086956534</v>
      </c>
      <c r="L322" s="53">
        <v>59.907890919640266</v>
      </c>
      <c r="M322" s="54">
        <v>8.549999999999999</v>
      </c>
      <c r="N322" s="55">
        <v>8.549999999999999</v>
      </c>
      <c r="O322" s="54">
        <v>6.244565217391304</v>
      </c>
      <c r="P322" s="55">
        <v>7.7199229691876745</v>
      </c>
    </row>
    <row r="323" spans="1:16" s="125" customFormat="1" ht="11.25" customHeight="1">
      <c r="A323" s="138" t="s">
        <v>249</v>
      </c>
      <c r="B323" s="138" t="s">
        <v>250</v>
      </c>
      <c r="C323" s="138" t="s">
        <v>66</v>
      </c>
      <c r="D323" s="137">
        <v>8100</v>
      </c>
      <c r="E323" s="137">
        <v>48421.5</v>
      </c>
      <c r="F323" s="137">
        <v>35530.87</v>
      </c>
      <c r="G323" s="137"/>
      <c r="H323" s="137"/>
      <c r="I323" s="137"/>
      <c r="J323" s="53">
        <v>-100</v>
      </c>
      <c r="K323" s="53">
        <v>-100</v>
      </c>
      <c r="L323" s="53">
        <v>-100</v>
      </c>
      <c r="M323" s="54">
        <v>5.977962962962963</v>
      </c>
      <c r="N323" s="55"/>
      <c r="O323" s="54">
        <v>4.386527160493827</v>
      </c>
      <c r="P323" s="55"/>
    </row>
    <row r="324" spans="1:16" s="125" customFormat="1" ht="11.25" customHeight="1">
      <c r="A324" s="138" t="s">
        <v>249</v>
      </c>
      <c r="B324" s="138" t="s">
        <v>250</v>
      </c>
      <c r="C324" s="138" t="s">
        <v>68</v>
      </c>
      <c r="D324" s="137">
        <v>48</v>
      </c>
      <c r="E324" s="137">
        <v>410.4</v>
      </c>
      <c r="F324" s="137">
        <v>299.9</v>
      </c>
      <c r="G324" s="137">
        <v>72</v>
      </c>
      <c r="H324" s="137">
        <v>613.2</v>
      </c>
      <c r="I324" s="137">
        <v>540.17</v>
      </c>
      <c r="J324" s="53">
        <v>50</v>
      </c>
      <c r="K324" s="53">
        <v>49.41520467836259</v>
      </c>
      <c r="L324" s="53">
        <v>80.11670556852285</v>
      </c>
      <c r="M324" s="54">
        <v>8.549999999999999</v>
      </c>
      <c r="N324" s="55">
        <v>8.516666666666667</v>
      </c>
      <c r="O324" s="54">
        <v>6.247916666666666</v>
      </c>
      <c r="P324" s="55">
        <v>7.50236111111111</v>
      </c>
    </row>
    <row r="325" spans="1:16" s="125" customFormat="1" ht="11.25" customHeight="1">
      <c r="A325" s="138" t="s">
        <v>656</v>
      </c>
      <c r="B325" s="138" t="s">
        <v>251</v>
      </c>
      <c r="C325" s="138" t="s">
        <v>46</v>
      </c>
      <c r="D325" s="137">
        <v>18846</v>
      </c>
      <c r="E325" s="137">
        <v>66875.4</v>
      </c>
      <c r="F325" s="137">
        <v>48993.74</v>
      </c>
      <c r="G325" s="137"/>
      <c r="H325" s="137"/>
      <c r="I325" s="137"/>
      <c r="J325" s="53">
        <v>-100</v>
      </c>
      <c r="K325" s="53">
        <v>-100</v>
      </c>
      <c r="L325" s="53">
        <v>-100</v>
      </c>
      <c r="M325" s="54">
        <v>3.5485195797516713</v>
      </c>
      <c r="N325" s="55"/>
      <c r="O325" s="54">
        <v>2.5996890586861934</v>
      </c>
      <c r="P325" s="55"/>
    </row>
    <row r="326" spans="1:16" s="125" customFormat="1" ht="11.25" customHeight="1">
      <c r="A326" s="138" t="s">
        <v>656</v>
      </c>
      <c r="B326" s="138" t="s">
        <v>251</v>
      </c>
      <c r="C326" s="138" t="s">
        <v>157</v>
      </c>
      <c r="D326" s="137"/>
      <c r="E326" s="137"/>
      <c r="F326" s="137"/>
      <c r="G326" s="137">
        <v>515</v>
      </c>
      <c r="H326" s="137">
        <v>2929.8</v>
      </c>
      <c r="I326" s="137">
        <v>2720.3</v>
      </c>
      <c r="J326" s="53"/>
      <c r="K326" s="53"/>
      <c r="L326" s="53"/>
      <c r="M326" s="54"/>
      <c r="N326" s="55">
        <v>5.688932038834952</v>
      </c>
      <c r="O326" s="54"/>
      <c r="P326" s="55">
        <v>5.282135922330098</v>
      </c>
    </row>
    <row r="327" spans="1:16" s="125" customFormat="1" ht="11.25" customHeight="1">
      <c r="A327" s="138" t="s">
        <v>252</v>
      </c>
      <c r="B327" s="138" t="s">
        <v>253</v>
      </c>
      <c r="C327" s="138" t="s">
        <v>139</v>
      </c>
      <c r="D327" s="137">
        <v>84904.6</v>
      </c>
      <c r="E327" s="137">
        <v>311141.16</v>
      </c>
      <c r="F327" s="137">
        <v>227589.92</v>
      </c>
      <c r="G327" s="137">
        <v>7980.4</v>
      </c>
      <c r="H327" s="137">
        <v>39261.24</v>
      </c>
      <c r="I327" s="137">
        <v>34949.19</v>
      </c>
      <c r="J327" s="53">
        <v>-90.60074483596884</v>
      </c>
      <c r="K327" s="53">
        <v>-87.38153447779138</v>
      </c>
      <c r="L327" s="53">
        <v>-84.64378826619385</v>
      </c>
      <c r="M327" s="54">
        <v>3.664597206747337</v>
      </c>
      <c r="N327" s="55">
        <v>4.919708285298983</v>
      </c>
      <c r="O327" s="54">
        <v>2.6805369791507174</v>
      </c>
      <c r="P327" s="55">
        <v>4.379378226655306</v>
      </c>
    </row>
    <row r="328" spans="1:16" s="125" customFormat="1" ht="11.25" customHeight="1">
      <c r="A328" s="138" t="s">
        <v>252</v>
      </c>
      <c r="B328" s="138" t="s">
        <v>253</v>
      </c>
      <c r="C328" s="138" t="s">
        <v>140</v>
      </c>
      <c r="D328" s="137">
        <v>1875</v>
      </c>
      <c r="E328" s="137">
        <v>13727.55</v>
      </c>
      <c r="F328" s="137">
        <v>9963.02</v>
      </c>
      <c r="G328" s="137">
        <v>360</v>
      </c>
      <c r="H328" s="137">
        <v>3528</v>
      </c>
      <c r="I328" s="137">
        <v>2998.13</v>
      </c>
      <c r="J328" s="53">
        <v>-80.8</v>
      </c>
      <c r="K328" s="53">
        <v>-74.29985685719592</v>
      </c>
      <c r="L328" s="53">
        <v>-69.9074176303972</v>
      </c>
      <c r="M328" s="54">
        <v>7.321359999999999</v>
      </c>
      <c r="N328" s="55">
        <v>9.8</v>
      </c>
      <c r="O328" s="54">
        <v>5.3136106666666665</v>
      </c>
      <c r="P328" s="55">
        <v>8.328138888888889</v>
      </c>
    </row>
    <row r="329" spans="1:16" s="125" customFormat="1" ht="11.25" customHeight="1">
      <c r="A329" s="138" t="s">
        <v>252</v>
      </c>
      <c r="B329" s="138" t="s">
        <v>253</v>
      </c>
      <c r="C329" s="138" t="s">
        <v>63</v>
      </c>
      <c r="D329" s="137">
        <v>660</v>
      </c>
      <c r="E329" s="137">
        <v>5214</v>
      </c>
      <c r="F329" s="137">
        <v>3833.43</v>
      </c>
      <c r="G329" s="137"/>
      <c r="H329" s="137"/>
      <c r="I329" s="137"/>
      <c r="J329" s="53">
        <v>-100</v>
      </c>
      <c r="K329" s="53">
        <v>-100</v>
      </c>
      <c r="L329" s="53">
        <v>-100</v>
      </c>
      <c r="M329" s="54">
        <v>7.9</v>
      </c>
      <c r="N329" s="55"/>
      <c r="O329" s="54">
        <v>5.808227272727272</v>
      </c>
      <c r="P329" s="55"/>
    </row>
    <row r="330" spans="1:16" s="125" customFormat="1" ht="11.25" customHeight="1">
      <c r="A330" s="138" t="s">
        <v>252</v>
      </c>
      <c r="B330" s="138" t="s">
        <v>253</v>
      </c>
      <c r="C330" s="138" t="s">
        <v>55</v>
      </c>
      <c r="D330" s="137">
        <v>180</v>
      </c>
      <c r="E330" s="137">
        <v>1422</v>
      </c>
      <c r="F330" s="137">
        <v>1039.54</v>
      </c>
      <c r="G330" s="137"/>
      <c r="H330" s="137"/>
      <c r="I330" s="137"/>
      <c r="J330" s="53">
        <v>-100</v>
      </c>
      <c r="K330" s="53">
        <v>-100</v>
      </c>
      <c r="L330" s="53">
        <v>-100</v>
      </c>
      <c r="M330" s="54">
        <v>7.9</v>
      </c>
      <c r="N330" s="55"/>
      <c r="O330" s="54">
        <v>5.775222222222222</v>
      </c>
      <c r="P330" s="55"/>
    </row>
    <row r="331" spans="1:16" s="125" customFormat="1" ht="11.25" customHeight="1">
      <c r="A331" s="138" t="s">
        <v>252</v>
      </c>
      <c r="B331" s="138" t="s">
        <v>253</v>
      </c>
      <c r="C331" s="138" t="s">
        <v>53</v>
      </c>
      <c r="D331" s="137">
        <v>378</v>
      </c>
      <c r="E331" s="137">
        <v>1436.05</v>
      </c>
      <c r="F331" s="137">
        <v>1044.36</v>
      </c>
      <c r="G331" s="137"/>
      <c r="H331" s="137"/>
      <c r="I331" s="137"/>
      <c r="J331" s="53">
        <v>-100</v>
      </c>
      <c r="K331" s="53">
        <v>-100</v>
      </c>
      <c r="L331" s="53">
        <v>-100</v>
      </c>
      <c r="M331" s="54">
        <v>3.799074074074074</v>
      </c>
      <c r="N331" s="55"/>
      <c r="O331" s="54">
        <v>2.7628571428571425</v>
      </c>
      <c r="P331" s="55"/>
    </row>
    <row r="332" spans="1:16" s="125" customFormat="1" ht="11.25" customHeight="1">
      <c r="A332" s="138" t="s">
        <v>252</v>
      </c>
      <c r="B332" s="138" t="s">
        <v>253</v>
      </c>
      <c r="C332" s="138" t="s">
        <v>123</v>
      </c>
      <c r="D332" s="137">
        <v>496</v>
      </c>
      <c r="E332" s="137">
        <v>3715.76</v>
      </c>
      <c r="F332" s="137">
        <v>2717.5</v>
      </c>
      <c r="G332" s="137">
        <v>1016</v>
      </c>
      <c r="H332" s="137">
        <v>8119.76</v>
      </c>
      <c r="I332" s="137">
        <v>7402.55</v>
      </c>
      <c r="J332" s="53">
        <v>104.83870967741936</v>
      </c>
      <c r="K332" s="53">
        <v>118.52218657825047</v>
      </c>
      <c r="L332" s="53">
        <v>172.4029438822447</v>
      </c>
      <c r="M332" s="54">
        <v>7.4914516129032265</v>
      </c>
      <c r="N332" s="55">
        <v>7.991889763779528</v>
      </c>
      <c r="O332" s="54">
        <v>5.47883064516129</v>
      </c>
      <c r="P332" s="55">
        <v>7.285974409448819</v>
      </c>
    </row>
    <row r="333" spans="1:16" s="125" customFormat="1" ht="11.25" customHeight="1">
      <c r="A333" s="138" t="s">
        <v>252</v>
      </c>
      <c r="B333" s="138" t="s">
        <v>253</v>
      </c>
      <c r="C333" s="138" t="s">
        <v>46</v>
      </c>
      <c r="D333" s="137">
        <v>450</v>
      </c>
      <c r="E333" s="137">
        <v>3456</v>
      </c>
      <c r="F333" s="137">
        <v>2513.4</v>
      </c>
      <c r="G333" s="137">
        <v>1460</v>
      </c>
      <c r="H333" s="137">
        <v>7308.8</v>
      </c>
      <c r="I333" s="137">
        <v>6244.87</v>
      </c>
      <c r="J333" s="53">
        <v>224.44444444444446</v>
      </c>
      <c r="K333" s="53">
        <v>111.48148148148148</v>
      </c>
      <c r="L333" s="53">
        <v>148.46303811569985</v>
      </c>
      <c r="M333" s="54">
        <v>7.68</v>
      </c>
      <c r="N333" s="55">
        <v>5.006027397260274</v>
      </c>
      <c r="O333" s="54">
        <v>5.585333333333334</v>
      </c>
      <c r="P333" s="55">
        <v>4.2773082191780825</v>
      </c>
    </row>
    <row r="334" spans="1:16" s="125" customFormat="1" ht="11.25" customHeight="1">
      <c r="A334" s="138" t="s">
        <v>252</v>
      </c>
      <c r="B334" s="138" t="s">
        <v>253</v>
      </c>
      <c r="C334" s="138" t="s">
        <v>157</v>
      </c>
      <c r="D334" s="137">
        <v>2820</v>
      </c>
      <c r="E334" s="137">
        <v>14088.96</v>
      </c>
      <c r="F334" s="137">
        <v>10329.11</v>
      </c>
      <c r="G334" s="137"/>
      <c r="H334" s="137"/>
      <c r="I334" s="137"/>
      <c r="J334" s="53">
        <v>-100</v>
      </c>
      <c r="K334" s="53">
        <v>-100</v>
      </c>
      <c r="L334" s="53">
        <v>-100</v>
      </c>
      <c r="M334" s="54">
        <v>4.996085106382979</v>
      </c>
      <c r="N334" s="55"/>
      <c r="O334" s="54">
        <v>3.6628049645390073</v>
      </c>
      <c r="P334" s="55"/>
    </row>
    <row r="335" spans="1:16" s="125" customFormat="1" ht="11.25" customHeight="1">
      <c r="A335" s="138" t="s">
        <v>252</v>
      </c>
      <c r="B335" s="138" t="s">
        <v>253</v>
      </c>
      <c r="C335" s="138" t="s">
        <v>101</v>
      </c>
      <c r="D335" s="137">
        <v>108</v>
      </c>
      <c r="E335" s="137">
        <v>887.04</v>
      </c>
      <c r="F335" s="137">
        <v>651.53</v>
      </c>
      <c r="G335" s="137"/>
      <c r="H335" s="137"/>
      <c r="I335" s="137"/>
      <c r="J335" s="53">
        <v>-100</v>
      </c>
      <c r="K335" s="53">
        <v>-100</v>
      </c>
      <c r="L335" s="53">
        <v>-100</v>
      </c>
      <c r="M335" s="54">
        <v>8.213333333333333</v>
      </c>
      <c r="N335" s="55"/>
      <c r="O335" s="54">
        <v>6.032685185185185</v>
      </c>
      <c r="P335" s="55"/>
    </row>
    <row r="336" spans="1:16" s="125" customFormat="1" ht="11.25" customHeight="1">
      <c r="A336" s="138" t="s">
        <v>252</v>
      </c>
      <c r="B336" s="138" t="s">
        <v>253</v>
      </c>
      <c r="C336" s="138" t="s">
        <v>591</v>
      </c>
      <c r="D336" s="137"/>
      <c r="E336" s="137"/>
      <c r="F336" s="137"/>
      <c r="G336" s="137">
        <v>249</v>
      </c>
      <c r="H336" s="137">
        <v>890</v>
      </c>
      <c r="I336" s="137">
        <v>789.96</v>
      </c>
      <c r="J336" s="53"/>
      <c r="K336" s="53"/>
      <c r="L336" s="53"/>
      <c r="M336" s="54"/>
      <c r="N336" s="55">
        <v>3.57429718875502</v>
      </c>
      <c r="O336" s="54"/>
      <c r="P336" s="55">
        <v>3.172530120481928</v>
      </c>
    </row>
    <row r="337" spans="1:16" s="125" customFormat="1" ht="11.25" customHeight="1">
      <c r="A337" s="138" t="s">
        <v>252</v>
      </c>
      <c r="B337" s="138" t="s">
        <v>253</v>
      </c>
      <c r="C337" s="138" t="s">
        <v>563</v>
      </c>
      <c r="D337" s="137">
        <v>108</v>
      </c>
      <c r="E337" s="137">
        <v>853.2</v>
      </c>
      <c r="F337" s="137">
        <v>624.19</v>
      </c>
      <c r="G337" s="137"/>
      <c r="H337" s="137"/>
      <c r="I337" s="137"/>
      <c r="J337" s="53">
        <v>-100</v>
      </c>
      <c r="K337" s="53">
        <v>-100</v>
      </c>
      <c r="L337" s="53">
        <v>-100</v>
      </c>
      <c r="M337" s="54">
        <v>7.9</v>
      </c>
      <c r="N337" s="55"/>
      <c r="O337" s="54">
        <v>5.779537037037038</v>
      </c>
      <c r="P337" s="55"/>
    </row>
    <row r="338" spans="1:16" s="125" customFormat="1" ht="11.25" customHeight="1">
      <c r="A338" s="138" t="s">
        <v>252</v>
      </c>
      <c r="B338" s="138" t="s">
        <v>253</v>
      </c>
      <c r="C338" s="138" t="s">
        <v>184</v>
      </c>
      <c r="D338" s="137">
        <v>644</v>
      </c>
      <c r="E338" s="137">
        <v>4456.76</v>
      </c>
      <c r="F338" s="137">
        <v>3254.32</v>
      </c>
      <c r="G338" s="137">
        <v>1371</v>
      </c>
      <c r="H338" s="137">
        <v>9668.96</v>
      </c>
      <c r="I338" s="137">
        <v>8773.15</v>
      </c>
      <c r="J338" s="53">
        <v>112.88819875776397</v>
      </c>
      <c r="K338" s="53">
        <v>116.95043035747939</v>
      </c>
      <c r="L338" s="53">
        <v>169.58473659627816</v>
      </c>
      <c r="M338" s="54">
        <v>6.920434782608696</v>
      </c>
      <c r="N338" s="55">
        <v>7.052487235594456</v>
      </c>
      <c r="O338" s="54">
        <v>5.053291925465839</v>
      </c>
      <c r="P338" s="55">
        <v>6.3990882567469</v>
      </c>
    </row>
    <row r="339" spans="1:16" s="125" customFormat="1" ht="11.25" customHeight="1">
      <c r="A339" s="138" t="s">
        <v>254</v>
      </c>
      <c r="B339" s="138" t="s">
        <v>251</v>
      </c>
      <c r="C339" s="138" t="s">
        <v>139</v>
      </c>
      <c r="D339" s="137">
        <v>279</v>
      </c>
      <c r="E339" s="137">
        <v>1786.8</v>
      </c>
      <c r="F339" s="137">
        <v>1298.28</v>
      </c>
      <c r="G339" s="137"/>
      <c r="H339" s="137"/>
      <c r="I339" s="137"/>
      <c r="J339" s="53">
        <v>-100</v>
      </c>
      <c r="K339" s="53">
        <v>-100</v>
      </c>
      <c r="L339" s="53">
        <v>-100</v>
      </c>
      <c r="M339" s="54">
        <v>6.404301075268817</v>
      </c>
      <c r="N339" s="55"/>
      <c r="O339" s="54">
        <v>4.653333333333333</v>
      </c>
      <c r="P339" s="55"/>
    </row>
    <row r="340" spans="1:16" s="125" customFormat="1" ht="11.25" customHeight="1">
      <c r="A340" s="138" t="s">
        <v>254</v>
      </c>
      <c r="B340" s="138" t="s">
        <v>251</v>
      </c>
      <c r="C340" s="138" t="s">
        <v>140</v>
      </c>
      <c r="D340" s="137">
        <v>1048.5</v>
      </c>
      <c r="E340" s="137">
        <v>9449.15</v>
      </c>
      <c r="F340" s="137">
        <v>6830.12</v>
      </c>
      <c r="G340" s="137">
        <v>1020</v>
      </c>
      <c r="H340" s="137">
        <v>10544.4</v>
      </c>
      <c r="I340" s="137">
        <v>9570.54</v>
      </c>
      <c r="J340" s="53">
        <v>-2.7181688125894135</v>
      </c>
      <c r="K340" s="53">
        <v>11.59098966573713</v>
      </c>
      <c r="L340" s="53">
        <v>40.12257471318222</v>
      </c>
      <c r="M340" s="54">
        <v>9.012064854554124</v>
      </c>
      <c r="N340" s="55">
        <v>10.33764705882353</v>
      </c>
      <c r="O340" s="54">
        <v>6.5141821649976155</v>
      </c>
      <c r="P340" s="55">
        <v>9.382882352941177</v>
      </c>
    </row>
    <row r="341" spans="1:16" s="125" customFormat="1" ht="11.25" customHeight="1">
      <c r="A341" s="138" t="s">
        <v>254</v>
      </c>
      <c r="B341" s="138" t="s">
        <v>251</v>
      </c>
      <c r="C341" s="138" t="s">
        <v>63</v>
      </c>
      <c r="D341" s="137">
        <v>720</v>
      </c>
      <c r="E341" s="137">
        <v>7012.8</v>
      </c>
      <c r="F341" s="137">
        <v>5160.25</v>
      </c>
      <c r="G341" s="137">
        <v>1100</v>
      </c>
      <c r="H341" s="137">
        <v>8896</v>
      </c>
      <c r="I341" s="137">
        <v>7984.04</v>
      </c>
      <c r="J341" s="53">
        <v>52.77777777777778</v>
      </c>
      <c r="K341" s="53">
        <v>26.853753137120687</v>
      </c>
      <c r="L341" s="53">
        <v>54.72196114529335</v>
      </c>
      <c r="M341" s="54">
        <v>9.74</v>
      </c>
      <c r="N341" s="55">
        <v>8.087272727272728</v>
      </c>
      <c r="O341" s="54">
        <v>7.167013888888889</v>
      </c>
      <c r="P341" s="55">
        <v>7.258218181818182</v>
      </c>
    </row>
    <row r="342" spans="1:16" s="125" customFormat="1" ht="11.25" customHeight="1">
      <c r="A342" s="138" t="s">
        <v>254</v>
      </c>
      <c r="B342" s="138" t="s">
        <v>251</v>
      </c>
      <c r="C342" s="138" t="s">
        <v>53</v>
      </c>
      <c r="D342" s="137"/>
      <c r="E342" s="137"/>
      <c r="F342" s="137"/>
      <c r="G342" s="137">
        <v>340</v>
      </c>
      <c r="H342" s="137">
        <v>2056.6</v>
      </c>
      <c r="I342" s="137">
        <v>1912.06</v>
      </c>
      <c r="J342" s="53"/>
      <c r="K342" s="53"/>
      <c r="L342" s="53"/>
      <c r="M342" s="54"/>
      <c r="N342" s="55">
        <v>6.048823529411765</v>
      </c>
      <c r="O342" s="54"/>
      <c r="P342" s="55">
        <v>5.623705882352941</v>
      </c>
    </row>
    <row r="343" spans="1:16" s="125" customFormat="1" ht="11.25" customHeight="1">
      <c r="A343" s="138" t="s">
        <v>254</v>
      </c>
      <c r="B343" s="138" t="s">
        <v>251</v>
      </c>
      <c r="C343" s="138" t="s">
        <v>123</v>
      </c>
      <c r="D343" s="137">
        <v>100</v>
      </c>
      <c r="E343" s="137">
        <v>920</v>
      </c>
      <c r="F343" s="137">
        <v>669.69</v>
      </c>
      <c r="G343" s="137">
        <v>120</v>
      </c>
      <c r="H343" s="137">
        <v>1180.8</v>
      </c>
      <c r="I343" s="137">
        <v>1076.17</v>
      </c>
      <c r="J343" s="53">
        <v>20</v>
      </c>
      <c r="K343" s="53">
        <v>28.347826086956516</v>
      </c>
      <c r="L343" s="53">
        <v>60.696740282817416</v>
      </c>
      <c r="M343" s="54">
        <v>9.2</v>
      </c>
      <c r="N343" s="55">
        <v>9.84</v>
      </c>
      <c r="O343" s="54">
        <v>6.6969</v>
      </c>
      <c r="P343" s="55">
        <v>8.968083333333334</v>
      </c>
    </row>
    <row r="344" spans="1:16" s="125" customFormat="1" ht="11.25" customHeight="1">
      <c r="A344" s="138" t="s">
        <v>254</v>
      </c>
      <c r="B344" s="138" t="s">
        <v>251</v>
      </c>
      <c r="C344" s="138" t="s">
        <v>93</v>
      </c>
      <c r="D344" s="137"/>
      <c r="E344" s="137"/>
      <c r="F344" s="137"/>
      <c r="G344" s="137">
        <v>14</v>
      </c>
      <c r="H344" s="137">
        <v>137.2</v>
      </c>
      <c r="I344" s="137">
        <v>129.98</v>
      </c>
      <c r="J344" s="53"/>
      <c r="K344" s="53"/>
      <c r="L344" s="53"/>
      <c r="M344" s="54"/>
      <c r="N344" s="55">
        <v>9.799999999999999</v>
      </c>
      <c r="O344" s="54"/>
      <c r="P344" s="55">
        <v>9.284285714285714</v>
      </c>
    </row>
    <row r="345" spans="1:16" s="125" customFormat="1" ht="11.25" customHeight="1">
      <c r="A345" s="138" t="s">
        <v>254</v>
      </c>
      <c r="B345" s="138" t="s">
        <v>251</v>
      </c>
      <c r="C345" s="138" t="s">
        <v>46</v>
      </c>
      <c r="D345" s="137">
        <v>337.5</v>
      </c>
      <c r="E345" s="137">
        <v>2139.75</v>
      </c>
      <c r="F345" s="137">
        <v>1568.99</v>
      </c>
      <c r="G345" s="137">
        <v>200</v>
      </c>
      <c r="H345" s="137">
        <v>1384</v>
      </c>
      <c r="I345" s="137">
        <v>1265.46</v>
      </c>
      <c r="J345" s="53">
        <v>-40.74074074074074</v>
      </c>
      <c r="K345" s="53">
        <v>-35.31954667601355</v>
      </c>
      <c r="L345" s="53">
        <v>-19.34556625599908</v>
      </c>
      <c r="M345" s="54">
        <v>6.34</v>
      </c>
      <c r="N345" s="55">
        <v>6.92</v>
      </c>
      <c r="O345" s="54">
        <v>4.648859259259259</v>
      </c>
      <c r="P345" s="55">
        <v>6.3273</v>
      </c>
    </row>
    <row r="346" spans="1:16" s="125" customFormat="1" ht="11.25" customHeight="1">
      <c r="A346" s="138" t="s">
        <v>254</v>
      </c>
      <c r="B346" s="138" t="s">
        <v>251</v>
      </c>
      <c r="C346" s="138" t="s">
        <v>157</v>
      </c>
      <c r="D346" s="137">
        <v>1323</v>
      </c>
      <c r="E346" s="137">
        <v>11447.22</v>
      </c>
      <c r="F346" s="137">
        <v>8409</v>
      </c>
      <c r="G346" s="137">
        <v>2520</v>
      </c>
      <c r="H346" s="137">
        <v>18104.09</v>
      </c>
      <c r="I346" s="137">
        <v>16501.63</v>
      </c>
      <c r="J346" s="53">
        <v>90.47619047619048</v>
      </c>
      <c r="K346" s="53">
        <v>58.15272179620905</v>
      </c>
      <c r="L346" s="53">
        <v>96.23772148888098</v>
      </c>
      <c r="M346" s="54">
        <v>8.652471655328798</v>
      </c>
      <c r="N346" s="55">
        <v>7.184162698412698</v>
      </c>
      <c r="O346" s="54">
        <v>6.3560090702947845</v>
      </c>
      <c r="P346" s="55">
        <v>6.548265873015874</v>
      </c>
    </row>
    <row r="347" spans="1:16" s="125" customFormat="1" ht="11.25" customHeight="1">
      <c r="A347" s="138" t="s">
        <v>254</v>
      </c>
      <c r="B347" s="138" t="s">
        <v>251</v>
      </c>
      <c r="C347" s="138" t="s">
        <v>85</v>
      </c>
      <c r="D347" s="137"/>
      <c r="E347" s="137"/>
      <c r="F347" s="137"/>
      <c r="G347" s="137">
        <v>1110</v>
      </c>
      <c r="H347" s="137">
        <v>9710.4</v>
      </c>
      <c r="I347" s="137">
        <v>8508.03</v>
      </c>
      <c r="J347" s="53"/>
      <c r="K347" s="53"/>
      <c r="L347" s="53"/>
      <c r="M347" s="54"/>
      <c r="N347" s="55">
        <v>8.748108108108108</v>
      </c>
      <c r="O347" s="54"/>
      <c r="P347" s="55">
        <v>7.664891891891893</v>
      </c>
    </row>
    <row r="348" spans="1:16" s="125" customFormat="1" ht="11.25" customHeight="1">
      <c r="A348" s="138" t="s">
        <v>254</v>
      </c>
      <c r="B348" s="138" t="s">
        <v>251</v>
      </c>
      <c r="C348" s="138" t="s">
        <v>184</v>
      </c>
      <c r="D348" s="137">
        <v>288</v>
      </c>
      <c r="E348" s="137">
        <v>2608</v>
      </c>
      <c r="F348" s="137">
        <v>1906.54</v>
      </c>
      <c r="G348" s="137">
        <v>450</v>
      </c>
      <c r="H348" s="137">
        <v>3960</v>
      </c>
      <c r="I348" s="137">
        <v>3591.86</v>
      </c>
      <c r="J348" s="53">
        <v>56.25</v>
      </c>
      <c r="K348" s="53">
        <v>51.84049079754601</v>
      </c>
      <c r="L348" s="53">
        <v>88.39678160437234</v>
      </c>
      <c r="M348" s="54">
        <v>9.055555555555555</v>
      </c>
      <c r="N348" s="55">
        <v>8.8</v>
      </c>
      <c r="O348" s="54">
        <v>6.619930555555555</v>
      </c>
      <c r="P348" s="55">
        <v>7.981911111111112</v>
      </c>
    </row>
    <row r="349" spans="1:16" s="125" customFormat="1" ht="11.25" customHeight="1">
      <c r="A349" s="138" t="s">
        <v>254</v>
      </c>
      <c r="B349" s="138" t="s">
        <v>251</v>
      </c>
      <c r="C349" s="138" t="s">
        <v>49</v>
      </c>
      <c r="D349" s="137">
        <v>141.37</v>
      </c>
      <c r="E349" s="137">
        <v>945.23</v>
      </c>
      <c r="F349" s="137">
        <v>681.33</v>
      </c>
      <c r="G349" s="137"/>
      <c r="H349" s="137"/>
      <c r="I349" s="137"/>
      <c r="J349" s="53">
        <v>-100</v>
      </c>
      <c r="K349" s="53">
        <v>-100</v>
      </c>
      <c r="L349" s="53">
        <v>-100</v>
      </c>
      <c r="M349" s="54">
        <v>6.686213482351277</v>
      </c>
      <c r="N349" s="55"/>
      <c r="O349" s="54">
        <v>4.819480795076749</v>
      </c>
      <c r="P349" s="55"/>
    </row>
    <row r="350" spans="1:16" s="125" customFormat="1" ht="11.25" customHeight="1">
      <c r="A350" s="138" t="s">
        <v>255</v>
      </c>
      <c r="B350" s="138" t="s">
        <v>256</v>
      </c>
      <c r="C350" s="138" t="s">
        <v>139</v>
      </c>
      <c r="D350" s="137">
        <v>180801.75</v>
      </c>
      <c r="E350" s="137">
        <v>827259.96</v>
      </c>
      <c r="F350" s="137">
        <v>604089.18</v>
      </c>
      <c r="G350" s="137">
        <v>88182.85</v>
      </c>
      <c r="H350" s="137">
        <v>369557.83</v>
      </c>
      <c r="I350" s="137">
        <v>331156.74</v>
      </c>
      <c r="J350" s="53">
        <v>-51.22677186476348</v>
      </c>
      <c r="K350" s="53">
        <v>-55.32748496615259</v>
      </c>
      <c r="L350" s="53">
        <v>-45.180819163157345</v>
      </c>
      <c r="M350" s="54">
        <v>4.575508588827265</v>
      </c>
      <c r="N350" s="55">
        <v>4.190812952858748</v>
      </c>
      <c r="O350" s="54">
        <v>3.3411688769605385</v>
      </c>
      <c r="P350" s="55">
        <v>3.755341769970011</v>
      </c>
    </row>
    <row r="351" spans="1:16" s="125" customFormat="1" ht="11.25" customHeight="1">
      <c r="A351" s="138" t="s">
        <v>255</v>
      </c>
      <c r="B351" s="138" t="s">
        <v>256</v>
      </c>
      <c r="C351" s="138" t="s">
        <v>140</v>
      </c>
      <c r="D351" s="137">
        <v>3092</v>
      </c>
      <c r="E351" s="137">
        <v>15675.18</v>
      </c>
      <c r="F351" s="137">
        <v>11375.84</v>
      </c>
      <c r="G351" s="137">
        <v>3990</v>
      </c>
      <c r="H351" s="137">
        <v>21506.4</v>
      </c>
      <c r="I351" s="137">
        <v>19235.01</v>
      </c>
      <c r="J351" s="53">
        <v>29.04269081500647</v>
      </c>
      <c r="K351" s="53">
        <v>37.200338369320164</v>
      </c>
      <c r="L351" s="53">
        <v>69.08650262310297</v>
      </c>
      <c r="M351" s="54">
        <v>5.069592496765847</v>
      </c>
      <c r="N351" s="55">
        <v>5.390075187969925</v>
      </c>
      <c r="O351" s="54">
        <v>3.6791203104786545</v>
      </c>
      <c r="P351" s="55">
        <v>4.820804511278195</v>
      </c>
    </row>
    <row r="352" spans="1:16" s="125" customFormat="1" ht="11.25" customHeight="1">
      <c r="A352" s="138" t="s">
        <v>255</v>
      </c>
      <c r="B352" s="138" t="s">
        <v>256</v>
      </c>
      <c r="C352" s="138" t="s">
        <v>63</v>
      </c>
      <c r="D352" s="137">
        <v>4340</v>
      </c>
      <c r="E352" s="137">
        <v>18930.1</v>
      </c>
      <c r="F352" s="137">
        <v>13961.64</v>
      </c>
      <c r="G352" s="137">
        <v>13860</v>
      </c>
      <c r="H352" s="137">
        <v>92180.27</v>
      </c>
      <c r="I352" s="137">
        <v>84090.63</v>
      </c>
      <c r="J352" s="53">
        <v>219.3548387096774</v>
      </c>
      <c r="K352" s="53">
        <v>386.9507820877862</v>
      </c>
      <c r="L352" s="53">
        <v>502.29765271128616</v>
      </c>
      <c r="M352" s="54">
        <v>4.361774193548387</v>
      </c>
      <c r="N352" s="55">
        <v>6.650813131313131</v>
      </c>
      <c r="O352" s="54">
        <v>3.2169677419354836</v>
      </c>
      <c r="P352" s="55">
        <v>6.067145021645022</v>
      </c>
    </row>
    <row r="353" spans="1:16" s="125" customFormat="1" ht="11.25" customHeight="1">
      <c r="A353" s="138" t="s">
        <v>255</v>
      </c>
      <c r="B353" s="138" t="s">
        <v>256</v>
      </c>
      <c r="C353" s="138" t="s">
        <v>55</v>
      </c>
      <c r="D353" s="137">
        <v>3008</v>
      </c>
      <c r="E353" s="137">
        <v>13209</v>
      </c>
      <c r="F353" s="137">
        <v>9649.2</v>
      </c>
      <c r="G353" s="137"/>
      <c r="H353" s="137"/>
      <c r="I353" s="137"/>
      <c r="J353" s="53">
        <v>-100</v>
      </c>
      <c r="K353" s="53">
        <v>-100</v>
      </c>
      <c r="L353" s="53">
        <v>-100</v>
      </c>
      <c r="M353" s="54">
        <v>4.391289893617022</v>
      </c>
      <c r="N353" s="55"/>
      <c r="O353" s="54">
        <v>3.2078457446808515</v>
      </c>
      <c r="P353" s="55"/>
    </row>
    <row r="354" spans="1:16" s="125" customFormat="1" ht="11.25" customHeight="1">
      <c r="A354" s="138" t="s">
        <v>255</v>
      </c>
      <c r="B354" s="138" t="s">
        <v>256</v>
      </c>
      <c r="C354" s="138" t="s">
        <v>53</v>
      </c>
      <c r="D354" s="137">
        <v>1034</v>
      </c>
      <c r="E354" s="137">
        <v>3186.42</v>
      </c>
      <c r="F354" s="137">
        <v>2340.79</v>
      </c>
      <c r="G354" s="137">
        <v>900</v>
      </c>
      <c r="H354" s="137">
        <v>3011.4</v>
      </c>
      <c r="I354" s="137">
        <v>2799.75</v>
      </c>
      <c r="J354" s="53">
        <v>-12.959381044487428</v>
      </c>
      <c r="K354" s="53">
        <v>-5.492684580187169</v>
      </c>
      <c r="L354" s="53">
        <v>19.607055737592866</v>
      </c>
      <c r="M354" s="54">
        <v>3.081644100580271</v>
      </c>
      <c r="N354" s="55">
        <v>3.346</v>
      </c>
      <c r="O354" s="54">
        <v>2.2638201160541587</v>
      </c>
      <c r="P354" s="55">
        <v>3.1108333333333333</v>
      </c>
    </row>
    <row r="355" spans="1:16" s="125" customFormat="1" ht="11.25" customHeight="1">
      <c r="A355" s="138" t="s">
        <v>255</v>
      </c>
      <c r="B355" s="138" t="s">
        <v>256</v>
      </c>
      <c r="C355" s="138" t="s">
        <v>123</v>
      </c>
      <c r="D355" s="137">
        <v>8693</v>
      </c>
      <c r="E355" s="137">
        <v>33600.85</v>
      </c>
      <c r="F355" s="137">
        <v>24549.3</v>
      </c>
      <c r="G355" s="137">
        <v>10116.6</v>
      </c>
      <c r="H355" s="137">
        <v>36495.65</v>
      </c>
      <c r="I355" s="137">
        <v>33078.65</v>
      </c>
      <c r="J355" s="53">
        <v>16.37639480041413</v>
      </c>
      <c r="K355" s="53">
        <v>8.615258244955122</v>
      </c>
      <c r="L355" s="53">
        <v>34.743760514556435</v>
      </c>
      <c r="M355" s="54">
        <v>3.865276659381111</v>
      </c>
      <c r="N355" s="55">
        <v>3.6075015321353026</v>
      </c>
      <c r="O355" s="54">
        <v>2.8240308294029677</v>
      </c>
      <c r="P355" s="55">
        <v>3.269739833540913</v>
      </c>
    </row>
    <row r="356" spans="1:16" s="125" customFormat="1" ht="11.25" customHeight="1">
      <c r="A356" s="138" t="s">
        <v>255</v>
      </c>
      <c r="B356" s="138" t="s">
        <v>256</v>
      </c>
      <c r="C356" s="138" t="s">
        <v>93</v>
      </c>
      <c r="D356" s="137"/>
      <c r="E356" s="137"/>
      <c r="F356" s="137"/>
      <c r="G356" s="137">
        <v>72</v>
      </c>
      <c r="H356" s="137">
        <v>375.54</v>
      </c>
      <c r="I356" s="137">
        <v>344.07</v>
      </c>
      <c r="J356" s="53"/>
      <c r="K356" s="53"/>
      <c r="L356" s="53"/>
      <c r="M356" s="54"/>
      <c r="N356" s="55">
        <v>5.215833333333333</v>
      </c>
      <c r="O356" s="54"/>
      <c r="P356" s="55">
        <v>4.77875</v>
      </c>
    </row>
    <row r="357" spans="1:16" s="125" customFormat="1" ht="11.25" customHeight="1">
      <c r="A357" s="138" t="s">
        <v>255</v>
      </c>
      <c r="B357" s="138" t="s">
        <v>256</v>
      </c>
      <c r="C357" s="138" t="s">
        <v>46</v>
      </c>
      <c r="D357" s="137">
        <v>43767</v>
      </c>
      <c r="E357" s="137">
        <v>186303.11</v>
      </c>
      <c r="F357" s="137">
        <v>135809.36</v>
      </c>
      <c r="G357" s="137">
        <v>114734.5</v>
      </c>
      <c r="H357" s="137">
        <v>455926.87</v>
      </c>
      <c r="I357" s="137">
        <v>409625.24</v>
      </c>
      <c r="J357" s="53">
        <v>162.14842232732423</v>
      </c>
      <c r="K357" s="53">
        <v>144.72316645707096</v>
      </c>
      <c r="L357" s="53">
        <v>201.61782663580775</v>
      </c>
      <c r="M357" s="54">
        <v>4.256702766924851</v>
      </c>
      <c r="N357" s="55">
        <v>3.9737556707006174</v>
      </c>
      <c r="O357" s="54">
        <v>3.103008202527018</v>
      </c>
      <c r="P357" s="55">
        <v>3.5702011164906806</v>
      </c>
    </row>
    <row r="358" spans="1:16" s="125" customFormat="1" ht="11.25" customHeight="1">
      <c r="A358" s="138" t="s">
        <v>255</v>
      </c>
      <c r="B358" s="138" t="s">
        <v>256</v>
      </c>
      <c r="C358" s="138" t="s">
        <v>47</v>
      </c>
      <c r="D358" s="137">
        <v>6510</v>
      </c>
      <c r="E358" s="137">
        <v>30441.08</v>
      </c>
      <c r="F358" s="137">
        <v>22410.63</v>
      </c>
      <c r="G358" s="137">
        <v>4500</v>
      </c>
      <c r="H358" s="137">
        <v>21162</v>
      </c>
      <c r="I358" s="137">
        <v>19123.54</v>
      </c>
      <c r="J358" s="53">
        <v>-30.87557603686636</v>
      </c>
      <c r="K358" s="53">
        <v>-30.482098532640766</v>
      </c>
      <c r="L358" s="53">
        <v>-14.66754839109833</v>
      </c>
      <c r="M358" s="54">
        <v>4.67604915514593</v>
      </c>
      <c r="N358" s="55">
        <v>4.7026666666666666</v>
      </c>
      <c r="O358" s="54">
        <v>3.4424930875576036</v>
      </c>
      <c r="P358" s="55">
        <v>4.249675555555556</v>
      </c>
    </row>
    <row r="359" spans="1:16" s="125" customFormat="1" ht="11.25" customHeight="1">
      <c r="A359" s="138" t="s">
        <v>255</v>
      </c>
      <c r="B359" s="138" t="s">
        <v>256</v>
      </c>
      <c r="C359" s="138" t="s">
        <v>157</v>
      </c>
      <c r="D359" s="137">
        <v>33836</v>
      </c>
      <c r="E359" s="137">
        <v>124823.27</v>
      </c>
      <c r="F359" s="137">
        <v>91170.49</v>
      </c>
      <c r="G359" s="137">
        <v>31865.5</v>
      </c>
      <c r="H359" s="137">
        <v>113945.58</v>
      </c>
      <c r="I359" s="137">
        <v>103008.75</v>
      </c>
      <c r="J359" s="53">
        <v>-5.8236789218583755</v>
      </c>
      <c r="K359" s="53">
        <v>-8.714472870322979</v>
      </c>
      <c r="L359" s="53">
        <v>12.984749780329134</v>
      </c>
      <c r="M359" s="54">
        <v>3.6890669700910275</v>
      </c>
      <c r="N359" s="55">
        <v>3.575829031397593</v>
      </c>
      <c r="O359" s="54">
        <v>2.694481912755645</v>
      </c>
      <c r="P359" s="55">
        <v>3.2326105035226185</v>
      </c>
    </row>
    <row r="360" spans="1:16" s="125" customFormat="1" ht="11.25" customHeight="1">
      <c r="A360" s="138" t="s">
        <v>255</v>
      </c>
      <c r="B360" s="138" t="s">
        <v>256</v>
      </c>
      <c r="C360" s="138" t="s">
        <v>103</v>
      </c>
      <c r="D360" s="137">
        <v>1808</v>
      </c>
      <c r="E360" s="137">
        <v>8081.76</v>
      </c>
      <c r="F360" s="137">
        <v>5856.53</v>
      </c>
      <c r="G360" s="137">
        <v>1816</v>
      </c>
      <c r="H360" s="137">
        <v>6999.14</v>
      </c>
      <c r="I360" s="137">
        <v>6356</v>
      </c>
      <c r="J360" s="53">
        <v>0.4424778761061947</v>
      </c>
      <c r="K360" s="53">
        <v>-13.395844469521489</v>
      </c>
      <c r="L360" s="53">
        <v>8.528428950248703</v>
      </c>
      <c r="M360" s="54">
        <v>4.47</v>
      </c>
      <c r="N360" s="55">
        <v>3.8541519823788546</v>
      </c>
      <c r="O360" s="54">
        <v>3.2392311946902654</v>
      </c>
      <c r="P360" s="55">
        <v>3.5</v>
      </c>
    </row>
    <row r="361" spans="1:16" ht="11.25">
      <c r="A361" s="58" t="s">
        <v>255</v>
      </c>
      <c r="B361" s="58" t="s">
        <v>256</v>
      </c>
      <c r="C361" s="58" t="s">
        <v>50</v>
      </c>
      <c r="D361" s="108"/>
      <c r="E361" s="108"/>
      <c r="F361" s="108"/>
      <c r="G361" s="108">
        <v>10524</v>
      </c>
      <c r="H361" s="108">
        <v>53971.82</v>
      </c>
      <c r="I361" s="108">
        <v>48505.66</v>
      </c>
      <c r="J361" s="53"/>
      <c r="K361" s="53"/>
      <c r="L361" s="53"/>
      <c r="M361" s="54"/>
      <c r="N361" s="55">
        <v>5.128451159255036</v>
      </c>
      <c r="O361" s="54"/>
      <c r="P361" s="55">
        <v>4.609051691372102</v>
      </c>
    </row>
    <row r="362" spans="1:16" ht="11.25">
      <c r="A362" s="58" t="s">
        <v>255</v>
      </c>
      <c r="B362" s="58" t="s">
        <v>256</v>
      </c>
      <c r="C362" s="58" t="s">
        <v>85</v>
      </c>
      <c r="D362" s="108"/>
      <c r="E362" s="108"/>
      <c r="F362" s="108"/>
      <c r="G362" s="108">
        <v>7537.9</v>
      </c>
      <c r="H362" s="108">
        <v>41652.54</v>
      </c>
      <c r="I362" s="108">
        <v>37329.77</v>
      </c>
      <c r="J362" s="53"/>
      <c r="K362" s="53"/>
      <c r="L362" s="53"/>
      <c r="M362" s="54"/>
      <c r="N362" s="55">
        <v>5.525748550657346</v>
      </c>
      <c r="O362" s="54"/>
      <c r="P362" s="55">
        <v>4.952277159421059</v>
      </c>
    </row>
    <row r="363" spans="1:16" ht="11.25">
      <c r="A363" s="58" t="s">
        <v>255</v>
      </c>
      <c r="B363" s="58" t="s">
        <v>256</v>
      </c>
      <c r="C363" s="58" t="s">
        <v>101</v>
      </c>
      <c r="D363" s="108">
        <v>252</v>
      </c>
      <c r="E363" s="108">
        <v>1500.48</v>
      </c>
      <c r="F363" s="108">
        <v>1102.1</v>
      </c>
      <c r="G363" s="108"/>
      <c r="H363" s="108"/>
      <c r="I363" s="108"/>
      <c r="J363" s="53">
        <v>-100</v>
      </c>
      <c r="K363" s="53">
        <v>-100</v>
      </c>
      <c r="L363" s="53">
        <v>-100</v>
      </c>
      <c r="M363" s="54">
        <v>5.954285714285715</v>
      </c>
      <c r="N363" s="55"/>
      <c r="O363" s="54">
        <v>4.373412698412698</v>
      </c>
      <c r="P363" s="55"/>
    </row>
    <row r="364" spans="1:16" ht="11.25">
      <c r="A364" s="58" t="s">
        <v>255</v>
      </c>
      <c r="B364" s="58" t="s">
        <v>256</v>
      </c>
      <c r="C364" s="58" t="s">
        <v>591</v>
      </c>
      <c r="D364" s="108">
        <v>672</v>
      </c>
      <c r="E364" s="108">
        <v>2821</v>
      </c>
      <c r="F364" s="108">
        <v>2060.86</v>
      </c>
      <c r="G364" s="108">
        <v>640</v>
      </c>
      <c r="H364" s="108">
        <v>3059.2</v>
      </c>
      <c r="I364" s="108">
        <v>2733.75</v>
      </c>
      <c r="J364" s="53">
        <v>-4.761904761904762</v>
      </c>
      <c r="K364" s="53">
        <v>8.443814250265858</v>
      </c>
      <c r="L364" s="53">
        <v>32.650932135128045</v>
      </c>
      <c r="M364" s="54">
        <v>4.197916666666667</v>
      </c>
      <c r="N364" s="55">
        <v>4.779999999999999</v>
      </c>
      <c r="O364" s="54">
        <v>3.0667559523809524</v>
      </c>
      <c r="P364" s="55">
        <v>4.271484375</v>
      </c>
    </row>
    <row r="365" spans="1:16" ht="11.25">
      <c r="A365" s="58" t="s">
        <v>255</v>
      </c>
      <c r="B365" s="58" t="s">
        <v>256</v>
      </c>
      <c r="C365" s="58" t="s">
        <v>563</v>
      </c>
      <c r="D365" s="108">
        <v>278.5</v>
      </c>
      <c r="E365" s="108">
        <v>2082.14</v>
      </c>
      <c r="F365" s="108">
        <v>1524.51</v>
      </c>
      <c r="G365" s="108">
        <v>114</v>
      </c>
      <c r="H365" s="108">
        <v>680.4</v>
      </c>
      <c r="I365" s="108">
        <v>599.04</v>
      </c>
      <c r="J365" s="53">
        <v>-59.06642728904848</v>
      </c>
      <c r="K365" s="53">
        <v>-67.32208208862035</v>
      </c>
      <c r="L365" s="53">
        <v>-60.70606293169609</v>
      </c>
      <c r="M365" s="54">
        <v>7.476265709156193</v>
      </c>
      <c r="N365" s="55">
        <v>5.968421052631578</v>
      </c>
      <c r="O365" s="54">
        <v>5.474003590664273</v>
      </c>
      <c r="P365" s="55">
        <v>5.254736842105263</v>
      </c>
    </row>
    <row r="366" spans="1:16" ht="11.25">
      <c r="A366" s="58" t="s">
        <v>255</v>
      </c>
      <c r="B366" s="58" t="s">
        <v>256</v>
      </c>
      <c r="C366" s="58" t="s">
        <v>184</v>
      </c>
      <c r="D366" s="108">
        <v>4894.5</v>
      </c>
      <c r="E366" s="108">
        <v>21748.93</v>
      </c>
      <c r="F366" s="108">
        <v>15895.01</v>
      </c>
      <c r="G366" s="108">
        <v>11157</v>
      </c>
      <c r="H366" s="108">
        <v>49205.65</v>
      </c>
      <c r="I366" s="108">
        <v>44770.97</v>
      </c>
      <c r="J366" s="53">
        <v>127.94973950352437</v>
      </c>
      <c r="K366" s="53">
        <v>126.24400372799948</v>
      </c>
      <c r="L366" s="53">
        <v>181.666824997279</v>
      </c>
      <c r="M366" s="54">
        <v>4.443544795178261</v>
      </c>
      <c r="N366" s="55">
        <v>4.4102939858384875</v>
      </c>
      <c r="O366" s="54">
        <v>3.2475247727040557</v>
      </c>
      <c r="P366" s="55">
        <v>4.012814376624541</v>
      </c>
    </row>
    <row r="367" spans="1:16" ht="11.25">
      <c r="A367" s="58" t="s">
        <v>255</v>
      </c>
      <c r="B367" s="58" t="s">
        <v>256</v>
      </c>
      <c r="C367" s="58" t="s">
        <v>49</v>
      </c>
      <c r="D367" s="108"/>
      <c r="E367" s="108"/>
      <c r="F367" s="108"/>
      <c r="G367" s="108">
        <v>4242</v>
      </c>
      <c r="H367" s="108">
        <v>26760.96</v>
      </c>
      <c r="I367" s="108">
        <v>24206.81</v>
      </c>
      <c r="J367" s="53"/>
      <c r="K367" s="53"/>
      <c r="L367" s="53"/>
      <c r="M367" s="54"/>
      <c r="N367" s="55">
        <v>6.308571428571429</v>
      </c>
      <c r="O367" s="54"/>
      <c r="P367" s="55">
        <v>5.706461574728902</v>
      </c>
    </row>
    <row r="368" spans="1:16" ht="11.25">
      <c r="A368" s="58" t="s">
        <v>255</v>
      </c>
      <c r="B368" s="58" t="s">
        <v>256</v>
      </c>
      <c r="C368" s="58" t="s">
        <v>59</v>
      </c>
      <c r="D368" s="108"/>
      <c r="E368" s="108"/>
      <c r="F368" s="108"/>
      <c r="G368" s="108">
        <v>60</v>
      </c>
      <c r="H368" s="108">
        <v>298.8</v>
      </c>
      <c r="I368" s="108">
        <v>263.21</v>
      </c>
      <c r="J368" s="53"/>
      <c r="K368" s="53"/>
      <c r="L368" s="53"/>
      <c r="M368" s="54"/>
      <c r="N368" s="55">
        <v>4.98</v>
      </c>
      <c r="O368" s="54"/>
      <c r="P368" s="55">
        <v>4.386833333333333</v>
      </c>
    </row>
    <row r="369" spans="1:16" ht="11.25">
      <c r="A369" s="58" t="s">
        <v>576</v>
      </c>
      <c r="B369" s="58" t="s">
        <v>577</v>
      </c>
      <c r="C369" s="58" t="s">
        <v>63</v>
      </c>
      <c r="D369" s="108"/>
      <c r="E369" s="108"/>
      <c r="F369" s="108"/>
      <c r="G369" s="108">
        <v>4639.4</v>
      </c>
      <c r="H369" s="108">
        <v>38812.12</v>
      </c>
      <c r="I369" s="108">
        <v>35453.99</v>
      </c>
      <c r="J369" s="53"/>
      <c r="K369" s="53"/>
      <c r="L369" s="53"/>
      <c r="M369" s="54"/>
      <c r="N369" s="55">
        <v>8.365762814157005</v>
      </c>
      <c r="O369" s="54"/>
      <c r="P369" s="55">
        <v>7.6419343018493775</v>
      </c>
    </row>
    <row r="370" spans="1:16" ht="11.25">
      <c r="A370" s="58" t="s">
        <v>257</v>
      </c>
      <c r="B370" s="58" t="s">
        <v>258</v>
      </c>
      <c r="C370" s="58" t="s">
        <v>48</v>
      </c>
      <c r="D370" s="108">
        <v>28.8</v>
      </c>
      <c r="E370" s="108">
        <v>100.33</v>
      </c>
      <c r="F370" s="108">
        <v>74</v>
      </c>
      <c r="G370" s="108"/>
      <c r="H370" s="108"/>
      <c r="I370" s="108"/>
      <c r="J370" s="53">
        <v>-100</v>
      </c>
      <c r="K370" s="53">
        <v>-100</v>
      </c>
      <c r="L370" s="53">
        <v>-100</v>
      </c>
      <c r="M370" s="54">
        <v>3.4836805555555554</v>
      </c>
      <c r="N370" s="55"/>
      <c r="O370" s="54">
        <v>2.569444444444444</v>
      </c>
      <c r="P370" s="55"/>
    </row>
    <row r="371" spans="1:16" ht="11.25">
      <c r="A371" s="58" t="s">
        <v>257</v>
      </c>
      <c r="B371" s="58" t="s">
        <v>258</v>
      </c>
      <c r="C371" s="58" t="s">
        <v>139</v>
      </c>
      <c r="D371" s="108">
        <v>52445.4</v>
      </c>
      <c r="E371" s="108">
        <v>326274.6</v>
      </c>
      <c r="F371" s="108">
        <v>239123.46</v>
      </c>
      <c r="G371" s="108">
        <v>41296</v>
      </c>
      <c r="H371" s="108">
        <v>255490</v>
      </c>
      <c r="I371" s="108">
        <v>229702.58</v>
      </c>
      <c r="J371" s="53">
        <v>-21.259061805229823</v>
      </c>
      <c r="K371" s="53">
        <v>-21.69479328148743</v>
      </c>
      <c r="L371" s="53">
        <v>-3.939755639199937</v>
      </c>
      <c r="M371" s="54">
        <v>6.221224359047695</v>
      </c>
      <c r="N371" s="55">
        <v>6.186797752808989</v>
      </c>
      <c r="O371" s="54">
        <v>4.559474424830395</v>
      </c>
      <c r="P371" s="55">
        <v>5.562344537001162</v>
      </c>
    </row>
    <row r="372" spans="1:16" ht="11.25">
      <c r="A372" s="58" t="s">
        <v>257</v>
      </c>
      <c r="B372" s="58" t="s">
        <v>258</v>
      </c>
      <c r="C372" s="58" t="s">
        <v>60</v>
      </c>
      <c r="D372" s="108">
        <v>1008</v>
      </c>
      <c r="E372" s="108">
        <v>5803.1</v>
      </c>
      <c r="F372" s="108">
        <v>4220.95</v>
      </c>
      <c r="G372" s="108">
        <v>1405.6</v>
      </c>
      <c r="H372" s="108">
        <v>7719.32</v>
      </c>
      <c r="I372" s="108">
        <v>6936.47</v>
      </c>
      <c r="J372" s="53">
        <v>39.444444444444436</v>
      </c>
      <c r="K372" s="53">
        <v>33.020626906308685</v>
      </c>
      <c r="L372" s="53">
        <v>64.33433231855389</v>
      </c>
      <c r="M372" s="54">
        <v>5.757043650793651</v>
      </c>
      <c r="N372" s="55">
        <v>5.49183266932271</v>
      </c>
      <c r="O372" s="54">
        <v>4.187450396825397</v>
      </c>
      <c r="P372" s="55">
        <v>4.934881900967559</v>
      </c>
    </row>
    <row r="373" spans="1:16" ht="11.25">
      <c r="A373" s="58" t="s">
        <v>257</v>
      </c>
      <c r="B373" s="58" t="s">
        <v>258</v>
      </c>
      <c r="C373" s="58" t="s">
        <v>140</v>
      </c>
      <c r="D373" s="108">
        <v>27416</v>
      </c>
      <c r="E373" s="108">
        <v>141196.2</v>
      </c>
      <c r="F373" s="108">
        <v>103355.3</v>
      </c>
      <c r="G373" s="108">
        <v>27931.8</v>
      </c>
      <c r="H373" s="108">
        <v>142544.46</v>
      </c>
      <c r="I373" s="108">
        <v>128698.42</v>
      </c>
      <c r="J373" s="53">
        <v>1.881383133936385</v>
      </c>
      <c r="K373" s="53">
        <v>0.9548840549533062</v>
      </c>
      <c r="L373" s="53">
        <v>24.52038744021835</v>
      </c>
      <c r="M373" s="54">
        <v>5.150138605194048</v>
      </c>
      <c r="N373" s="55">
        <v>5.1033037613043195</v>
      </c>
      <c r="O373" s="54">
        <v>3.7698898453457836</v>
      </c>
      <c r="P373" s="55">
        <v>4.607594927645193</v>
      </c>
    </row>
    <row r="374" spans="1:16" ht="11.25">
      <c r="A374" s="58" t="s">
        <v>257</v>
      </c>
      <c r="B374" s="58" t="s">
        <v>258</v>
      </c>
      <c r="C374" s="58" t="s">
        <v>63</v>
      </c>
      <c r="D374" s="108">
        <v>20432</v>
      </c>
      <c r="E374" s="108">
        <v>136820.6</v>
      </c>
      <c r="F374" s="108">
        <v>99390.1</v>
      </c>
      <c r="G374" s="108">
        <v>14982</v>
      </c>
      <c r="H374" s="108">
        <v>96787.2</v>
      </c>
      <c r="I374" s="108">
        <v>86960.19</v>
      </c>
      <c r="J374" s="53">
        <v>-26.67384494909945</v>
      </c>
      <c r="K374" s="53">
        <v>-29.259775209288666</v>
      </c>
      <c r="L374" s="53">
        <v>-12.506185223679223</v>
      </c>
      <c r="M374" s="54">
        <v>6.696388018794049</v>
      </c>
      <c r="N374" s="55">
        <v>6.460232278734481</v>
      </c>
      <c r="O374" s="54">
        <v>4.864433241973376</v>
      </c>
      <c r="P374" s="55">
        <v>5.80431117340809</v>
      </c>
    </row>
    <row r="375" spans="1:16" ht="11.25">
      <c r="A375" s="58" t="s">
        <v>257</v>
      </c>
      <c r="B375" s="58" t="s">
        <v>258</v>
      </c>
      <c r="C375" s="58" t="s">
        <v>54</v>
      </c>
      <c r="D375" s="108"/>
      <c r="E375" s="108"/>
      <c r="F375" s="108"/>
      <c r="G375" s="108">
        <v>3225.6</v>
      </c>
      <c r="H375" s="108">
        <v>14811.82</v>
      </c>
      <c r="I375" s="108">
        <v>13375.01</v>
      </c>
      <c r="J375" s="53"/>
      <c r="K375" s="53"/>
      <c r="L375" s="53"/>
      <c r="M375" s="54"/>
      <c r="N375" s="55">
        <v>4.591958085317461</v>
      </c>
      <c r="O375" s="54"/>
      <c r="P375" s="55">
        <v>4.14651847718254</v>
      </c>
    </row>
    <row r="376" spans="1:16" ht="11.25">
      <c r="A376" s="58" t="s">
        <v>257</v>
      </c>
      <c r="B376" s="58" t="s">
        <v>258</v>
      </c>
      <c r="C376" s="58" t="s">
        <v>53</v>
      </c>
      <c r="D376" s="108">
        <v>1468.8</v>
      </c>
      <c r="E376" s="108">
        <v>8298.72</v>
      </c>
      <c r="F376" s="108">
        <v>6089.26</v>
      </c>
      <c r="G376" s="108">
        <v>1814.4</v>
      </c>
      <c r="H376" s="108">
        <v>9162.72</v>
      </c>
      <c r="I376" s="108">
        <v>8099.24</v>
      </c>
      <c r="J376" s="53">
        <v>23.529411764705895</v>
      </c>
      <c r="K376" s="53">
        <v>10.41124414367517</v>
      </c>
      <c r="L376" s="53">
        <v>33.00860859940287</v>
      </c>
      <c r="M376" s="54">
        <v>5.6499999999999995</v>
      </c>
      <c r="N376" s="55">
        <v>5.05</v>
      </c>
      <c r="O376" s="54">
        <v>4.145738017429194</v>
      </c>
      <c r="P376" s="55">
        <v>4.463866843033509</v>
      </c>
    </row>
    <row r="377" spans="1:16" ht="11.25">
      <c r="A377" s="58" t="s">
        <v>257</v>
      </c>
      <c r="B377" s="58" t="s">
        <v>258</v>
      </c>
      <c r="C377" s="58" t="s">
        <v>123</v>
      </c>
      <c r="D377" s="108">
        <v>816</v>
      </c>
      <c r="E377" s="108">
        <v>4945.3</v>
      </c>
      <c r="F377" s="108">
        <v>3613.03</v>
      </c>
      <c r="G377" s="108">
        <v>1141.2</v>
      </c>
      <c r="H377" s="108">
        <v>6620.58</v>
      </c>
      <c r="I377" s="108">
        <v>6035.08</v>
      </c>
      <c r="J377" s="53">
        <v>39.852941176470594</v>
      </c>
      <c r="K377" s="53">
        <v>33.87620569025134</v>
      </c>
      <c r="L377" s="53">
        <v>67.03653166455854</v>
      </c>
      <c r="M377" s="54">
        <v>6.060416666666667</v>
      </c>
      <c r="N377" s="55">
        <v>5.801419558359621</v>
      </c>
      <c r="O377" s="54">
        <v>4.427732843137255</v>
      </c>
      <c r="P377" s="55">
        <v>5.288363126533473</v>
      </c>
    </row>
    <row r="378" spans="1:16" ht="11.25">
      <c r="A378" s="58" t="s">
        <v>257</v>
      </c>
      <c r="B378" s="58" t="s">
        <v>258</v>
      </c>
      <c r="C378" s="58" t="s">
        <v>46</v>
      </c>
      <c r="D378" s="108">
        <v>11482</v>
      </c>
      <c r="E378" s="108">
        <v>61474</v>
      </c>
      <c r="F378" s="108">
        <v>45008.37</v>
      </c>
      <c r="G378" s="108">
        <v>21601</v>
      </c>
      <c r="H378" s="108">
        <v>102636.4</v>
      </c>
      <c r="I378" s="108">
        <v>91917.04</v>
      </c>
      <c r="J378" s="53">
        <v>88.12924577599722</v>
      </c>
      <c r="K378" s="53">
        <v>66.95903959397468</v>
      </c>
      <c r="L378" s="53">
        <v>104.22210357762343</v>
      </c>
      <c r="M378" s="54">
        <v>5.353945305695872</v>
      </c>
      <c r="N378" s="55">
        <v>4.751465209943984</v>
      </c>
      <c r="O378" s="54">
        <v>3.919906810660164</v>
      </c>
      <c r="P378" s="55">
        <v>4.255221517522337</v>
      </c>
    </row>
    <row r="379" spans="1:16" ht="11.25">
      <c r="A379" s="58" t="s">
        <v>257</v>
      </c>
      <c r="B379" s="58" t="s">
        <v>258</v>
      </c>
      <c r="C379" s="58" t="s">
        <v>62</v>
      </c>
      <c r="D379" s="108">
        <v>7894.4</v>
      </c>
      <c r="E379" s="108">
        <v>43417.29</v>
      </c>
      <c r="F379" s="108">
        <v>31722.49</v>
      </c>
      <c r="G379" s="108">
        <v>9364.8</v>
      </c>
      <c r="H379" s="108">
        <v>52005.91</v>
      </c>
      <c r="I379" s="108">
        <v>46881.34</v>
      </c>
      <c r="J379" s="53">
        <v>18.625861370085122</v>
      </c>
      <c r="K379" s="53">
        <v>19.781566283846832</v>
      </c>
      <c r="L379" s="53">
        <v>47.78581378700094</v>
      </c>
      <c r="M379" s="54">
        <v>5.499758056343738</v>
      </c>
      <c r="N379" s="55">
        <v>5.55333909960704</v>
      </c>
      <c r="O379" s="54">
        <v>4.018353516416701</v>
      </c>
      <c r="P379" s="55">
        <v>5.00612292841278</v>
      </c>
    </row>
    <row r="380" spans="1:16" ht="11.25">
      <c r="A380" s="58" t="s">
        <v>257</v>
      </c>
      <c r="B380" s="58" t="s">
        <v>258</v>
      </c>
      <c r="C380" s="58" t="s">
        <v>157</v>
      </c>
      <c r="D380" s="108">
        <v>22262.4</v>
      </c>
      <c r="E380" s="108">
        <v>122866.85</v>
      </c>
      <c r="F380" s="108">
        <v>89861.46</v>
      </c>
      <c r="G380" s="108">
        <v>30162</v>
      </c>
      <c r="H380" s="108">
        <v>141254.29</v>
      </c>
      <c r="I380" s="108">
        <v>127445.21</v>
      </c>
      <c r="J380" s="53">
        <v>35.48404484691677</v>
      </c>
      <c r="K380" s="53">
        <v>14.965338494475931</v>
      </c>
      <c r="L380" s="53">
        <v>41.824103458813155</v>
      </c>
      <c r="M380" s="54">
        <v>5.519029844041972</v>
      </c>
      <c r="N380" s="55">
        <v>4.683187122869836</v>
      </c>
      <c r="O380" s="54">
        <v>4.036467766278569</v>
      </c>
      <c r="P380" s="55">
        <v>4.225356740269213</v>
      </c>
    </row>
    <row r="381" spans="1:16" ht="11.25">
      <c r="A381" s="58" t="s">
        <v>257</v>
      </c>
      <c r="B381" s="58" t="s">
        <v>258</v>
      </c>
      <c r="C381" s="58" t="s">
        <v>103</v>
      </c>
      <c r="D381" s="108">
        <v>2928</v>
      </c>
      <c r="E381" s="108">
        <v>16260.39</v>
      </c>
      <c r="F381" s="108">
        <v>11930.4</v>
      </c>
      <c r="G381" s="108">
        <v>2058</v>
      </c>
      <c r="H381" s="108">
        <v>9748.36</v>
      </c>
      <c r="I381" s="108">
        <v>8839.8</v>
      </c>
      <c r="J381" s="53">
        <v>-29.71311475409836</v>
      </c>
      <c r="K381" s="53">
        <v>-40.04842442278444</v>
      </c>
      <c r="L381" s="53">
        <v>-25.905250452625232</v>
      </c>
      <c r="M381" s="54">
        <v>5.553411885245901</v>
      </c>
      <c r="N381" s="55">
        <v>4.736812439261419</v>
      </c>
      <c r="O381" s="54">
        <v>4.074590163934426</v>
      </c>
      <c r="P381" s="55">
        <v>4.29533527696793</v>
      </c>
    </row>
    <row r="382" spans="1:16" ht="11.25">
      <c r="A382" s="58" t="s">
        <v>257</v>
      </c>
      <c r="B382" s="58" t="s">
        <v>258</v>
      </c>
      <c r="C382" s="58" t="s">
        <v>50</v>
      </c>
      <c r="D382" s="108">
        <v>7350</v>
      </c>
      <c r="E382" s="108">
        <v>38014</v>
      </c>
      <c r="F382" s="108">
        <v>27969.32</v>
      </c>
      <c r="G382" s="108">
        <v>4845</v>
      </c>
      <c r="H382" s="108">
        <v>26214.5</v>
      </c>
      <c r="I382" s="108">
        <v>24082.34</v>
      </c>
      <c r="J382" s="53">
        <v>-34.08163265306123</v>
      </c>
      <c r="K382" s="53">
        <v>-31.039880044194245</v>
      </c>
      <c r="L382" s="53">
        <v>-13.897298897506266</v>
      </c>
      <c r="M382" s="54">
        <v>5.171972789115646</v>
      </c>
      <c r="N382" s="55">
        <v>5.410629514963881</v>
      </c>
      <c r="O382" s="54">
        <v>3.8053496598639454</v>
      </c>
      <c r="P382" s="55">
        <v>4.970555211558308</v>
      </c>
    </row>
    <row r="383" spans="1:16" ht="11.25">
      <c r="A383" s="58" t="s">
        <v>257</v>
      </c>
      <c r="B383" s="58" t="s">
        <v>258</v>
      </c>
      <c r="C383" s="58" t="s">
        <v>85</v>
      </c>
      <c r="D383" s="108">
        <v>268.8</v>
      </c>
      <c r="E383" s="108">
        <v>747.04</v>
      </c>
      <c r="F383" s="108">
        <v>548.87</v>
      </c>
      <c r="G383" s="108"/>
      <c r="H383" s="108"/>
      <c r="I383" s="108"/>
      <c r="J383" s="53">
        <v>-100</v>
      </c>
      <c r="K383" s="53">
        <v>-100</v>
      </c>
      <c r="L383" s="53">
        <v>-100</v>
      </c>
      <c r="M383" s="54">
        <v>2.7791666666666663</v>
      </c>
      <c r="N383" s="55"/>
      <c r="O383" s="54">
        <v>2.0419270833333334</v>
      </c>
      <c r="P383" s="55"/>
    </row>
    <row r="384" spans="1:16" ht="11.25">
      <c r="A384" s="58" t="s">
        <v>257</v>
      </c>
      <c r="B384" s="58" t="s">
        <v>258</v>
      </c>
      <c r="C384" s="58" t="s">
        <v>69</v>
      </c>
      <c r="D384" s="108">
        <v>5227.2</v>
      </c>
      <c r="E384" s="108">
        <v>25828.32</v>
      </c>
      <c r="F384" s="108">
        <v>18896.99</v>
      </c>
      <c r="G384" s="108">
        <v>5424</v>
      </c>
      <c r="H384" s="108">
        <v>26791.1</v>
      </c>
      <c r="I384" s="108">
        <v>24103.82</v>
      </c>
      <c r="J384" s="53">
        <v>3.7649219467401323</v>
      </c>
      <c r="K384" s="53">
        <v>3.7276137201335544</v>
      </c>
      <c r="L384" s="53">
        <v>27.553753269700614</v>
      </c>
      <c r="M384" s="54">
        <v>4.941138659320478</v>
      </c>
      <c r="N384" s="55">
        <v>4.93936209439528</v>
      </c>
      <c r="O384" s="54">
        <v>3.615126645240282</v>
      </c>
      <c r="P384" s="55">
        <v>4.443919616519174</v>
      </c>
    </row>
    <row r="385" spans="1:16" ht="11.25">
      <c r="A385" s="58" t="s">
        <v>257</v>
      </c>
      <c r="B385" s="58" t="s">
        <v>258</v>
      </c>
      <c r="C385" s="58" t="s">
        <v>65</v>
      </c>
      <c r="D385" s="108">
        <v>432</v>
      </c>
      <c r="E385" s="108">
        <v>2880</v>
      </c>
      <c r="F385" s="108">
        <v>2084.88</v>
      </c>
      <c r="G385" s="108">
        <v>67.2</v>
      </c>
      <c r="H385" s="108">
        <v>281.28</v>
      </c>
      <c r="I385" s="108">
        <v>255.43</v>
      </c>
      <c r="J385" s="53">
        <v>-84.44444444444444</v>
      </c>
      <c r="K385" s="53">
        <v>-90.23333333333335</v>
      </c>
      <c r="L385" s="53">
        <v>-87.7484555466022</v>
      </c>
      <c r="M385" s="54">
        <v>6.666666666666667</v>
      </c>
      <c r="N385" s="55">
        <v>4.185714285714285</v>
      </c>
      <c r="O385" s="54">
        <v>4.8261111111111115</v>
      </c>
      <c r="P385" s="55">
        <v>3.8010416666666664</v>
      </c>
    </row>
    <row r="386" spans="1:16" ht="11.25">
      <c r="A386" s="58" t="s">
        <v>257</v>
      </c>
      <c r="B386" s="58" t="s">
        <v>258</v>
      </c>
      <c r="C386" s="58" t="s">
        <v>67</v>
      </c>
      <c r="D386" s="108"/>
      <c r="E386" s="108"/>
      <c r="F386" s="108"/>
      <c r="G386" s="108">
        <v>34448</v>
      </c>
      <c r="H386" s="108">
        <v>199119</v>
      </c>
      <c r="I386" s="108">
        <v>180515.62</v>
      </c>
      <c r="J386" s="53"/>
      <c r="K386" s="53"/>
      <c r="L386" s="53"/>
      <c r="M386" s="54"/>
      <c r="N386" s="55">
        <v>5.780277519739898</v>
      </c>
      <c r="O386" s="54"/>
      <c r="P386" s="55">
        <v>5.240235137018114</v>
      </c>
    </row>
    <row r="387" spans="1:16" ht="11.25">
      <c r="A387" s="58" t="s">
        <v>257</v>
      </c>
      <c r="B387" s="58" t="s">
        <v>258</v>
      </c>
      <c r="C387" s="58" t="s">
        <v>184</v>
      </c>
      <c r="D387" s="108"/>
      <c r="E387" s="108"/>
      <c r="F387" s="108"/>
      <c r="G387" s="108">
        <v>57.6</v>
      </c>
      <c r="H387" s="108">
        <v>396</v>
      </c>
      <c r="I387" s="108">
        <v>368.17</v>
      </c>
      <c r="J387" s="53"/>
      <c r="K387" s="53"/>
      <c r="L387" s="53"/>
      <c r="M387" s="54"/>
      <c r="N387" s="55">
        <v>6.875</v>
      </c>
      <c r="O387" s="54"/>
      <c r="P387" s="55">
        <v>6.391840277777778</v>
      </c>
    </row>
    <row r="388" spans="1:16" ht="11.25">
      <c r="A388" s="58" t="s">
        <v>257</v>
      </c>
      <c r="B388" s="58" t="s">
        <v>258</v>
      </c>
      <c r="C388" s="58" t="s">
        <v>49</v>
      </c>
      <c r="D388" s="108">
        <v>11928</v>
      </c>
      <c r="E388" s="108">
        <v>68501.21</v>
      </c>
      <c r="F388" s="108">
        <v>49952.59</v>
      </c>
      <c r="G388" s="108">
        <v>8601.6</v>
      </c>
      <c r="H388" s="108">
        <v>48852.32</v>
      </c>
      <c r="I388" s="108">
        <v>43918.6</v>
      </c>
      <c r="J388" s="53">
        <v>-27.88732394366197</v>
      </c>
      <c r="K388" s="53">
        <v>-28.684004267953814</v>
      </c>
      <c r="L388" s="53">
        <v>-12.079433719052401</v>
      </c>
      <c r="M388" s="54">
        <v>5.742891515761235</v>
      </c>
      <c r="N388" s="55">
        <v>5.6794456845238095</v>
      </c>
      <c r="O388" s="54">
        <v>4.1878428906773975</v>
      </c>
      <c r="P388" s="55">
        <v>5.105864025297619</v>
      </c>
    </row>
    <row r="389" spans="1:16" ht="11.25">
      <c r="A389" s="58" t="s">
        <v>257</v>
      </c>
      <c r="B389" s="58" t="s">
        <v>258</v>
      </c>
      <c r="C389" s="58" t="s">
        <v>83</v>
      </c>
      <c r="D389" s="108">
        <v>4224</v>
      </c>
      <c r="E389" s="108">
        <v>30915.6</v>
      </c>
      <c r="F389" s="108">
        <v>22701.33</v>
      </c>
      <c r="G389" s="108">
        <v>1167</v>
      </c>
      <c r="H389" s="108">
        <v>7509.6</v>
      </c>
      <c r="I389" s="108">
        <v>6793.18</v>
      </c>
      <c r="J389" s="53">
        <v>-72.3721590909091</v>
      </c>
      <c r="K389" s="53">
        <v>-75.70935061910492</v>
      </c>
      <c r="L389" s="53">
        <v>-70.07585018146514</v>
      </c>
      <c r="M389" s="54">
        <v>7.31903409090909</v>
      </c>
      <c r="N389" s="55">
        <v>6.434961439588689</v>
      </c>
      <c r="O389" s="54">
        <v>5.374367897727273</v>
      </c>
      <c r="P389" s="55">
        <v>5.821062553556127</v>
      </c>
    </row>
    <row r="390" spans="1:16" ht="11.25">
      <c r="A390" s="58" t="s">
        <v>257</v>
      </c>
      <c r="B390" s="58" t="s">
        <v>258</v>
      </c>
      <c r="C390" s="58" t="s">
        <v>109</v>
      </c>
      <c r="D390" s="108">
        <v>4875.2</v>
      </c>
      <c r="E390" s="108">
        <v>23291.02</v>
      </c>
      <c r="F390" s="108">
        <v>17011.87</v>
      </c>
      <c r="G390" s="108">
        <v>4872</v>
      </c>
      <c r="H390" s="108">
        <v>23307.6</v>
      </c>
      <c r="I390" s="108">
        <v>21105.22</v>
      </c>
      <c r="J390" s="53">
        <v>-0.0656383327863435</v>
      </c>
      <c r="K390" s="53">
        <v>0.07118623400777685</v>
      </c>
      <c r="L390" s="53">
        <v>24.061728663574332</v>
      </c>
      <c r="M390" s="54">
        <v>4.777449130292091</v>
      </c>
      <c r="N390" s="55">
        <v>4.783990147783251</v>
      </c>
      <c r="O390" s="54">
        <v>3.48947120118149</v>
      </c>
      <c r="P390" s="55">
        <v>4.33194170771757</v>
      </c>
    </row>
    <row r="391" spans="1:16" ht="11.25">
      <c r="A391" s="58" t="s">
        <v>257</v>
      </c>
      <c r="B391" s="58" t="s">
        <v>258</v>
      </c>
      <c r="C391" s="58" t="s">
        <v>66</v>
      </c>
      <c r="D391" s="108">
        <v>1824</v>
      </c>
      <c r="E391" s="108">
        <v>10274.4</v>
      </c>
      <c r="F391" s="108">
        <v>7430.75</v>
      </c>
      <c r="G391" s="108">
        <v>5208</v>
      </c>
      <c r="H391" s="108">
        <v>27708.15</v>
      </c>
      <c r="I391" s="108">
        <v>25152.86</v>
      </c>
      <c r="J391" s="53">
        <v>185.52631578947367</v>
      </c>
      <c r="K391" s="53">
        <v>169.68144125204392</v>
      </c>
      <c r="L391" s="53">
        <v>238.496921575884</v>
      </c>
      <c r="M391" s="54">
        <v>5.632894736842105</v>
      </c>
      <c r="N391" s="55">
        <v>5.320305299539171</v>
      </c>
      <c r="O391" s="54">
        <v>4.073876096491228</v>
      </c>
      <c r="P391" s="55">
        <v>4.82965821812596</v>
      </c>
    </row>
    <row r="392" spans="1:16" ht="11.25">
      <c r="A392" s="58" t="s">
        <v>257</v>
      </c>
      <c r="B392" s="58" t="s">
        <v>258</v>
      </c>
      <c r="C392" s="58" t="s">
        <v>68</v>
      </c>
      <c r="D392" s="108">
        <v>96</v>
      </c>
      <c r="E392" s="108">
        <v>548.9</v>
      </c>
      <c r="F392" s="108">
        <v>399.66</v>
      </c>
      <c r="G392" s="108">
        <v>96</v>
      </c>
      <c r="H392" s="108">
        <v>562</v>
      </c>
      <c r="I392" s="108">
        <v>495.06</v>
      </c>
      <c r="J392" s="53">
        <v>0</v>
      </c>
      <c r="K392" s="53">
        <v>2.3865913645472805</v>
      </c>
      <c r="L392" s="53">
        <v>23.870289746284335</v>
      </c>
      <c r="M392" s="54">
        <v>5.717708333333333</v>
      </c>
      <c r="N392" s="55">
        <v>5.854166666666667</v>
      </c>
      <c r="O392" s="54">
        <v>4.163125</v>
      </c>
      <c r="P392" s="55">
        <v>5.156875</v>
      </c>
    </row>
    <row r="393" spans="1:16" ht="11.25">
      <c r="A393" s="58" t="s">
        <v>259</v>
      </c>
      <c r="B393" s="58" t="s">
        <v>260</v>
      </c>
      <c r="C393" s="58" t="s">
        <v>157</v>
      </c>
      <c r="D393" s="108"/>
      <c r="E393" s="108"/>
      <c r="F393" s="108"/>
      <c r="G393" s="108">
        <v>178</v>
      </c>
      <c r="H393" s="108">
        <v>2079.06</v>
      </c>
      <c r="I393" s="108">
        <v>1848.96</v>
      </c>
      <c r="J393" s="53"/>
      <c r="K393" s="53"/>
      <c r="L393" s="53"/>
      <c r="M393" s="54"/>
      <c r="N393" s="55">
        <v>11.680112359550561</v>
      </c>
      <c r="O393" s="54"/>
      <c r="P393" s="55">
        <v>10.387415730337079</v>
      </c>
    </row>
    <row r="394" spans="1:16" ht="11.25">
      <c r="A394" s="58" t="s">
        <v>654</v>
      </c>
      <c r="B394" s="58" t="s">
        <v>655</v>
      </c>
      <c r="C394" s="58" t="s">
        <v>139</v>
      </c>
      <c r="D394" s="108">
        <v>270</v>
      </c>
      <c r="E394" s="108">
        <v>5652</v>
      </c>
      <c r="F394" s="108">
        <v>4146.55</v>
      </c>
      <c r="G394" s="108">
        <v>324</v>
      </c>
      <c r="H394" s="108">
        <v>4876.8</v>
      </c>
      <c r="I394" s="108">
        <v>4292.26</v>
      </c>
      <c r="J394" s="53">
        <v>20</v>
      </c>
      <c r="K394" s="53">
        <v>-13.715498938428873</v>
      </c>
      <c r="L394" s="53">
        <v>3.5140056191291564</v>
      </c>
      <c r="M394" s="54">
        <v>20.933333333333334</v>
      </c>
      <c r="N394" s="55">
        <v>15.051851851851852</v>
      </c>
      <c r="O394" s="54">
        <v>15.357592592592594</v>
      </c>
      <c r="P394" s="55">
        <v>13.247716049382717</v>
      </c>
    </row>
    <row r="395" spans="1:16" ht="11.25">
      <c r="A395" s="58" t="s">
        <v>654</v>
      </c>
      <c r="B395" s="58" t="s">
        <v>655</v>
      </c>
      <c r="C395" s="58" t="s">
        <v>63</v>
      </c>
      <c r="D395" s="108"/>
      <c r="E395" s="108"/>
      <c r="F395" s="108"/>
      <c r="G395" s="108">
        <v>390</v>
      </c>
      <c r="H395" s="108">
        <v>3672</v>
      </c>
      <c r="I395" s="108">
        <v>3295.57</v>
      </c>
      <c r="J395" s="53"/>
      <c r="K395" s="53"/>
      <c r="L395" s="53"/>
      <c r="M395" s="54"/>
      <c r="N395" s="55">
        <v>9.415384615384616</v>
      </c>
      <c r="O395" s="54"/>
      <c r="P395" s="55">
        <v>8.450179487179488</v>
      </c>
    </row>
    <row r="396" spans="1:16" ht="11.25">
      <c r="A396" s="58" t="s">
        <v>654</v>
      </c>
      <c r="B396" s="58" t="s">
        <v>655</v>
      </c>
      <c r="C396" s="58" t="s">
        <v>53</v>
      </c>
      <c r="D396" s="108"/>
      <c r="E396" s="108"/>
      <c r="F396" s="108"/>
      <c r="G396" s="108">
        <v>132</v>
      </c>
      <c r="H396" s="108">
        <v>871.2</v>
      </c>
      <c r="I396" s="108">
        <v>773.49</v>
      </c>
      <c r="J396" s="53"/>
      <c r="K396" s="53"/>
      <c r="L396" s="53"/>
      <c r="M396" s="54"/>
      <c r="N396" s="55">
        <v>6.6000000000000005</v>
      </c>
      <c r="O396" s="54"/>
      <c r="P396" s="55">
        <v>5.859772727272727</v>
      </c>
    </row>
    <row r="397" spans="1:16" s="222" customFormat="1" ht="12.75">
      <c r="A397" s="137" t="s">
        <v>654</v>
      </c>
      <c r="B397" s="137" t="s">
        <v>655</v>
      </c>
      <c r="C397" s="137" t="s">
        <v>46</v>
      </c>
      <c r="D397" s="137"/>
      <c r="E397" s="137"/>
      <c r="F397" s="137"/>
      <c r="G397" s="137">
        <v>1710</v>
      </c>
      <c r="H397" s="137">
        <v>13500</v>
      </c>
      <c r="I397" s="137">
        <v>11888.97</v>
      </c>
      <c r="J397" s="53"/>
      <c r="K397" s="53"/>
      <c r="L397" s="53"/>
      <c r="M397" s="54"/>
      <c r="N397" s="55">
        <v>7.894736842105263</v>
      </c>
      <c r="O397" s="54"/>
      <c r="P397" s="55">
        <v>6.952614035087719</v>
      </c>
    </row>
    <row r="398" spans="1:16" s="222" customFormat="1" ht="12.75">
      <c r="A398" s="137" t="s">
        <v>654</v>
      </c>
      <c r="B398" s="137" t="s">
        <v>655</v>
      </c>
      <c r="C398" s="137" t="s">
        <v>157</v>
      </c>
      <c r="D398" s="137"/>
      <c r="E398" s="137"/>
      <c r="F398" s="137"/>
      <c r="G398" s="137">
        <v>216</v>
      </c>
      <c r="H398" s="137">
        <v>2044.53</v>
      </c>
      <c r="I398" s="137">
        <v>1901.1</v>
      </c>
      <c r="J398" s="53"/>
      <c r="K398" s="53"/>
      <c r="L398" s="53"/>
      <c r="M398" s="54"/>
      <c r="N398" s="55">
        <v>9.465416666666666</v>
      </c>
      <c r="O398" s="54"/>
      <c r="P398" s="55">
        <v>8.801388888888889</v>
      </c>
    </row>
    <row r="399" spans="1:16" s="222" customFormat="1" ht="12.75">
      <c r="A399" s="137" t="s">
        <v>654</v>
      </c>
      <c r="B399" s="137" t="s">
        <v>655</v>
      </c>
      <c r="C399" s="137" t="s">
        <v>103</v>
      </c>
      <c r="D399" s="137"/>
      <c r="E399" s="137"/>
      <c r="F399" s="137"/>
      <c r="G399" s="137">
        <v>48</v>
      </c>
      <c r="H399" s="137">
        <v>392.03</v>
      </c>
      <c r="I399" s="137">
        <v>369.6</v>
      </c>
      <c r="J399" s="53"/>
      <c r="K399" s="53"/>
      <c r="L399" s="53"/>
      <c r="M399" s="54"/>
      <c r="N399" s="55">
        <v>8.167291666666666</v>
      </c>
      <c r="O399" s="54"/>
      <c r="P399" s="55">
        <v>7.7</v>
      </c>
    </row>
    <row r="400" spans="1:16" s="222" customFormat="1" ht="12.75">
      <c r="A400" s="137" t="s">
        <v>654</v>
      </c>
      <c r="B400" s="137" t="s">
        <v>655</v>
      </c>
      <c r="C400" s="137" t="s">
        <v>50</v>
      </c>
      <c r="D400" s="137"/>
      <c r="E400" s="137"/>
      <c r="F400" s="137"/>
      <c r="G400" s="137">
        <v>678</v>
      </c>
      <c r="H400" s="137">
        <v>7947</v>
      </c>
      <c r="I400" s="137">
        <v>7175.44</v>
      </c>
      <c r="J400" s="53"/>
      <c r="K400" s="53"/>
      <c r="L400" s="53"/>
      <c r="M400" s="54"/>
      <c r="N400" s="55">
        <v>11.721238938053098</v>
      </c>
      <c r="O400" s="54"/>
      <c r="P400" s="55">
        <v>10.583244837758112</v>
      </c>
    </row>
    <row r="401" spans="1:16" s="222" customFormat="1" ht="12.75">
      <c r="A401" s="137" t="s">
        <v>781</v>
      </c>
      <c r="B401" s="137" t="s">
        <v>782</v>
      </c>
      <c r="C401" s="137" t="s">
        <v>46</v>
      </c>
      <c r="D401" s="137"/>
      <c r="E401" s="137"/>
      <c r="F401" s="137"/>
      <c r="G401" s="137">
        <v>7470</v>
      </c>
      <c r="H401" s="137">
        <v>20957.5</v>
      </c>
      <c r="I401" s="137">
        <v>18402.19</v>
      </c>
      <c r="J401" s="53"/>
      <c r="K401" s="53"/>
      <c r="L401" s="53"/>
      <c r="M401" s="54"/>
      <c r="N401" s="55">
        <v>2.8055555555555554</v>
      </c>
      <c r="O401" s="54"/>
      <c r="P401" s="55">
        <v>2.4634792503346716</v>
      </c>
    </row>
    <row r="402" spans="1:16" s="222" customFormat="1" ht="12.75">
      <c r="A402" s="137" t="s">
        <v>745</v>
      </c>
      <c r="B402" s="137" t="s">
        <v>746</v>
      </c>
      <c r="C402" s="137" t="s">
        <v>157</v>
      </c>
      <c r="D402" s="137"/>
      <c r="E402" s="137"/>
      <c r="F402" s="137"/>
      <c r="G402" s="137">
        <v>220</v>
      </c>
      <c r="H402" s="137">
        <v>2739.67</v>
      </c>
      <c r="I402" s="137">
        <v>2467.38</v>
      </c>
      <c r="J402" s="53"/>
      <c r="K402" s="53"/>
      <c r="L402" s="53"/>
      <c r="M402" s="54"/>
      <c r="N402" s="55">
        <v>12.453045454545455</v>
      </c>
      <c r="O402" s="54"/>
      <c r="P402" s="55">
        <v>11.215363636363637</v>
      </c>
    </row>
    <row r="403" spans="1:16" s="222" customFormat="1" ht="12.75">
      <c r="A403" s="137" t="s">
        <v>261</v>
      </c>
      <c r="B403" s="137" t="s">
        <v>262</v>
      </c>
      <c r="C403" s="137" t="s">
        <v>139</v>
      </c>
      <c r="D403" s="137">
        <v>135</v>
      </c>
      <c r="E403" s="137">
        <v>1128.6</v>
      </c>
      <c r="F403" s="137">
        <v>822.63</v>
      </c>
      <c r="G403" s="137"/>
      <c r="H403" s="137"/>
      <c r="I403" s="137"/>
      <c r="J403" s="53">
        <v>-100</v>
      </c>
      <c r="K403" s="53">
        <v>-100</v>
      </c>
      <c r="L403" s="53">
        <v>-100</v>
      </c>
      <c r="M403" s="54">
        <v>8.36</v>
      </c>
      <c r="N403" s="55"/>
      <c r="O403" s="54">
        <v>6.093555555555556</v>
      </c>
      <c r="P403" s="55"/>
    </row>
    <row r="404" spans="1:16" s="222" customFormat="1" ht="12.75">
      <c r="A404" s="137" t="s">
        <v>261</v>
      </c>
      <c r="B404" s="137" t="s">
        <v>262</v>
      </c>
      <c r="C404" s="137" t="s">
        <v>140</v>
      </c>
      <c r="D404" s="137">
        <v>493</v>
      </c>
      <c r="E404" s="137">
        <v>4546.9</v>
      </c>
      <c r="F404" s="137">
        <v>3325.14</v>
      </c>
      <c r="G404" s="137">
        <v>1169.3</v>
      </c>
      <c r="H404" s="137">
        <v>9023.55</v>
      </c>
      <c r="I404" s="137">
        <v>7837.14</v>
      </c>
      <c r="J404" s="53">
        <v>137.18052738336715</v>
      </c>
      <c r="K404" s="53">
        <v>98.45499131276253</v>
      </c>
      <c r="L404" s="53">
        <v>135.69353470831305</v>
      </c>
      <c r="M404" s="54">
        <v>9.222920892494928</v>
      </c>
      <c r="N404" s="55">
        <v>7.717052937655007</v>
      </c>
      <c r="O404" s="54">
        <v>6.744705882352941</v>
      </c>
      <c r="P404" s="55">
        <v>6.702420251432481</v>
      </c>
    </row>
    <row r="405" spans="1:16" s="222" customFormat="1" ht="12.75">
      <c r="A405" s="137" t="s">
        <v>261</v>
      </c>
      <c r="B405" s="137" t="s">
        <v>262</v>
      </c>
      <c r="C405" s="137" t="s">
        <v>63</v>
      </c>
      <c r="D405" s="137"/>
      <c r="E405" s="137"/>
      <c r="F405" s="137"/>
      <c r="G405" s="137">
        <v>210</v>
      </c>
      <c r="H405" s="137">
        <v>1765.21</v>
      </c>
      <c r="I405" s="137">
        <v>1591.88</v>
      </c>
      <c r="J405" s="53"/>
      <c r="K405" s="53"/>
      <c r="L405" s="53"/>
      <c r="M405" s="54"/>
      <c r="N405" s="55">
        <v>8.405761904761905</v>
      </c>
      <c r="O405" s="54"/>
      <c r="P405" s="55">
        <v>7.580380952380953</v>
      </c>
    </row>
    <row r="406" spans="1:16" s="222" customFormat="1" ht="12.75">
      <c r="A406" s="137" t="s">
        <v>261</v>
      </c>
      <c r="B406" s="137" t="s">
        <v>262</v>
      </c>
      <c r="C406" s="137" t="s">
        <v>46</v>
      </c>
      <c r="D406" s="137">
        <v>400</v>
      </c>
      <c r="E406" s="137">
        <v>4000</v>
      </c>
      <c r="F406" s="137">
        <v>2926.69</v>
      </c>
      <c r="G406" s="137"/>
      <c r="H406" s="137"/>
      <c r="I406" s="137"/>
      <c r="J406" s="53">
        <v>-100</v>
      </c>
      <c r="K406" s="53">
        <v>-100</v>
      </c>
      <c r="L406" s="53">
        <v>-100</v>
      </c>
      <c r="M406" s="54">
        <v>10</v>
      </c>
      <c r="N406" s="55"/>
      <c r="O406" s="54">
        <v>7.316725</v>
      </c>
      <c r="P406" s="55"/>
    </row>
    <row r="407" spans="1:16" s="222" customFormat="1" ht="12.75">
      <c r="A407" s="137" t="s">
        <v>261</v>
      </c>
      <c r="B407" s="137" t="s">
        <v>262</v>
      </c>
      <c r="C407" s="137" t="s">
        <v>157</v>
      </c>
      <c r="D407" s="137">
        <v>165</v>
      </c>
      <c r="E407" s="137">
        <v>1291.3</v>
      </c>
      <c r="F407" s="137">
        <v>948.71</v>
      </c>
      <c r="G407" s="137">
        <v>737</v>
      </c>
      <c r="H407" s="137">
        <v>5904.02</v>
      </c>
      <c r="I407" s="137">
        <v>5338.88</v>
      </c>
      <c r="J407" s="53">
        <v>346.6666666666667</v>
      </c>
      <c r="K407" s="53">
        <v>357.2152094788198</v>
      </c>
      <c r="L407" s="53">
        <v>462.7515257560266</v>
      </c>
      <c r="M407" s="54">
        <v>7.826060606060606</v>
      </c>
      <c r="N407" s="55">
        <v>8.01088195386703</v>
      </c>
      <c r="O407" s="54">
        <v>5.749757575757576</v>
      </c>
      <c r="P407" s="55">
        <v>7.244070556309363</v>
      </c>
    </row>
    <row r="408" spans="1:16" s="222" customFormat="1" ht="12.75">
      <c r="A408" s="137" t="s">
        <v>261</v>
      </c>
      <c r="B408" s="137" t="s">
        <v>262</v>
      </c>
      <c r="C408" s="137" t="s">
        <v>85</v>
      </c>
      <c r="D408" s="137"/>
      <c r="E408" s="137"/>
      <c r="F408" s="137"/>
      <c r="G408" s="137">
        <v>780</v>
      </c>
      <c r="H408" s="137">
        <v>5765.94</v>
      </c>
      <c r="I408" s="137">
        <v>5192.25</v>
      </c>
      <c r="J408" s="53"/>
      <c r="K408" s="53"/>
      <c r="L408" s="53"/>
      <c r="M408" s="54"/>
      <c r="N408" s="55">
        <v>7.3922307692307685</v>
      </c>
      <c r="O408" s="54"/>
      <c r="P408" s="55">
        <v>6.656730769230769</v>
      </c>
    </row>
    <row r="409" spans="1:16" s="222" customFormat="1" ht="12.75">
      <c r="A409" s="137" t="s">
        <v>261</v>
      </c>
      <c r="B409" s="137" t="s">
        <v>262</v>
      </c>
      <c r="C409" s="137" t="s">
        <v>184</v>
      </c>
      <c r="D409" s="137">
        <v>174</v>
      </c>
      <c r="E409" s="137">
        <v>1389.9</v>
      </c>
      <c r="F409" s="137">
        <v>1013.59</v>
      </c>
      <c r="G409" s="137">
        <v>42</v>
      </c>
      <c r="H409" s="137">
        <v>376.32</v>
      </c>
      <c r="I409" s="137">
        <v>342.99</v>
      </c>
      <c r="J409" s="53">
        <v>-75.86206896551724</v>
      </c>
      <c r="K409" s="53">
        <v>-72.92467083962876</v>
      </c>
      <c r="L409" s="53">
        <v>-66.1608737260628</v>
      </c>
      <c r="M409" s="54">
        <v>7.987931034482759</v>
      </c>
      <c r="N409" s="55">
        <v>8.959999999999999</v>
      </c>
      <c r="O409" s="54">
        <v>5.825229885057471</v>
      </c>
      <c r="P409" s="55">
        <v>8.166428571428572</v>
      </c>
    </row>
    <row r="410" spans="1:16" s="222" customFormat="1" ht="12.75">
      <c r="A410" s="137" t="s">
        <v>261</v>
      </c>
      <c r="B410" s="137" t="s">
        <v>262</v>
      </c>
      <c r="C410" s="137" t="s">
        <v>66</v>
      </c>
      <c r="D410" s="137">
        <v>1200</v>
      </c>
      <c r="E410" s="137">
        <v>8640</v>
      </c>
      <c r="F410" s="137">
        <v>6339.88</v>
      </c>
      <c r="G410" s="137"/>
      <c r="H410" s="137"/>
      <c r="I410" s="137"/>
      <c r="J410" s="53">
        <v>-100</v>
      </c>
      <c r="K410" s="53">
        <v>-100</v>
      </c>
      <c r="L410" s="53">
        <v>-100</v>
      </c>
      <c r="M410" s="54">
        <v>7.2</v>
      </c>
      <c r="N410" s="55"/>
      <c r="O410" s="54">
        <v>5.2832333333333334</v>
      </c>
      <c r="P410" s="55"/>
    </row>
    <row r="411" spans="1:16" s="222" customFormat="1" ht="12.75">
      <c r="A411" s="137" t="s">
        <v>263</v>
      </c>
      <c r="B411" s="137" t="s">
        <v>264</v>
      </c>
      <c r="C411" s="137" t="s">
        <v>139</v>
      </c>
      <c r="D411" s="137">
        <v>8343.8</v>
      </c>
      <c r="E411" s="137">
        <v>53176.15</v>
      </c>
      <c r="F411" s="137">
        <v>38825.93</v>
      </c>
      <c r="G411" s="137">
        <v>5744.6</v>
      </c>
      <c r="H411" s="137">
        <v>36503.25</v>
      </c>
      <c r="I411" s="137">
        <v>32555.59</v>
      </c>
      <c r="J411" s="53">
        <v>-31.15127399985617</v>
      </c>
      <c r="K411" s="53">
        <v>-31.35409389359704</v>
      </c>
      <c r="L411" s="53">
        <v>-16.149877156838226</v>
      </c>
      <c r="M411" s="54">
        <v>6.373133344519284</v>
      </c>
      <c r="N411" s="55">
        <v>6.35435887616196</v>
      </c>
      <c r="O411" s="54">
        <v>4.653267096526763</v>
      </c>
      <c r="P411" s="55">
        <v>5.667163945270341</v>
      </c>
    </row>
    <row r="412" spans="1:16" s="222" customFormat="1" ht="12.75">
      <c r="A412" s="137" t="s">
        <v>263</v>
      </c>
      <c r="B412" s="137" t="s">
        <v>264</v>
      </c>
      <c r="C412" s="137" t="s">
        <v>140</v>
      </c>
      <c r="D412" s="137">
        <v>1069.5</v>
      </c>
      <c r="E412" s="137">
        <v>9142.84</v>
      </c>
      <c r="F412" s="137">
        <v>6636.8</v>
      </c>
      <c r="G412" s="137">
        <v>21514</v>
      </c>
      <c r="H412" s="137">
        <v>62410.48</v>
      </c>
      <c r="I412" s="137">
        <v>54880.81</v>
      </c>
      <c r="J412" s="53">
        <v>1911.5942028985507</v>
      </c>
      <c r="K412" s="53">
        <v>582.6159049048217</v>
      </c>
      <c r="L412" s="53">
        <v>726.9167369816778</v>
      </c>
      <c r="M412" s="54">
        <v>8.548705002337542</v>
      </c>
      <c r="N412" s="55">
        <v>2.9009240494561683</v>
      </c>
      <c r="O412" s="54">
        <v>6.2055165965404395</v>
      </c>
      <c r="P412" s="55">
        <v>2.550934740169192</v>
      </c>
    </row>
    <row r="413" spans="1:16" s="222" customFormat="1" ht="12.75">
      <c r="A413" s="137" t="s">
        <v>263</v>
      </c>
      <c r="B413" s="137" t="s">
        <v>264</v>
      </c>
      <c r="C413" s="137" t="s">
        <v>63</v>
      </c>
      <c r="D413" s="137">
        <v>465</v>
      </c>
      <c r="E413" s="137">
        <v>4455</v>
      </c>
      <c r="F413" s="137">
        <v>3289.54</v>
      </c>
      <c r="G413" s="137">
        <v>2046</v>
      </c>
      <c r="H413" s="137">
        <v>13802.29</v>
      </c>
      <c r="I413" s="137">
        <v>12514.11</v>
      </c>
      <c r="J413" s="53">
        <v>340</v>
      </c>
      <c r="K413" s="53">
        <v>209.81571268237937</v>
      </c>
      <c r="L413" s="53">
        <v>280.42127470710193</v>
      </c>
      <c r="M413" s="54">
        <v>9.580645161290322</v>
      </c>
      <c r="N413" s="55">
        <v>6.745987292277615</v>
      </c>
      <c r="O413" s="54">
        <v>7.074279569892473</v>
      </c>
      <c r="P413" s="55">
        <v>6.1163782991202345</v>
      </c>
    </row>
    <row r="414" spans="1:16" s="222" customFormat="1" ht="12.75">
      <c r="A414" s="137" t="s">
        <v>263</v>
      </c>
      <c r="B414" s="137" t="s">
        <v>264</v>
      </c>
      <c r="C414" s="137" t="s">
        <v>55</v>
      </c>
      <c r="D414" s="137">
        <v>250</v>
      </c>
      <c r="E414" s="137">
        <v>2102</v>
      </c>
      <c r="F414" s="137">
        <v>1528.25</v>
      </c>
      <c r="G414" s="137">
        <v>1500</v>
      </c>
      <c r="H414" s="137">
        <v>10500</v>
      </c>
      <c r="I414" s="137">
        <v>9610.09</v>
      </c>
      <c r="J414" s="53">
        <v>500</v>
      </c>
      <c r="K414" s="53">
        <v>399.5242626070409</v>
      </c>
      <c r="L414" s="53">
        <v>528.8297071814167</v>
      </c>
      <c r="M414" s="54">
        <v>8.408</v>
      </c>
      <c r="N414" s="55">
        <v>7</v>
      </c>
      <c r="O414" s="54">
        <v>6.113</v>
      </c>
      <c r="P414" s="55">
        <v>6.406726666666667</v>
      </c>
    </row>
    <row r="415" spans="1:16" s="222" customFormat="1" ht="12.75">
      <c r="A415" s="137" t="s">
        <v>263</v>
      </c>
      <c r="B415" s="137" t="s">
        <v>264</v>
      </c>
      <c r="C415" s="137" t="s">
        <v>123</v>
      </c>
      <c r="D415" s="137">
        <v>228</v>
      </c>
      <c r="E415" s="137">
        <v>1862.32</v>
      </c>
      <c r="F415" s="137">
        <v>1355.45</v>
      </c>
      <c r="G415" s="137">
        <v>90</v>
      </c>
      <c r="H415" s="137">
        <v>864</v>
      </c>
      <c r="I415" s="137">
        <v>766.31</v>
      </c>
      <c r="J415" s="53">
        <v>-60.526315789473685</v>
      </c>
      <c r="K415" s="53">
        <v>-53.606254564199496</v>
      </c>
      <c r="L415" s="53">
        <v>-43.4645320742189</v>
      </c>
      <c r="M415" s="54">
        <v>8.168070175438595</v>
      </c>
      <c r="N415" s="55">
        <v>9.6</v>
      </c>
      <c r="O415" s="54">
        <v>5.944956140350877</v>
      </c>
      <c r="P415" s="55">
        <v>8.514555555555555</v>
      </c>
    </row>
    <row r="416" spans="1:16" s="222" customFormat="1" ht="12.75">
      <c r="A416" s="137" t="s">
        <v>263</v>
      </c>
      <c r="B416" s="137" t="s">
        <v>264</v>
      </c>
      <c r="C416" s="137" t="s">
        <v>93</v>
      </c>
      <c r="D416" s="137"/>
      <c r="E416" s="137"/>
      <c r="F416" s="137"/>
      <c r="G416" s="137">
        <v>144.1</v>
      </c>
      <c r="H416" s="137">
        <v>1189.49</v>
      </c>
      <c r="I416" s="137">
        <v>1092.75</v>
      </c>
      <c r="J416" s="53"/>
      <c r="K416" s="53"/>
      <c r="L416" s="53"/>
      <c r="M416" s="54"/>
      <c r="N416" s="55">
        <v>8.254614850798058</v>
      </c>
      <c r="O416" s="54"/>
      <c r="P416" s="55">
        <v>7.583275503122832</v>
      </c>
    </row>
    <row r="417" spans="1:16" s="222" customFormat="1" ht="12.75">
      <c r="A417" s="137" t="s">
        <v>263</v>
      </c>
      <c r="B417" s="137" t="s">
        <v>264</v>
      </c>
      <c r="C417" s="137" t="s">
        <v>46</v>
      </c>
      <c r="D417" s="137">
        <v>30143</v>
      </c>
      <c r="E417" s="137">
        <v>156305.87</v>
      </c>
      <c r="F417" s="137">
        <v>114306.55</v>
      </c>
      <c r="G417" s="137">
        <v>48051.4</v>
      </c>
      <c r="H417" s="137">
        <v>279488.12</v>
      </c>
      <c r="I417" s="137">
        <v>250189.52</v>
      </c>
      <c r="J417" s="53">
        <v>59.41147198354511</v>
      </c>
      <c r="K417" s="53">
        <v>78.80846061635434</v>
      </c>
      <c r="L417" s="53">
        <v>118.87592618270779</v>
      </c>
      <c r="M417" s="54">
        <v>5.185478220482367</v>
      </c>
      <c r="N417" s="55">
        <v>5.816440728053709</v>
      </c>
      <c r="O417" s="54">
        <v>3.7921424543011644</v>
      </c>
      <c r="P417" s="55">
        <v>5.2067061521620595</v>
      </c>
    </row>
    <row r="418" spans="1:16" s="222" customFormat="1" ht="12.75">
      <c r="A418" s="58" t="s">
        <v>263</v>
      </c>
      <c r="B418" s="58" t="s">
        <v>264</v>
      </c>
      <c r="C418" s="58" t="s">
        <v>47</v>
      </c>
      <c r="D418" s="108"/>
      <c r="E418" s="108"/>
      <c r="F418" s="108"/>
      <c r="G418" s="108">
        <v>150</v>
      </c>
      <c r="H418" s="108">
        <v>1110</v>
      </c>
      <c r="I418" s="108">
        <v>1009.31</v>
      </c>
      <c r="J418" s="53"/>
      <c r="K418" s="53"/>
      <c r="L418" s="53"/>
      <c r="M418" s="54"/>
      <c r="N418" s="55">
        <v>7.4</v>
      </c>
      <c r="O418" s="54"/>
      <c r="P418" s="55">
        <v>6.728733333333333</v>
      </c>
    </row>
    <row r="419" spans="1:16" s="222" customFormat="1" ht="12.75">
      <c r="A419" s="58" t="s">
        <v>263</v>
      </c>
      <c r="B419" s="58" t="s">
        <v>264</v>
      </c>
      <c r="C419" s="58" t="s">
        <v>157</v>
      </c>
      <c r="D419" s="108">
        <v>917</v>
      </c>
      <c r="E419" s="108">
        <v>7427.37</v>
      </c>
      <c r="F419" s="108">
        <v>5414.54</v>
      </c>
      <c r="G419" s="108">
        <v>4229.53</v>
      </c>
      <c r="H419" s="108">
        <v>31060.12</v>
      </c>
      <c r="I419" s="108">
        <v>27961.44</v>
      </c>
      <c r="J419" s="53">
        <v>361.23555070883316</v>
      </c>
      <c r="K419" s="53">
        <v>318.1846333224277</v>
      </c>
      <c r="L419" s="53">
        <v>416.41395206240975</v>
      </c>
      <c r="M419" s="54">
        <v>8.099640130861506</v>
      </c>
      <c r="N419" s="55">
        <v>7.34363392622821</v>
      </c>
      <c r="O419" s="54">
        <v>5.904623773173391</v>
      </c>
      <c r="P419" s="55">
        <v>6.611004059552716</v>
      </c>
    </row>
    <row r="420" spans="1:16" s="222" customFormat="1" ht="12.75">
      <c r="A420" s="58" t="s">
        <v>263</v>
      </c>
      <c r="B420" s="58" t="s">
        <v>264</v>
      </c>
      <c r="C420" s="58" t="s">
        <v>50</v>
      </c>
      <c r="D420" s="108">
        <v>48000</v>
      </c>
      <c r="E420" s="108">
        <v>225750</v>
      </c>
      <c r="F420" s="108">
        <v>164085.52</v>
      </c>
      <c r="G420" s="108">
        <v>940</v>
      </c>
      <c r="H420" s="108">
        <v>6466.54</v>
      </c>
      <c r="I420" s="108">
        <v>5882.61</v>
      </c>
      <c r="J420" s="53">
        <v>-98.04166666666667</v>
      </c>
      <c r="K420" s="53">
        <v>-97.13553045404208</v>
      </c>
      <c r="L420" s="53">
        <v>-96.4149121750658</v>
      </c>
      <c r="M420" s="54">
        <v>4.703125</v>
      </c>
      <c r="N420" s="55">
        <v>6.879297872340426</v>
      </c>
      <c r="O420" s="54">
        <v>3.418448333333333</v>
      </c>
      <c r="P420" s="55">
        <v>6.25809574468085</v>
      </c>
    </row>
    <row r="421" spans="1:16" s="222" customFormat="1" ht="12.75">
      <c r="A421" s="58" t="s">
        <v>263</v>
      </c>
      <c r="B421" s="58" t="s">
        <v>264</v>
      </c>
      <c r="C421" s="58" t="s">
        <v>85</v>
      </c>
      <c r="D421" s="108"/>
      <c r="E421" s="108"/>
      <c r="F421" s="108"/>
      <c r="G421" s="108">
        <v>9859.4</v>
      </c>
      <c r="H421" s="108">
        <v>70642.43</v>
      </c>
      <c r="I421" s="108">
        <v>63996.66</v>
      </c>
      <c r="J421" s="53"/>
      <c r="K421" s="53"/>
      <c r="L421" s="53"/>
      <c r="M421" s="54"/>
      <c r="N421" s="55">
        <v>7.164982656145404</v>
      </c>
      <c r="O421" s="54"/>
      <c r="P421" s="55">
        <v>6.490928454064142</v>
      </c>
    </row>
    <row r="422" spans="1:16" s="222" customFormat="1" ht="12.75">
      <c r="A422" s="58" t="s">
        <v>263</v>
      </c>
      <c r="B422" s="58" t="s">
        <v>264</v>
      </c>
      <c r="C422" s="58" t="s">
        <v>101</v>
      </c>
      <c r="D422" s="108">
        <v>14000</v>
      </c>
      <c r="E422" s="108">
        <v>73600</v>
      </c>
      <c r="F422" s="108">
        <v>53126.42</v>
      </c>
      <c r="G422" s="108"/>
      <c r="H422" s="108"/>
      <c r="I422" s="108"/>
      <c r="J422" s="53">
        <v>-100</v>
      </c>
      <c r="K422" s="53">
        <v>-100</v>
      </c>
      <c r="L422" s="53">
        <v>-100</v>
      </c>
      <c r="M422" s="54">
        <v>5.257142857142857</v>
      </c>
      <c r="N422" s="55"/>
      <c r="O422" s="54">
        <v>3.7947442857142857</v>
      </c>
      <c r="P422" s="55"/>
    </row>
    <row r="423" spans="1:16" s="222" customFormat="1" ht="12.75">
      <c r="A423" s="58" t="s">
        <v>263</v>
      </c>
      <c r="B423" s="58" t="s">
        <v>264</v>
      </c>
      <c r="C423" s="58" t="s">
        <v>754</v>
      </c>
      <c r="D423" s="108">
        <v>200</v>
      </c>
      <c r="E423" s="108">
        <v>1205.1</v>
      </c>
      <c r="F423" s="108">
        <v>863.69</v>
      </c>
      <c r="G423" s="108"/>
      <c r="H423" s="108"/>
      <c r="I423" s="108"/>
      <c r="J423" s="53">
        <v>-100</v>
      </c>
      <c r="K423" s="53">
        <v>-100</v>
      </c>
      <c r="L423" s="53">
        <v>-100</v>
      </c>
      <c r="M423" s="54">
        <v>6.025499999999999</v>
      </c>
      <c r="N423" s="55"/>
      <c r="O423" s="54">
        <v>4.31845</v>
      </c>
      <c r="P423" s="55"/>
    </row>
    <row r="424" spans="1:16" s="222" customFormat="1" ht="12.75">
      <c r="A424" s="58" t="s">
        <v>263</v>
      </c>
      <c r="B424" s="58" t="s">
        <v>264</v>
      </c>
      <c r="C424" s="58" t="s">
        <v>563</v>
      </c>
      <c r="D424" s="108">
        <v>221.5</v>
      </c>
      <c r="E424" s="108">
        <v>1885.68</v>
      </c>
      <c r="F424" s="108">
        <v>1386.8</v>
      </c>
      <c r="G424" s="108">
        <v>43.5</v>
      </c>
      <c r="H424" s="108">
        <v>409.35</v>
      </c>
      <c r="I424" s="108">
        <v>360.4</v>
      </c>
      <c r="J424" s="53">
        <v>-80.36117381489842</v>
      </c>
      <c r="K424" s="53">
        <v>-78.29165075728649</v>
      </c>
      <c r="L424" s="53">
        <v>-74.01211421978657</v>
      </c>
      <c r="M424" s="54">
        <v>8.513227990970655</v>
      </c>
      <c r="N424" s="55">
        <v>9.410344827586208</v>
      </c>
      <c r="O424" s="54">
        <v>6.260948081264108</v>
      </c>
      <c r="P424" s="55">
        <v>8.285057471264368</v>
      </c>
    </row>
    <row r="425" spans="1:16" s="222" customFormat="1" ht="12.75">
      <c r="A425" s="58" t="s">
        <v>263</v>
      </c>
      <c r="B425" s="58" t="s">
        <v>264</v>
      </c>
      <c r="C425" s="58" t="s">
        <v>184</v>
      </c>
      <c r="D425" s="108">
        <v>1177</v>
      </c>
      <c r="E425" s="108">
        <v>10024</v>
      </c>
      <c r="F425" s="108">
        <v>7316.22</v>
      </c>
      <c r="G425" s="108">
        <v>1361.2</v>
      </c>
      <c r="H425" s="108">
        <v>12550.08</v>
      </c>
      <c r="I425" s="108">
        <v>11377.24</v>
      </c>
      <c r="J425" s="53">
        <v>15.6499575191164</v>
      </c>
      <c r="K425" s="53">
        <v>25.200319233838787</v>
      </c>
      <c r="L425" s="53">
        <v>55.50707879205381</v>
      </c>
      <c r="M425" s="54">
        <v>8.516567544604928</v>
      </c>
      <c r="N425" s="55">
        <v>9.219864825154275</v>
      </c>
      <c r="O425" s="54">
        <v>6.215989804587935</v>
      </c>
      <c r="P425" s="55">
        <v>8.358242727005583</v>
      </c>
    </row>
    <row r="426" spans="1:16" s="222" customFormat="1" ht="12.75">
      <c r="A426" s="58" t="s">
        <v>263</v>
      </c>
      <c r="B426" s="58" t="s">
        <v>264</v>
      </c>
      <c r="C426" s="58" t="s">
        <v>49</v>
      </c>
      <c r="D426" s="108">
        <v>13825</v>
      </c>
      <c r="E426" s="108">
        <v>39475</v>
      </c>
      <c r="F426" s="108">
        <v>29079.59</v>
      </c>
      <c r="G426" s="108">
        <v>606</v>
      </c>
      <c r="H426" s="108">
        <v>3757.2</v>
      </c>
      <c r="I426" s="108">
        <v>3394.58</v>
      </c>
      <c r="J426" s="53">
        <v>-95.61663652802893</v>
      </c>
      <c r="K426" s="53">
        <v>-90.4820772640912</v>
      </c>
      <c r="L426" s="53">
        <v>-88.32658919881608</v>
      </c>
      <c r="M426" s="54">
        <v>2.8553345388788425</v>
      </c>
      <c r="N426" s="55">
        <v>6.199999999999999</v>
      </c>
      <c r="O426" s="54">
        <v>2.103406148282098</v>
      </c>
      <c r="P426" s="55">
        <v>5.601617161716171</v>
      </c>
    </row>
    <row r="427" spans="1:16" s="222" customFormat="1" ht="12.75">
      <c r="A427" s="58" t="s">
        <v>263</v>
      </c>
      <c r="B427" s="58" t="s">
        <v>264</v>
      </c>
      <c r="C427" s="58" t="s">
        <v>59</v>
      </c>
      <c r="D427" s="108"/>
      <c r="E427" s="108"/>
      <c r="F427" s="108"/>
      <c r="G427" s="108">
        <v>24</v>
      </c>
      <c r="H427" s="108">
        <v>301.5</v>
      </c>
      <c r="I427" s="108">
        <v>265.59</v>
      </c>
      <c r="J427" s="53"/>
      <c r="K427" s="53"/>
      <c r="L427" s="53"/>
      <c r="M427" s="54"/>
      <c r="N427" s="55">
        <v>12.5625</v>
      </c>
      <c r="O427" s="54"/>
      <c r="P427" s="55">
        <v>11.066249999999998</v>
      </c>
    </row>
    <row r="428" spans="1:16" s="222" customFormat="1" ht="12.75">
      <c r="A428" s="58" t="s">
        <v>263</v>
      </c>
      <c r="B428" s="58" t="s">
        <v>264</v>
      </c>
      <c r="C428" s="58" t="s">
        <v>66</v>
      </c>
      <c r="D428" s="108">
        <v>3850</v>
      </c>
      <c r="E428" s="108">
        <v>27520</v>
      </c>
      <c r="F428" s="108">
        <v>20193.71</v>
      </c>
      <c r="G428" s="108"/>
      <c r="H428" s="108"/>
      <c r="I428" s="108"/>
      <c r="J428" s="53">
        <v>-100</v>
      </c>
      <c r="K428" s="53">
        <v>-100</v>
      </c>
      <c r="L428" s="53">
        <v>-100</v>
      </c>
      <c r="M428" s="54">
        <v>7.148051948051948</v>
      </c>
      <c r="N428" s="55"/>
      <c r="O428" s="54">
        <v>5.24511948051948</v>
      </c>
      <c r="P428" s="55"/>
    </row>
    <row r="429" spans="1:16" ht="11.25">
      <c r="A429" s="58"/>
      <c r="B429" s="58" t="s">
        <v>122</v>
      </c>
      <c r="C429" s="58"/>
      <c r="D429" s="108">
        <f aca="true" t="shared" si="0" ref="D429:I429">SUM(D5:D428)</f>
        <v>11989387.000000002</v>
      </c>
      <c r="E429" s="108">
        <f t="shared" si="0"/>
        <v>37600676.489999965</v>
      </c>
      <c r="F429" s="108">
        <f t="shared" si="0"/>
        <v>27486710.179999996</v>
      </c>
      <c r="G429" s="108">
        <f t="shared" si="0"/>
        <v>10926989.285999995</v>
      </c>
      <c r="H429" s="108">
        <f t="shared" si="0"/>
        <v>32749799.41</v>
      </c>
      <c r="I429" s="108">
        <f t="shared" si="0"/>
        <v>29417110.919999987</v>
      </c>
      <c r="J429" s="53">
        <v>-8.861151233169862</v>
      </c>
      <c r="K429" s="53">
        <v>-12.901036717491168</v>
      </c>
      <c r="L429" s="53">
        <v>7.023033048911754</v>
      </c>
      <c r="M429" s="54">
        <v>3.136163382665015</v>
      </c>
      <c r="N429" s="55">
        <v>2.997147572200888</v>
      </c>
      <c r="O429" s="54">
        <v>2.292586783627886</v>
      </c>
      <c r="P429" s="55">
        <v>2.6921515295791605</v>
      </c>
    </row>
  </sheetData>
  <sheetProtection/>
  <mergeCells count="3">
    <mergeCell ref="A1:P1"/>
    <mergeCell ref="A2:P2"/>
    <mergeCell ref="A3:P3"/>
  </mergeCells>
  <printOptions horizontalCentered="1"/>
  <pageMargins left="0.15748031496062992" right="0" top="0.3937007874015748" bottom="0.1968503937007874" header="0.5118110236220472" footer="0.5118110236220472"/>
  <pageSetup horizontalDpi="600" verticalDpi="600" orientation="landscape" paperSize="9" scale="75" r:id="rId1"/>
  <rowBreaks count="1" manualBreakCount="1">
    <brk id="14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96" zoomScaleSheetLayoutView="96" workbookViewId="0" topLeftCell="A1">
      <selection activeCell="G33" sqref="G33"/>
    </sheetView>
  </sheetViews>
  <sheetFormatPr defaultColWidth="9.140625" defaultRowHeight="12.75"/>
  <cols>
    <col min="1" max="1" width="11.7109375" style="51" bestFit="1" customWidth="1"/>
    <col min="2" max="2" width="47.00390625" style="51" customWidth="1"/>
    <col min="3" max="3" width="21.00390625" style="51" bestFit="1" customWidth="1"/>
    <col min="4" max="9" width="10.00390625" style="109" bestFit="1" customWidth="1"/>
    <col min="10" max="10" width="8.00390625" style="51" customWidth="1"/>
    <col min="11" max="12" width="7.421875" style="51" customWidth="1"/>
    <col min="13" max="13" width="7.8515625" style="51" customWidth="1"/>
    <col min="14" max="14" width="8.140625" style="51" customWidth="1"/>
    <col min="15" max="16" width="8.00390625" style="51" customWidth="1"/>
    <col min="17" max="16384" width="9.140625" style="49" customWidth="1"/>
  </cols>
  <sheetData>
    <row r="1" spans="1:9" ht="12.75" customHeight="1">
      <c r="A1" s="260" t="s">
        <v>130</v>
      </c>
      <c r="B1" s="260"/>
      <c r="C1" s="260"/>
      <c r="D1" s="260"/>
      <c r="E1" s="260"/>
      <c r="F1" s="260"/>
      <c r="G1" s="260"/>
      <c r="H1" s="51"/>
      <c r="I1" s="51"/>
    </row>
    <row r="2" spans="1:16" s="19" customFormat="1" ht="12.75" customHeight="1">
      <c r="A2" s="262" t="s">
        <v>803</v>
      </c>
      <c r="B2" s="262"/>
      <c r="C2" s="262"/>
      <c r="D2" s="262"/>
      <c r="E2" s="262"/>
      <c r="F2" s="262"/>
      <c r="G2" s="262"/>
      <c r="H2" s="106"/>
      <c r="I2" s="106"/>
      <c r="J2" s="106"/>
      <c r="K2" s="106"/>
      <c r="L2" s="107"/>
      <c r="M2" s="107"/>
      <c r="N2" s="107"/>
      <c r="O2" s="107"/>
      <c r="P2" s="107"/>
    </row>
    <row r="3" spans="1:9" ht="12.75" customHeight="1">
      <c r="A3" s="265" t="s">
        <v>808</v>
      </c>
      <c r="B3" s="265"/>
      <c r="C3" s="265"/>
      <c r="D3" s="265"/>
      <c r="E3" s="265"/>
      <c r="F3" s="265"/>
      <c r="G3" s="265"/>
      <c r="H3" s="51"/>
      <c r="I3" s="51"/>
    </row>
    <row r="4" spans="1:16" s="51" customFormat="1" ht="33.75">
      <c r="A4" s="134" t="s">
        <v>131</v>
      </c>
      <c r="B4" s="134" t="s">
        <v>132</v>
      </c>
      <c r="C4" s="134" t="s">
        <v>133</v>
      </c>
      <c r="D4" s="135" t="s">
        <v>666</v>
      </c>
      <c r="E4" s="135" t="s">
        <v>667</v>
      </c>
      <c r="F4" s="163" t="s">
        <v>695</v>
      </c>
      <c r="G4" s="135" t="s">
        <v>708</v>
      </c>
      <c r="H4" s="135" t="s">
        <v>709</v>
      </c>
      <c r="I4" s="163" t="s">
        <v>710</v>
      </c>
      <c r="J4" s="52" t="s">
        <v>79</v>
      </c>
      <c r="K4" s="52" t="s">
        <v>80</v>
      </c>
      <c r="L4" s="52" t="s">
        <v>694</v>
      </c>
      <c r="M4" s="121" t="s">
        <v>692</v>
      </c>
      <c r="N4" s="122" t="s">
        <v>711</v>
      </c>
      <c r="O4" s="121" t="s">
        <v>693</v>
      </c>
      <c r="P4" s="121" t="s">
        <v>712</v>
      </c>
    </row>
    <row r="5" spans="1:16" s="51" customFormat="1" ht="11.25">
      <c r="A5" s="58" t="s">
        <v>490</v>
      </c>
      <c r="B5" s="58" t="s">
        <v>491</v>
      </c>
      <c r="C5" s="58" t="s">
        <v>139</v>
      </c>
      <c r="D5" s="108">
        <v>47383</v>
      </c>
      <c r="E5" s="108">
        <v>124710.4</v>
      </c>
      <c r="F5" s="108">
        <v>91391.39</v>
      </c>
      <c r="G5" s="108"/>
      <c r="H5" s="108"/>
      <c r="I5" s="108"/>
      <c r="J5" s="53">
        <v>-100</v>
      </c>
      <c r="K5" s="53">
        <v>-100</v>
      </c>
      <c r="L5" s="53">
        <v>-100</v>
      </c>
      <c r="M5" s="54">
        <v>2.6319650507566004</v>
      </c>
      <c r="N5" s="55"/>
      <c r="O5" s="54">
        <v>1.928780153219509</v>
      </c>
      <c r="P5" s="55"/>
    </row>
    <row r="6" spans="1:16" s="51" customFormat="1" ht="11.25">
      <c r="A6" s="58" t="s">
        <v>490</v>
      </c>
      <c r="B6" s="58" t="s">
        <v>491</v>
      </c>
      <c r="C6" s="58" t="s">
        <v>46</v>
      </c>
      <c r="D6" s="108">
        <v>277145</v>
      </c>
      <c r="E6" s="108">
        <v>1832912</v>
      </c>
      <c r="F6" s="108">
        <v>1332511.67</v>
      </c>
      <c r="G6" s="108"/>
      <c r="H6" s="108"/>
      <c r="I6" s="108"/>
      <c r="J6" s="53">
        <v>-100</v>
      </c>
      <c r="K6" s="53">
        <v>-100</v>
      </c>
      <c r="L6" s="53">
        <v>-100</v>
      </c>
      <c r="M6" s="54">
        <v>6.613548864312905</v>
      </c>
      <c r="N6" s="55"/>
      <c r="O6" s="54">
        <v>4.807994623752909</v>
      </c>
      <c r="P6" s="55"/>
    </row>
    <row r="7" spans="1:16" s="51" customFormat="1" ht="11.25">
      <c r="A7" s="58" t="s">
        <v>490</v>
      </c>
      <c r="B7" s="58" t="s">
        <v>491</v>
      </c>
      <c r="C7" s="58" t="s">
        <v>99</v>
      </c>
      <c r="D7" s="108">
        <v>3120</v>
      </c>
      <c r="E7" s="108">
        <v>25200</v>
      </c>
      <c r="F7" s="108">
        <v>18466.15</v>
      </c>
      <c r="G7" s="108"/>
      <c r="H7" s="108"/>
      <c r="I7" s="108"/>
      <c r="J7" s="53">
        <v>-100</v>
      </c>
      <c r="K7" s="53">
        <v>-100</v>
      </c>
      <c r="L7" s="53">
        <v>-100</v>
      </c>
      <c r="M7" s="54">
        <v>8.076923076923077</v>
      </c>
      <c r="N7" s="55"/>
      <c r="O7" s="54">
        <v>5.918637820512821</v>
      </c>
      <c r="P7" s="55"/>
    </row>
    <row r="8" spans="1:16" s="51" customFormat="1" ht="11.25">
      <c r="A8" s="58" t="s">
        <v>490</v>
      </c>
      <c r="B8" s="58" t="s">
        <v>491</v>
      </c>
      <c r="C8" s="58" t="s">
        <v>175</v>
      </c>
      <c r="D8" s="108">
        <v>63777</v>
      </c>
      <c r="E8" s="108">
        <v>421289</v>
      </c>
      <c r="F8" s="108">
        <v>305105.23</v>
      </c>
      <c r="G8" s="108"/>
      <c r="H8" s="108"/>
      <c r="I8" s="108"/>
      <c r="J8" s="53">
        <v>-100</v>
      </c>
      <c r="K8" s="53">
        <v>-100</v>
      </c>
      <c r="L8" s="53">
        <v>-100</v>
      </c>
      <c r="M8" s="54">
        <v>6.605657211847531</v>
      </c>
      <c r="N8" s="55"/>
      <c r="O8" s="54">
        <v>4.783938253602396</v>
      </c>
      <c r="P8" s="55"/>
    </row>
    <row r="9" spans="1:16" s="51" customFormat="1" ht="11.25">
      <c r="A9" s="58" t="s">
        <v>578</v>
      </c>
      <c r="B9" s="58" t="s">
        <v>674</v>
      </c>
      <c r="C9" s="58" t="s">
        <v>139</v>
      </c>
      <c r="D9" s="108">
        <v>20482</v>
      </c>
      <c r="E9" s="108">
        <v>54601.6</v>
      </c>
      <c r="F9" s="108">
        <v>39526.88</v>
      </c>
      <c r="G9" s="108">
        <v>12936</v>
      </c>
      <c r="H9" s="108">
        <v>42811.2</v>
      </c>
      <c r="I9" s="108">
        <v>38009.92</v>
      </c>
      <c r="J9" s="53">
        <v>-36.8421052631579</v>
      </c>
      <c r="K9" s="53">
        <v>-21.593506417394366</v>
      </c>
      <c r="L9" s="53">
        <v>-3.8377934205786017</v>
      </c>
      <c r="M9" s="54">
        <v>2.665833414705595</v>
      </c>
      <c r="N9" s="55">
        <v>3.3094619666048235</v>
      </c>
      <c r="O9" s="54">
        <v>1.929834977053022</v>
      </c>
      <c r="P9" s="55">
        <v>2.9383055040197896</v>
      </c>
    </row>
    <row r="10" spans="1:16" s="51" customFormat="1" ht="11.25">
      <c r="A10" s="58" t="s">
        <v>578</v>
      </c>
      <c r="B10" s="58" t="s">
        <v>674</v>
      </c>
      <c r="C10" s="58" t="s">
        <v>46</v>
      </c>
      <c r="D10" s="108"/>
      <c r="E10" s="108"/>
      <c r="F10" s="108"/>
      <c r="G10" s="108">
        <v>428921.5</v>
      </c>
      <c r="H10" s="108">
        <v>1912924.8</v>
      </c>
      <c r="I10" s="108">
        <v>1729238.51</v>
      </c>
      <c r="J10" s="53"/>
      <c r="K10" s="53"/>
      <c r="L10" s="53"/>
      <c r="M10" s="54"/>
      <c r="N10" s="55">
        <v>4.459848247290005</v>
      </c>
      <c r="O10" s="54"/>
      <c r="P10" s="55">
        <v>4.031596714084046</v>
      </c>
    </row>
    <row r="11" spans="1:16" s="51" customFormat="1" ht="11.25">
      <c r="A11" s="58" t="s">
        <v>578</v>
      </c>
      <c r="B11" s="58" t="s">
        <v>674</v>
      </c>
      <c r="C11" s="58" t="s">
        <v>175</v>
      </c>
      <c r="D11" s="108"/>
      <c r="E11" s="108"/>
      <c r="F11" s="108"/>
      <c r="G11" s="108">
        <v>20400</v>
      </c>
      <c r="H11" s="108">
        <v>63460</v>
      </c>
      <c r="I11" s="108">
        <v>57888.25</v>
      </c>
      <c r="J11" s="53"/>
      <c r="K11" s="53"/>
      <c r="L11" s="53"/>
      <c r="M11" s="54"/>
      <c r="N11" s="55">
        <v>3.1107843137254902</v>
      </c>
      <c r="O11" s="54"/>
      <c r="P11" s="55">
        <v>2.8376593137254904</v>
      </c>
    </row>
    <row r="12" spans="1:16" s="51" customFormat="1" ht="11.25">
      <c r="A12" s="58" t="s">
        <v>494</v>
      </c>
      <c r="B12" s="58" t="s">
        <v>495</v>
      </c>
      <c r="C12" s="58" t="s">
        <v>87</v>
      </c>
      <c r="D12" s="108"/>
      <c r="E12" s="108"/>
      <c r="F12" s="108"/>
      <c r="G12" s="108">
        <v>59500</v>
      </c>
      <c r="H12" s="108">
        <v>68862</v>
      </c>
      <c r="I12" s="108">
        <v>57718.24</v>
      </c>
      <c r="J12" s="53"/>
      <c r="K12" s="53"/>
      <c r="L12" s="53"/>
      <c r="M12" s="54"/>
      <c r="N12" s="55">
        <v>1.1573445378151261</v>
      </c>
      <c r="O12" s="54"/>
      <c r="P12" s="55">
        <v>0.9700544537815126</v>
      </c>
    </row>
    <row r="13" spans="1:16" s="51" customFormat="1" ht="11.25">
      <c r="A13" s="58" t="s">
        <v>494</v>
      </c>
      <c r="B13" s="58" t="s">
        <v>495</v>
      </c>
      <c r="C13" s="58" t="s">
        <v>139</v>
      </c>
      <c r="D13" s="108">
        <v>212430</v>
      </c>
      <c r="E13" s="108">
        <v>299500</v>
      </c>
      <c r="F13" s="108">
        <v>218500.55</v>
      </c>
      <c r="G13" s="108"/>
      <c r="H13" s="108"/>
      <c r="I13" s="108"/>
      <c r="J13" s="53">
        <v>-100</v>
      </c>
      <c r="K13" s="53">
        <v>-100</v>
      </c>
      <c r="L13" s="53">
        <v>-100</v>
      </c>
      <c r="M13" s="54">
        <v>1.409876194511133</v>
      </c>
      <c r="N13" s="55"/>
      <c r="O13" s="54">
        <v>1.0285767076213341</v>
      </c>
      <c r="P13" s="55"/>
    </row>
    <row r="14" spans="1:16" s="51" customFormat="1" ht="11.25">
      <c r="A14" s="58" t="s">
        <v>494</v>
      </c>
      <c r="B14" s="58" t="s">
        <v>495</v>
      </c>
      <c r="C14" s="58" t="s">
        <v>140</v>
      </c>
      <c r="D14" s="108">
        <v>345267</v>
      </c>
      <c r="E14" s="108">
        <v>393690.99</v>
      </c>
      <c r="F14" s="108">
        <v>286440.37</v>
      </c>
      <c r="G14" s="108">
        <v>2072717</v>
      </c>
      <c r="H14" s="108">
        <v>2418094.9</v>
      </c>
      <c r="I14" s="108">
        <v>2161753.6</v>
      </c>
      <c r="J14" s="53">
        <v>500.3229384794956</v>
      </c>
      <c r="K14" s="53">
        <v>514.2113894961121</v>
      </c>
      <c r="L14" s="53">
        <v>654.695855196668</v>
      </c>
      <c r="M14" s="54">
        <v>1.1402508493426826</v>
      </c>
      <c r="N14" s="55">
        <v>1.1666305144407074</v>
      </c>
      <c r="O14" s="54">
        <v>0.8296198883762421</v>
      </c>
      <c r="P14" s="55">
        <v>1.0429564672842457</v>
      </c>
    </row>
    <row r="15" spans="1:16" s="51" customFormat="1" ht="11.25">
      <c r="A15" s="58" t="s">
        <v>494</v>
      </c>
      <c r="B15" s="58" t="s">
        <v>495</v>
      </c>
      <c r="C15" s="58" t="s">
        <v>53</v>
      </c>
      <c r="D15" s="108">
        <v>260558</v>
      </c>
      <c r="E15" s="108">
        <v>394640</v>
      </c>
      <c r="F15" s="108">
        <v>286230.74</v>
      </c>
      <c r="G15" s="108">
        <v>7772</v>
      </c>
      <c r="H15" s="108">
        <v>9901</v>
      </c>
      <c r="I15" s="108">
        <v>8541.37</v>
      </c>
      <c r="J15" s="53">
        <v>-97.01717084104115</v>
      </c>
      <c r="K15" s="53">
        <v>-97.49113115751064</v>
      </c>
      <c r="L15" s="53">
        <v>-97.01591450310333</v>
      </c>
      <c r="M15" s="54">
        <v>1.5145955986766861</v>
      </c>
      <c r="N15" s="55">
        <v>1.273932063818837</v>
      </c>
      <c r="O15" s="54">
        <v>1.0985298474811749</v>
      </c>
      <c r="P15" s="55">
        <v>1.098992537313433</v>
      </c>
    </row>
    <row r="16" spans="1:16" s="51" customFormat="1" ht="11.25">
      <c r="A16" s="58" t="s">
        <v>494</v>
      </c>
      <c r="B16" s="58" t="s">
        <v>495</v>
      </c>
      <c r="C16" s="58" t="s">
        <v>123</v>
      </c>
      <c r="D16" s="108">
        <v>65630</v>
      </c>
      <c r="E16" s="108">
        <v>80180</v>
      </c>
      <c r="F16" s="108">
        <v>58143.13</v>
      </c>
      <c r="G16" s="108"/>
      <c r="H16" s="108"/>
      <c r="I16" s="108"/>
      <c r="J16" s="53">
        <v>-100</v>
      </c>
      <c r="K16" s="53">
        <v>-100</v>
      </c>
      <c r="L16" s="53">
        <v>-100</v>
      </c>
      <c r="M16" s="54">
        <v>1.2216973944842298</v>
      </c>
      <c r="N16" s="55"/>
      <c r="O16" s="54">
        <v>0.8859230534816395</v>
      </c>
      <c r="P16" s="55"/>
    </row>
    <row r="17" spans="1:16" s="51" customFormat="1" ht="11.25">
      <c r="A17" s="58" t="s">
        <v>494</v>
      </c>
      <c r="B17" s="58" t="s">
        <v>495</v>
      </c>
      <c r="C17" s="58" t="s">
        <v>46</v>
      </c>
      <c r="D17" s="108">
        <v>71234230</v>
      </c>
      <c r="E17" s="108">
        <v>87580976.97</v>
      </c>
      <c r="F17" s="108">
        <v>63957844.86</v>
      </c>
      <c r="G17" s="108">
        <v>43741549</v>
      </c>
      <c r="H17" s="108">
        <v>44953803.36</v>
      </c>
      <c r="I17" s="108">
        <v>40266056.91</v>
      </c>
      <c r="J17" s="53">
        <v>-38.59476125452609</v>
      </c>
      <c r="K17" s="53">
        <v>-48.67172653783197</v>
      </c>
      <c r="L17" s="53">
        <v>-37.04281781517177</v>
      </c>
      <c r="M17" s="54">
        <v>1.2294788189610528</v>
      </c>
      <c r="N17" s="55">
        <v>1.0277140244850496</v>
      </c>
      <c r="O17" s="54">
        <v>0.8978526876755739</v>
      </c>
      <c r="P17" s="55">
        <v>0.9205448327858713</v>
      </c>
    </row>
    <row r="18" spans="1:16" s="125" customFormat="1" ht="11.25" customHeight="1">
      <c r="A18" s="138" t="s">
        <v>494</v>
      </c>
      <c r="B18" s="138" t="s">
        <v>495</v>
      </c>
      <c r="C18" s="138" t="s">
        <v>99</v>
      </c>
      <c r="D18" s="137"/>
      <c r="E18" s="137"/>
      <c r="F18" s="137"/>
      <c r="G18" s="137">
        <v>193520</v>
      </c>
      <c r="H18" s="137">
        <v>180450</v>
      </c>
      <c r="I18" s="137">
        <v>160900.17</v>
      </c>
      <c r="J18" s="53"/>
      <c r="K18" s="53"/>
      <c r="L18" s="53"/>
      <c r="M18" s="54"/>
      <c r="N18" s="55">
        <v>0.9324617610582886</v>
      </c>
      <c r="O18" s="54"/>
      <c r="P18" s="55">
        <v>0.8314394894584539</v>
      </c>
    </row>
    <row r="19" spans="1:16" s="125" customFormat="1" ht="11.25" customHeight="1">
      <c r="A19" s="138" t="s">
        <v>494</v>
      </c>
      <c r="B19" s="138" t="s">
        <v>495</v>
      </c>
      <c r="C19" s="138" t="s">
        <v>57</v>
      </c>
      <c r="D19" s="137">
        <v>5924686</v>
      </c>
      <c r="E19" s="137">
        <v>8604094.52</v>
      </c>
      <c r="F19" s="137">
        <v>6279566.77</v>
      </c>
      <c r="G19" s="137">
        <v>7681806</v>
      </c>
      <c r="H19" s="137">
        <v>10306845.12</v>
      </c>
      <c r="I19" s="137">
        <v>9226069.14</v>
      </c>
      <c r="J19" s="53">
        <v>29.657605483227297</v>
      </c>
      <c r="K19" s="53">
        <v>19.79000342269601</v>
      </c>
      <c r="L19" s="53">
        <v>46.9220644977711</v>
      </c>
      <c r="M19" s="54">
        <v>1.4522448143243372</v>
      </c>
      <c r="N19" s="55">
        <v>1.3417216107774654</v>
      </c>
      <c r="O19" s="54">
        <v>1.059898662983996</v>
      </c>
      <c r="P19" s="55">
        <v>1.201028656542485</v>
      </c>
    </row>
    <row r="20" spans="1:16" s="125" customFormat="1" ht="11.25" customHeight="1">
      <c r="A20" s="138" t="s">
        <v>494</v>
      </c>
      <c r="B20" s="138" t="s">
        <v>495</v>
      </c>
      <c r="C20" s="138" t="s">
        <v>62</v>
      </c>
      <c r="D20" s="137">
        <v>17689</v>
      </c>
      <c r="E20" s="137">
        <v>17543</v>
      </c>
      <c r="F20" s="137">
        <v>12883.75</v>
      </c>
      <c r="G20" s="137">
        <v>627899</v>
      </c>
      <c r="H20" s="137">
        <v>863976.14</v>
      </c>
      <c r="I20" s="137">
        <v>778765.79</v>
      </c>
      <c r="J20" s="53">
        <v>3449.6579795353045</v>
      </c>
      <c r="K20" s="53">
        <v>4824.905318360599</v>
      </c>
      <c r="L20" s="53">
        <v>5944.558377801494</v>
      </c>
      <c r="M20" s="54">
        <v>0.991746283000735</v>
      </c>
      <c r="N20" s="55">
        <v>1.375979480776367</v>
      </c>
      <c r="O20" s="54">
        <v>0.7283481259539827</v>
      </c>
      <c r="P20" s="55">
        <v>1.240272384571404</v>
      </c>
    </row>
    <row r="21" spans="1:16" s="125" customFormat="1" ht="11.25" customHeight="1">
      <c r="A21" s="138" t="s">
        <v>494</v>
      </c>
      <c r="B21" s="138" t="s">
        <v>495</v>
      </c>
      <c r="C21" s="138" t="s">
        <v>157</v>
      </c>
      <c r="D21" s="137">
        <v>1629</v>
      </c>
      <c r="E21" s="137">
        <v>6278</v>
      </c>
      <c r="F21" s="137">
        <v>4558.35</v>
      </c>
      <c r="G21" s="137"/>
      <c r="H21" s="137"/>
      <c r="I21" s="137"/>
      <c r="J21" s="53">
        <v>-100</v>
      </c>
      <c r="K21" s="53">
        <v>-100</v>
      </c>
      <c r="L21" s="53">
        <v>-100</v>
      </c>
      <c r="M21" s="54">
        <v>3.85389809699202</v>
      </c>
      <c r="N21" s="55"/>
      <c r="O21" s="54">
        <v>2.7982504604051566</v>
      </c>
      <c r="P21" s="55"/>
    </row>
    <row r="22" spans="1:16" s="125" customFormat="1" ht="11.25" customHeight="1">
      <c r="A22" s="138" t="s">
        <v>494</v>
      </c>
      <c r="B22" s="138" t="s">
        <v>495</v>
      </c>
      <c r="C22" s="138" t="s">
        <v>103</v>
      </c>
      <c r="D22" s="137"/>
      <c r="E22" s="137"/>
      <c r="F22" s="137"/>
      <c r="G22" s="137">
        <v>3980</v>
      </c>
      <c r="H22" s="137">
        <v>14650.32</v>
      </c>
      <c r="I22" s="137">
        <v>13154.63</v>
      </c>
      <c r="J22" s="53"/>
      <c r="K22" s="53"/>
      <c r="L22" s="53"/>
      <c r="M22" s="54"/>
      <c r="N22" s="55">
        <v>3.6809849246231154</v>
      </c>
      <c r="O22" s="54"/>
      <c r="P22" s="55">
        <v>3.305183417085427</v>
      </c>
    </row>
    <row r="23" spans="1:16" s="125" customFormat="1" ht="11.25" customHeight="1">
      <c r="A23" s="138" t="s">
        <v>494</v>
      </c>
      <c r="B23" s="138" t="s">
        <v>495</v>
      </c>
      <c r="C23" s="138" t="s">
        <v>50</v>
      </c>
      <c r="D23" s="137">
        <v>22714</v>
      </c>
      <c r="E23" s="137">
        <v>86088</v>
      </c>
      <c r="F23" s="137">
        <v>62757.8</v>
      </c>
      <c r="G23" s="137">
        <v>26353</v>
      </c>
      <c r="H23" s="137">
        <v>82944</v>
      </c>
      <c r="I23" s="137">
        <v>76454.77</v>
      </c>
      <c r="J23" s="53">
        <v>16.02095623844325</v>
      </c>
      <c r="K23" s="53">
        <v>-3.652076944521885</v>
      </c>
      <c r="L23" s="53">
        <v>21.825127713208555</v>
      </c>
      <c r="M23" s="54">
        <v>3.7900854098793695</v>
      </c>
      <c r="N23" s="55">
        <v>3.147421545934049</v>
      </c>
      <c r="O23" s="54">
        <v>2.7629567667517834</v>
      </c>
      <c r="P23" s="55">
        <v>2.901178992904034</v>
      </c>
    </row>
    <row r="24" spans="1:16" s="51" customFormat="1" ht="11.25">
      <c r="A24" s="58" t="s">
        <v>494</v>
      </c>
      <c r="B24" s="58" t="s">
        <v>495</v>
      </c>
      <c r="C24" s="58" t="s">
        <v>114</v>
      </c>
      <c r="D24" s="108">
        <v>44928</v>
      </c>
      <c r="E24" s="108">
        <v>45124</v>
      </c>
      <c r="F24" s="108">
        <v>33190.58</v>
      </c>
      <c r="G24" s="108"/>
      <c r="H24" s="108"/>
      <c r="I24" s="108"/>
      <c r="J24" s="53">
        <v>-100</v>
      </c>
      <c r="K24" s="53">
        <v>-100</v>
      </c>
      <c r="L24" s="53">
        <v>-100</v>
      </c>
      <c r="M24" s="54">
        <v>1.0043625356125356</v>
      </c>
      <c r="N24" s="55"/>
      <c r="O24" s="54">
        <v>0.7387504451566952</v>
      </c>
      <c r="P24" s="55"/>
    </row>
    <row r="25" spans="1:16" s="51" customFormat="1" ht="11.25">
      <c r="A25" s="58" t="s">
        <v>494</v>
      </c>
      <c r="B25" s="58" t="s">
        <v>495</v>
      </c>
      <c r="C25" s="58" t="s">
        <v>85</v>
      </c>
      <c r="D25" s="108">
        <v>145302</v>
      </c>
      <c r="E25" s="108">
        <v>189554</v>
      </c>
      <c r="F25" s="108">
        <v>139175.21</v>
      </c>
      <c r="G25" s="108"/>
      <c r="H25" s="108"/>
      <c r="I25" s="108"/>
      <c r="J25" s="53">
        <v>-100</v>
      </c>
      <c r="K25" s="53">
        <v>-100</v>
      </c>
      <c r="L25" s="53">
        <v>-100</v>
      </c>
      <c r="M25" s="54">
        <v>1.3045518988038705</v>
      </c>
      <c r="N25" s="55"/>
      <c r="O25" s="54">
        <v>0.9578340972595009</v>
      </c>
      <c r="P25" s="55"/>
    </row>
    <row r="26" spans="1:16" s="51" customFormat="1" ht="11.25">
      <c r="A26" s="58" t="s">
        <v>494</v>
      </c>
      <c r="B26" s="58" t="s">
        <v>495</v>
      </c>
      <c r="C26" s="58" t="s">
        <v>787</v>
      </c>
      <c r="D26" s="108"/>
      <c r="E26" s="108"/>
      <c r="F26" s="108"/>
      <c r="G26" s="108">
        <v>19404</v>
      </c>
      <c r="H26" s="108">
        <v>18946</v>
      </c>
      <c r="I26" s="108">
        <v>17278.27</v>
      </c>
      <c r="J26" s="53"/>
      <c r="K26" s="53"/>
      <c r="L26" s="53"/>
      <c r="M26" s="54"/>
      <c r="N26" s="55">
        <v>0.9763966192537621</v>
      </c>
      <c r="O26" s="54"/>
      <c r="P26" s="55">
        <v>0.8904488765203051</v>
      </c>
    </row>
    <row r="27" spans="1:16" s="222" customFormat="1" ht="12.75">
      <c r="A27" s="137" t="s">
        <v>494</v>
      </c>
      <c r="B27" s="137" t="s">
        <v>495</v>
      </c>
      <c r="C27" s="137" t="s">
        <v>175</v>
      </c>
      <c r="D27" s="137">
        <v>2763276</v>
      </c>
      <c r="E27" s="137">
        <v>3364988</v>
      </c>
      <c r="F27" s="137">
        <v>2461444.75</v>
      </c>
      <c r="G27" s="137">
        <v>7358691</v>
      </c>
      <c r="H27" s="137">
        <v>7030499.5</v>
      </c>
      <c r="I27" s="137">
        <v>6285720.76</v>
      </c>
      <c r="J27" s="53">
        <v>166.30314887112254</v>
      </c>
      <c r="K27" s="53">
        <v>108.93089366143356</v>
      </c>
      <c r="L27" s="53">
        <v>155.36712778135686</v>
      </c>
      <c r="M27" s="54">
        <v>1.21775313070428</v>
      </c>
      <c r="N27" s="55">
        <v>0.955400831479403</v>
      </c>
      <c r="O27" s="54">
        <v>0.8907705021141572</v>
      </c>
      <c r="P27" s="55">
        <v>0.8541900672279893</v>
      </c>
    </row>
    <row r="28" spans="1:16" s="222" customFormat="1" ht="12.75">
      <c r="A28" s="58" t="s">
        <v>494</v>
      </c>
      <c r="B28" s="58" t="s">
        <v>495</v>
      </c>
      <c r="C28" s="58" t="s">
        <v>49</v>
      </c>
      <c r="D28" s="108">
        <v>40572</v>
      </c>
      <c r="E28" s="108">
        <v>59132</v>
      </c>
      <c r="F28" s="108">
        <v>43302.18</v>
      </c>
      <c r="G28" s="108">
        <v>457317</v>
      </c>
      <c r="H28" s="108">
        <v>513979.5</v>
      </c>
      <c r="I28" s="108">
        <v>467047.11</v>
      </c>
      <c r="J28" s="53">
        <v>1027.1739130434783</v>
      </c>
      <c r="K28" s="53">
        <v>769.2070283433674</v>
      </c>
      <c r="L28" s="53">
        <v>978.5764365673969</v>
      </c>
      <c r="M28" s="54">
        <v>1.4574583456571035</v>
      </c>
      <c r="N28" s="55">
        <v>1.1239020198243233</v>
      </c>
      <c r="O28" s="54">
        <v>1.0672922212363207</v>
      </c>
      <c r="P28" s="55">
        <v>1.0212765106042416</v>
      </c>
    </row>
    <row r="29" spans="1:16" s="222" customFormat="1" ht="12.75">
      <c r="A29" s="58" t="s">
        <v>494</v>
      </c>
      <c r="B29" s="58" t="s">
        <v>495</v>
      </c>
      <c r="C29" s="58" t="s">
        <v>109</v>
      </c>
      <c r="D29" s="108"/>
      <c r="E29" s="108"/>
      <c r="F29" s="108"/>
      <c r="G29" s="108">
        <v>17199</v>
      </c>
      <c r="H29" s="108">
        <v>26888</v>
      </c>
      <c r="I29" s="108">
        <v>23768.9</v>
      </c>
      <c r="J29" s="53"/>
      <c r="K29" s="53"/>
      <c r="L29" s="53"/>
      <c r="M29" s="54"/>
      <c r="N29" s="55">
        <v>1.563346706203849</v>
      </c>
      <c r="O29" s="54"/>
      <c r="P29" s="55">
        <v>1.3819931391359963</v>
      </c>
    </row>
    <row r="30" spans="1:16" ht="12">
      <c r="A30" s="58"/>
      <c r="B30" s="58" t="s">
        <v>122</v>
      </c>
      <c r="C30" s="58"/>
      <c r="D30" s="57">
        <f aca="true" t="shared" si="0" ref="D30:I30">SUM(D5:D29)</f>
        <v>81490818</v>
      </c>
      <c r="E30" s="57">
        <f t="shared" si="0"/>
        <v>103580502.47999999</v>
      </c>
      <c r="F30" s="57">
        <f t="shared" si="0"/>
        <v>75631040.35999998</v>
      </c>
      <c r="G30" s="57">
        <f t="shared" si="0"/>
        <v>62729964.5</v>
      </c>
      <c r="H30" s="57">
        <f t="shared" si="0"/>
        <v>68509035.84</v>
      </c>
      <c r="I30" s="57">
        <f t="shared" si="0"/>
        <v>61368366.34</v>
      </c>
      <c r="J30" s="53">
        <v>-23.022045870247617</v>
      </c>
      <c r="K30" s="53">
        <v>-33.859139317046484</v>
      </c>
      <c r="L30" s="53">
        <v>-18.858227986961918</v>
      </c>
      <c r="M30" s="54">
        <v>1.2710696127752699</v>
      </c>
      <c r="N30" s="55">
        <v>1.0921261694640367</v>
      </c>
      <c r="O30" s="54">
        <v>0.9280927866008166</v>
      </c>
      <c r="P30" s="55">
        <v>0.9782942941088386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88" zoomScaleSheetLayoutView="88" zoomScalePageLayoutView="0" workbookViewId="0" topLeftCell="A1">
      <selection activeCell="H51" sqref="H51"/>
    </sheetView>
  </sheetViews>
  <sheetFormatPr defaultColWidth="9.140625" defaultRowHeight="12.75"/>
  <cols>
    <col min="1" max="1" width="18.28125" style="117" bestFit="1" customWidth="1"/>
    <col min="2" max="2" width="42.57421875" style="117" customWidth="1"/>
    <col min="3" max="3" width="20.7109375" style="117" customWidth="1"/>
    <col min="4" max="4" width="9.140625" style="227" customWidth="1"/>
    <col min="5" max="6" width="10.00390625" style="227" bestFit="1" customWidth="1"/>
    <col min="7" max="7" width="9.140625" style="227" bestFit="1" customWidth="1"/>
    <col min="8" max="9" width="10.00390625" style="227" bestFit="1" customWidth="1"/>
    <col min="10" max="12" width="9.7109375" style="117" bestFit="1" customWidth="1"/>
    <col min="13" max="13" width="10.140625" style="117" customWidth="1"/>
    <col min="14" max="14" width="10.00390625" style="117" customWidth="1"/>
    <col min="15" max="15" width="9.8515625" style="117" customWidth="1"/>
    <col min="16" max="16" width="10.7109375" style="117" customWidth="1"/>
    <col min="17" max="16384" width="9.140625" style="49" customWidth="1"/>
  </cols>
  <sheetData>
    <row r="1" spans="1:9" ht="12.75" customHeight="1">
      <c r="A1" s="266" t="s">
        <v>130</v>
      </c>
      <c r="B1" s="266"/>
      <c r="C1" s="266"/>
      <c r="D1" s="266"/>
      <c r="E1" s="266"/>
      <c r="F1" s="266"/>
      <c r="G1" s="266"/>
      <c r="H1" s="117"/>
      <c r="I1" s="117"/>
    </row>
    <row r="2" spans="1:11" s="19" customFormat="1" ht="12.75" customHeight="1">
      <c r="A2" s="267" t="s">
        <v>804</v>
      </c>
      <c r="B2" s="267"/>
      <c r="C2" s="267"/>
      <c r="D2" s="267"/>
      <c r="E2" s="267"/>
      <c r="F2" s="267"/>
      <c r="G2" s="267"/>
      <c r="H2" s="18"/>
      <c r="I2" s="18"/>
      <c r="J2" s="18"/>
      <c r="K2" s="18"/>
    </row>
    <row r="3" spans="1:16" s="19" customFormat="1" ht="12.75" customHeight="1">
      <c r="A3" s="223"/>
      <c r="B3" s="223"/>
      <c r="C3" s="223"/>
      <c r="D3" s="223"/>
      <c r="E3" s="223"/>
      <c r="F3" s="223"/>
      <c r="G3" s="223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51" customFormat="1" ht="38.25">
      <c r="A4" s="111" t="s">
        <v>131</v>
      </c>
      <c r="B4" s="111" t="s">
        <v>132</v>
      </c>
      <c r="C4" s="111" t="s">
        <v>133</v>
      </c>
      <c r="D4" s="228" t="s">
        <v>666</v>
      </c>
      <c r="E4" s="228" t="s">
        <v>667</v>
      </c>
      <c r="F4" s="165" t="s">
        <v>695</v>
      </c>
      <c r="G4" s="228" t="s">
        <v>708</v>
      </c>
      <c r="H4" s="228" t="s">
        <v>709</v>
      </c>
      <c r="I4" s="165" t="s">
        <v>710</v>
      </c>
      <c r="J4" s="113" t="s">
        <v>79</v>
      </c>
      <c r="K4" s="113" t="s">
        <v>80</v>
      </c>
      <c r="L4" s="113" t="s">
        <v>694</v>
      </c>
      <c r="M4" s="113" t="s">
        <v>692</v>
      </c>
      <c r="N4" s="113" t="s">
        <v>711</v>
      </c>
      <c r="O4" s="113" t="s">
        <v>693</v>
      </c>
      <c r="P4" s="113" t="s">
        <v>712</v>
      </c>
    </row>
    <row r="5" spans="1:16" ht="12.75">
      <c r="A5" s="224" t="s">
        <v>171</v>
      </c>
      <c r="B5" s="224" t="s">
        <v>172</v>
      </c>
      <c r="C5" s="224" t="s">
        <v>48</v>
      </c>
      <c r="D5" s="225">
        <v>23100</v>
      </c>
      <c r="E5" s="225">
        <v>101026.29</v>
      </c>
      <c r="F5" s="225">
        <v>73410</v>
      </c>
      <c r="G5" s="225">
        <v>23993.1</v>
      </c>
      <c r="H5" s="225">
        <v>119484.6</v>
      </c>
      <c r="I5" s="225">
        <v>101904</v>
      </c>
      <c r="J5" s="88">
        <v>3.86623376623376</v>
      </c>
      <c r="K5" s="88">
        <v>18.270798620834253</v>
      </c>
      <c r="L5" s="88">
        <v>38.81487535758071</v>
      </c>
      <c r="M5" s="114">
        <v>4.373432467532467</v>
      </c>
      <c r="N5" s="164">
        <v>4.979956737562049</v>
      </c>
      <c r="O5" s="114">
        <v>3.177922077922078</v>
      </c>
      <c r="P5" s="164">
        <v>4.247221076059367</v>
      </c>
    </row>
    <row r="6" spans="1:16" ht="12.75">
      <c r="A6" s="224" t="s">
        <v>171</v>
      </c>
      <c r="B6" s="224" t="s">
        <v>172</v>
      </c>
      <c r="C6" s="224" t="s">
        <v>63</v>
      </c>
      <c r="D6" s="225">
        <v>23095.44</v>
      </c>
      <c r="E6" s="225">
        <v>174436.8</v>
      </c>
      <c r="F6" s="225">
        <v>127496.89</v>
      </c>
      <c r="G6" s="225">
        <v>42625.68</v>
      </c>
      <c r="H6" s="225">
        <v>314988.8</v>
      </c>
      <c r="I6" s="225">
        <v>283042.8</v>
      </c>
      <c r="J6" s="88">
        <v>84.56318649915309</v>
      </c>
      <c r="K6" s="88">
        <v>80.57474110967411</v>
      </c>
      <c r="L6" s="88">
        <v>121.99976799434087</v>
      </c>
      <c r="M6" s="114">
        <v>7.552867579054567</v>
      </c>
      <c r="N6" s="164">
        <v>7.38964868126444</v>
      </c>
      <c r="O6" s="114">
        <v>5.520435635779185</v>
      </c>
      <c r="P6" s="164">
        <v>6.6401943617087165</v>
      </c>
    </row>
    <row r="7" spans="1:16" ht="12.75">
      <c r="A7" s="224" t="s">
        <v>171</v>
      </c>
      <c r="B7" s="224" t="s">
        <v>172</v>
      </c>
      <c r="C7" s="224" t="s">
        <v>93</v>
      </c>
      <c r="D7" s="225">
        <v>1516.63</v>
      </c>
      <c r="E7" s="225">
        <v>27499.93</v>
      </c>
      <c r="F7" s="225">
        <v>19941.63</v>
      </c>
      <c r="G7" s="225"/>
      <c r="H7" s="225"/>
      <c r="I7" s="225"/>
      <c r="J7" s="88">
        <v>-99.99999999999999</v>
      </c>
      <c r="K7" s="88">
        <v>-100</v>
      </c>
      <c r="L7" s="88">
        <v>-100</v>
      </c>
      <c r="M7" s="114">
        <v>18.132260340359874</v>
      </c>
      <c r="N7" s="164"/>
      <c r="O7" s="114">
        <v>13.14864535186565</v>
      </c>
      <c r="P7" s="164"/>
    </row>
    <row r="8" spans="1:16" ht="12.75">
      <c r="A8" s="224" t="s">
        <v>171</v>
      </c>
      <c r="B8" s="224" t="s">
        <v>172</v>
      </c>
      <c r="C8" s="224" t="s">
        <v>46</v>
      </c>
      <c r="D8" s="225">
        <v>5890.5</v>
      </c>
      <c r="E8" s="225">
        <v>32397.75</v>
      </c>
      <c r="F8" s="225">
        <v>23603.8</v>
      </c>
      <c r="G8" s="225"/>
      <c r="H8" s="225"/>
      <c r="I8" s="225"/>
      <c r="J8" s="88">
        <v>-100</v>
      </c>
      <c r="K8" s="88">
        <v>-100</v>
      </c>
      <c r="L8" s="88">
        <v>-100</v>
      </c>
      <c r="M8" s="114">
        <v>5.5</v>
      </c>
      <c r="N8" s="164"/>
      <c r="O8" s="114">
        <v>4.007096171802054</v>
      </c>
      <c r="P8" s="164"/>
    </row>
    <row r="9" spans="1:16" ht="12.75">
      <c r="A9" s="224" t="s">
        <v>171</v>
      </c>
      <c r="B9" s="224" t="s">
        <v>172</v>
      </c>
      <c r="C9" s="224" t="s">
        <v>47</v>
      </c>
      <c r="D9" s="225">
        <v>27</v>
      </c>
      <c r="E9" s="225">
        <v>294.57</v>
      </c>
      <c r="F9" s="225">
        <v>216</v>
      </c>
      <c r="G9" s="225"/>
      <c r="H9" s="225"/>
      <c r="I9" s="225"/>
      <c r="J9" s="88">
        <v>-100</v>
      </c>
      <c r="K9" s="88">
        <v>-100</v>
      </c>
      <c r="L9" s="88">
        <v>-100</v>
      </c>
      <c r="M9" s="114">
        <v>10.91</v>
      </c>
      <c r="N9" s="164"/>
      <c r="O9" s="114">
        <v>8</v>
      </c>
      <c r="P9" s="164"/>
    </row>
    <row r="10" spans="1:16" ht="12.75">
      <c r="A10" s="224" t="s">
        <v>171</v>
      </c>
      <c r="B10" s="224" t="s">
        <v>172</v>
      </c>
      <c r="C10" s="224" t="s">
        <v>62</v>
      </c>
      <c r="D10" s="225"/>
      <c r="E10" s="225"/>
      <c r="F10" s="225"/>
      <c r="G10" s="225">
        <v>631</v>
      </c>
      <c r="H10" s="225">
        <v>28395</v>
      </c>
      <c r="I10" s="225">
        <v>26202.05</v>
      </c>
      <c r="J10" s="88"/>
      <c r="K10" s="88"/>
      <c r="L10" s="88"/>
      <c r="M10" s="114"/>
      <c r="N10" s="164">
        <v>45</v>
      </c>
      <c r="O10" s="114"/>
      <c r="P10" s="164">
        <v>41.524643423137874</v>
      </c>
    </row>
    <row r="11" spans="1:16" ht="12.75">
      <c r="A11" s="224" t="s">
        <v>171</v>
      </c>
      <c r="B11" s="224" t="s">
        <v>172</v>
      </c>
      <c r="C11" s="224" t="s">
        <v>66</v>
      </c>
      <c r="D11" s="225">
        <v>6062.4</v>
      </c>
      <c r="E11" s="225">
        <v>33343.2</v>
      </c>
      <c r="F11" s="225">
        <v>24308.18</v>
      </c>
      <c r="G11" s="225">
        <v>12026.83</v>
      </c>
      <c r="H11" s="225">
        <v>74541.6</v>
      </c>
      <c r="I11" s="225">
        <v>65922.72</v>
      </c>
      <c r="J11" s="88">
        <v>98.38397334389022</v>
      </c>
      <c r="K11" s="88">
        <v>123.55862664651266</v>
      </c>
      <c r="L11" s="88">
        <v>171.19562221441507</v>
      </c>
      <c r="M11" s="114">
        <v>5.5</v>
      </c>
      <c r="N11" s="164">
        <v>6.197942433708634</v>
      </c>
      <c r="O11" s="114">
        <v>4.00966283979942</v>
      </c>
      <c r="P11" s="164">
        <v>5.481304716205351</v>
      </c>
    </row>
    <row r="12" spans="1:16" ht="12.75">
      <c r="A12" s="224" t="s">
        <v>173</v>
      </c>
      <c r="B12" s="224" t="s">
        <v>174</v>
      </c>
      <c r="C12" s="224" t="s">
        <v>48</v>
      </c>
      <c r="D12" s="225">
        <v>63860.5</v>
      </c>
      <c r="E12" s="225">
        <v>472594.16</v>
      </c>
      <c r="F12" s="225">
        <v>344023.93</v>
      </c>
      <c r="G12" s="225">
        <v>46626</v>
      </c>
      <c r="H12" s="225">
        <v>274678.02</v>
      </c>
      <c r="I12" s="225">
        <v>255425</v>
      </c>
      <c r="J12" s="88">
        <v>-26.987731070066786</v>
      </c>
      <c r="K12" s="88">
        <v>-41.878668157896826</v>
      </c>
      <c r="L12" s="88">
        <v>-25.753711376996364</v>
      </c>
      <c r="M12" s="114">
        <v>7.400414340633098</v>
      </c>
      <c r="N12" s="164">
        <v>5.89109123664908</v>
      </c>
      <c r="O12" s="114">
        <v>5.387116135952584</v>
      </c>
      <c r="P12" s="164">
        <v>5.4781666881139275</v>
      </c>
    </row>
    <row r="13" spans="1:16" ht="12.75">
      <c r="A13" s="224" t="s">
        <v>173</v>
      </c>
      <c r="B13" s="224" t="s">
        <v>174</v>
      </c>
      <c r="C13" s="224" t="s">
        <v>63</v>
      </c>
      <c r="D13" s="225">
        <v>9738.58</v>
      </c>
      <c r="E13" s="225">
        <v>56635.2</v>
      </c>
      <c r="F13" s="225">
        <v>41050.57</v>
      </c>
      <c r="G13" s="225">
        <v>7793.88</v>
      </c>
      <c r="H13" s="225">
        <v>62149.2</v>
      </c>
      <c r="I13" s="225">
        <v>58592.64</v>
      </c>
      <c r="J13" s="88">
        <v>-19.96903039252129</v>
      </c>
      <c r="K13" s="88">
        <v>9.73599457581151</v>
      </c>
      <c r="L13" s="88">
        <v>42.73282928836311</v>
      </c>
      <c r="M13" s="114">
        <v>5.815550111001809</v>
      </c>
      <c r="N13" s="164">
        <v>7.97410275754823</v>
      </c>
      <c r="O13" s="114">
        <v>4.215252120945764</v>
      </c>
      <c r="P13" s="164">
        <v>7.517775485380837</v>
      </c>
    </row>
    <row r="14" spans="1:16" ht="12.75">
      <c r="A14" s="224" t="s">
        <v>173</v>
      </c>
      <c r="B14" s="224" t="s">
        <v>174</v>
      </c>
      <c r="C14" s="224" t="s">
        <v>51</v>
      </c>
      <c r="D14" s="225"/>
      <c r="E14" s="225"/>
      <c r="F14" s="225"/>
      <c r="G14" s="225">
        <v>4010.02</v>
      </c>
      <c r="H14" s="225">
        <v>62743</v>
      </c>
      <c r="I14" s="225">
        <v>57897.34</v>
      </c>
      <c r="J14" s="88"/>
      <c r="K14" s="88"/>
      <c r="L14" s="88"/>
      <c r="M14" s="114"/>
      <c r="N14" s="164">
        <v>15.646555378776165</v>
      </c>
      <c r="O14" s="114"/>
      <c r="P14" s="164">
        <v>14.43816739068633</v>
      </c>
    </row>
    <row r="15" spans="1:16" ht="12.75">
      <c r="A15" s="224" t="s">
        <v>173</v>
      </c>
      <c r="B15" s="224" t="s">
        <v>174</v>
      </c>
      <c r="C15" s="224" t="s">
        <v>49</v>
      </c>
      <c r="D15" s="225">
        <v>14806.8</v>
      </c>
      <c r="E15" s="225">
        <v>102754.4</v>
      </c>
      <c r="F15" s="225">
        <v>74251.17</v>
      </c>
      <c r="G15" s="225"/>
      <c r="H15" s="225"/>
      <c r="I15" s="225"/>
      <c r="J15" s="88">
        <v>-100</v>
      </c>
      <c r="K15" s="88">
        <v>-100</v>
      </c>
      <c r="L15" s="88">
        <v>-100</v>
      </c>
      <c r="M15" s="114">
        <v>6.939676364913418</v>
      </c>
      <c r="N15" s="164"/>
      <c r="O15" s="114">
        <v>5.014666909798201</v>
      </c>
      <c r="P15" s="164"/>
    </row>
    <row r="16" spans="1:16" ht="12.75">
      <c r="A16" s="224" t="s">
        <v>580</v>
      </c>
      <c r="B16" s="224" t="s">
        <v>581</v>
      </c>
      <c r="C16" s="224" t="s">
        <v>48</v>
      </c>
      <c r="D16" s="225">
        <v>160800</v>
      </c>
      <c r="E16" s="225">
        <v>810180.77</v>
      </c>
      <c r="F16" s="225">
        <v>591665.46</v>
      </c>
      <c r="G16" s="225">
        <v>401639</v>
      </c>
      <c r="H16" s="225">
        <v>1705692.08</v>
      </c>
      <c r="I16" s="225">
        <v>1536869.23</v>
      </c>
      <c r="J16" s="88">
        <v>149.77549751243782</v>
      </c>
      <c r="K16" s="88">
        <v>110.53228404816372</v>
      </c>
      <c r="L16" s="88">
        <v>159.75307566542756</v>
      </c>
      <c r="M16" s="114">
        <v>5.038437624378109</v>
      </c>
      <c r="N16" s="164">
        <v>4.246828818914498</v>
      </c>
      <c r="O16" s="114">
        <v>3.679511567164179</v>
      </c>
      <c r="P16" s="164">
        <v>3.826494015770381</v>
      </c>
    </row>
    <row r="17" spans="1:16" s="125" customFormat="1" ht="12.75">
      <c r="A17" s="226" t="s">
        <v>580</v>
      </c>
      <c r="B17" s="226" t="s">
        <v>581</v>
      </c>
      <c r="C17" s="226" t="s">
        <v>612</v>
      </c>
      <c r="D17" s="225"/>
      <c r="E17" s="225"/>
      <c r="F17" s="225"/>
      <c r="G17" s="225">
        <v>1752</v>
      </c>
      <c r="H17" s="225">
        <v>9900</v>
      </c>
      <c r="I17" s="225">
        <v>8990.3</v>
      </c>
      <c r="J17" s="88"/>
      <c r="K17" s="88"/>
      <c r="L17" s="88"/>
      <c r="M17" s="114"/>
      <c r="N17" s="164">
        <v>5.6506849315068495</v>
      </c>
      <c r="O17" s="114"/>
      <c r="P17" s="164">
        <v>5.131449771689497</v>
      </c>
    </row>
    <row r="18" spans="1:16" s="125" customFormat="1" ht="12.75">
      <c r="A18" s="226" t="s">
        <v>580</v>
      </c>
      <c r="B18" s="226" t="s">
        <v>581</v>
      </c>
      <c r="C18" s="226" t="s">
        <v>63</v>
      </c>
      <c r="D18" s="225">
        <v>16607.4</v>
      </c>
      <c r="E18" s="225">
        <v>108157.2</v>
      </c>
      <c r="F18" s="225">
        <v>79113.02</v>
      </c>
      <c r="G18" s="225">
        <v>16713.8</v>
      </c>
      <c r="H18" s="225">
        <v>110120.9</v>
      </c>
      <c r="I18" s="225">
        <v>99944.06</v>
      </c>
      <c r="J18" s="88">
        <v>0.6406782518636138</v>
      </c>
      <c r="K18" s="88">
        <v>1.8155980369314269</v>
      </c>
      <c r="L18" s="88">
        <v>26.330735446580086</v>
      </c>
      <c r="M18" s="114">
        <v>6.512590772788034</v>
      </c>
      <c r="N18" s="164">
        <v>6.58862137874092</v>
      </c>
      <c r="O18" s="114">
        <v>4.763720991847007</v>
      </c>
      <c r="P18" s="164">
        <v>5.979732915315488</v>
      </c>
    </row>
    <row r="19" spans="1:16" s="125" customFormat="1" ht="12.75">
      <c r="A19" s="226" t="s">
        <v>580</v>
      </c>
      <c r="B19" s="226" t="s">
        <v>581</v>
      </c>
      <c r="C19" s="226" t="s">
        <v>51</v>
      </c>
      <c r="D19" s="225">
        <v>14006.1</v>
      </c>
      <c r="E19" s="225">
        <v>103841.69</v>
      </c>
      <c r="F19" s="225">
        <v>76350.42</v>
      </c>
      <c r="G19" s="225">
        <v>2902.56</v>
      </c>
      <c r="H19" s="225">
        <v>26324.6</v>
      </c>
      <c r="I19" s="225">
        <v>24291.54</v>
      </c>
      <c r="J19" s="88">
        <v>-79.2764581146786</v>
      </c>
      <c r="K19" s="88">
        <v>-74.64929548045684</v>
      </c>
      <c r="L19" s="88">
        <v>-68.18414358427891</v>
      </c>
      <c r="M19" s="114">
        <v>7.414033171261093</v>
      </c>
      <c r="N19" s="164">
        <v>9.069442147621409</v>
      </c>
      <c r="O19" s="114">
        <v>5.451226251419024</v>
      </c>
      <c r="P19" s="164">
        <v>8.369005291880272</v>
      </c>
    </row>
    <row r="20" spans="1:16" s="125" customFormat="1" ht="12.75">
      <c r="A20" s="226" t="s">
        <v>580</v>
      </c>
      <c r="B20" s="226" t="s">
        <v>581</v>
      </c>
      <c r="C20" s="226" t="s">
        <v>84</v>
      </c>
      <c r="D20" s="225">
        <v>324</v>
      </c>
      <c r="E20" s="225">
        <v>1728</v>
      </c>
      <c r="F20" s="225">
        <v>1268.8</v>
      </c>
      <c r="G20" s="225"/>
      <c r="H20" s="225"/>
      <c r="I20" s="225"/>
      <c r="J20" s="88">
        <v>-100</v>
      </c>
      <c r="K20" s="88">
        <v>-100</v>
      </c>
      <c r="L20" s="88">
        <v>-100</v>
      </c>
      <c r="M20" s="114">
        <v>5.333333333333333</v>
      </c>
      <c r="N20" s="164"/>
      <c r="O20" s="114">
        <v>3.916049382716049</v>
      </c>
      <c r="P20" s="164"/>
    </row>
    <row r="21" spans="1:16" s="125" customFormat="1" ht="12.75">
      <c r="A21" s="226" t="s">
        <v>580</v>
      </c>
      <c r="B21" s="226" t="s">
        <v>581</v>
      </c>
      <c r="C21" s="226" t="s">
        <v>93</v>
      </c>
      <c r="D21" s="225">
        <v>532.8</v>
      </c>
      <c r="E21" s="225">
        <v>4636.8</v>
      </c>
      <c r="F21" s="225">
        <v>3425.01</v>
      </c>
      <c r="G21" s="225"/>
      <c r="H21" s="225"/>
      <c r="I21" s="225"/>
      <c r="J21" s="88">
        <v>-100</v>
      </c>
      <c r="K21" s="88">
        <v>-100</v>
      </c>
      <c r="L21" s="88">
        <v>-100</v>
      </c>
      <c r="M21" s="114">
        <v>8.702702702702704</v>
      </c>
      <c r="N21" s="164"/>
      <c r="O21" s="114">
        <v>6.428322072072073</v>
      </c>
      <c r="P21" s="164"/>
    </row>
    <row r="22" spans="1:16" s="125" customFormat="1" ht="12.75">
      <c r="A22" s="226" t="s">
        <v>580</v>
      </c>
      <c r="B22" s="226" t="s">
        <v>581</v>
      </c>
      <c r="C22" s="226" t="s">
        <v>46</v>
      </c>
      <c r="D22" s="225"/>
      <c r="E22" s="225"/>
      <c r="F22" s="225"/>
      <c r="G22" s="225">
        <v>540</v>
      </c>
      <c r="H22" s="225">
        <v>4920</v>
      </c>
      <c r="I22" s="225">
        <v>4315.1</v>
      </c>
      <c r="J22" s="88"/>
      <c r="K22" s="88"/>
      <c r="L22" s="88"/>
      <c r="M22" s="114"/>
      <c r="N22" s="164">
        <v>9.11111111111111</v>
      </c>
      <c r="O22" s="114"/>
      <c r="P22" s="164">
        <v>7.990925925925927</v>
      </c>
    </row>
    <row r="23" spans="1:16" s="125" customFormat="1" ht="12.75">
      <c r="A23" s="226" t="s">
        <v>580</v>
      </c>
      <c r="B23" s="226" t="s">
        <v>581</v>
      </c>
      <c r="C23" s="226" t="s">
        <v>783</v>
      </c>
      <c r="D23" s="225"/>
      <c r="E23" s="225"/>
      <c r="F23" s="225"/>
      <c r="G23" s="225">
        <v>800.8</v>
      </c>
      <c r="H23" s="225">
        <v>4783.21</v>
      </c>
      <c r="I23" s="225">
        <v>4200</v>
      </c>
      <c r="J23" s="88"/>
      <c r="K23" s="88"/>
      <c r="L23" s="88"/>
      <c r="M23" s="114"/>
      <c r="N23" s="164">
        <v>5.973039460539461</v>
      </c>
      <c r="O23" s="114"/>
      <c r="P23" s="164">
        <v>5.244755244755245</v>
      </c>
    </row>
    <row r="24" spans="1:16" s="125" customFormat="1" ht="12.75">
      <c r="A24" s="226" t="s">
        <v>580</v>
      </c>
      <c r="B24" s="226" t="s">
        <v>581</v>
      </c>
      <c r="C24" s="226" t="s">
        <v>47</v>
      </c>
      <c r="D24" s="225">
        <v>270</v>
      </c>
      <c r="E24" s="225">
        <v>2340</v>
      </c>
      <c r="F24" s="225">
        <v>1721.57</v>
      </c>
      <c r="G24" s="225"/>
      <c r="H24" s="225"/>
      <c r="I24" s="225"/>
      <c r="J24" s="88">
        <v>-100</v>
      </c>
      <c r="K24" s="88">
        <v>-100</v>
      </c>
      <c r="L24" s="88">
        <v>-100</v>
      </c>
      <c r="M24" s="114">
        <v>8.666666666666666</v>
      </c>
      <c r="N24" s="164"/>
      <c r="O24" s="114">
        <v>6.376185185185185</v>
      </c>
      <c r="P24" s="164"/>
    </row>
    <row r="25" spans="1:16" s="125" customFormat="1" ht="12.75">
      <c r="A25" s="226" t="s">
        <v>580</v>
      </c>
      <c r="B25" s="226" t="s">
        <v>581</v>
      </c>
      <c r="C25" s="226" t="s">
        <v>50</v>
      </c>
      <c r="D25" s="225">
        <v>1000</v>
      </c>
      <c r="E25" s="225">
        <v>7000</v>
      </c>
      <c r="F25" s="225">
        <v>5121.71</v>
      </c>
      <c r="G25" s="225">
        <v>20000</v>
      </c>
      <c r="H25" s="225">
        <v>88540</v>
      </c>
      <c r="I25" s="225">
        <v>80508.49</v>
      </c>
      <c r="J25" s="88">
        <v>1900</v>
      </c>
      <c r="K25" s="88">
        <v>1164.857142857143</v>
      </c>
      <c r="L25" s="88">
        <v>1471.9064531181969</v>
      </c>
      <c r="M25" s="114">
        <v>7</v>
      </c>
      <c r="N25" s="164">
        <v>4.427</v>
      </c>
      <c r="O25" s="114">
        <v>5.12171</v>
      </c>
      <c r="P25" s="164">
        <v>4.025424500000001</v>
      </c>
    </row>
    <row r="26" spans="1:16" s="125" customFormat="1" ht="12.75">
      <c r="A26" s="226" t="s">
        <v>580</v>
      </c>
      <c r="B26" s="226" t="s">
        <v>581</v>
      </c>
      <c r="C26" s="226" t="s">
        <v>788</v>
      </c>
      <c r="D26" s="225"/>
      <c r="E26" s="225"/>
      <c r="F26" s="225"/>
      <c r="G26" s="225">
        <v>6249</v>
      </c>
      <c r="H26" s="225">
        <v>28611</v>
      </c>
      <c r="I26" s="225">
        <v>26161.28</v>
      </c>
      <c r="J26" s="88"/>
      <c r="K26" s="88"/>
      <c r="L26" s="88"/>
      <c r="M26" s="114"/>
      <c r="N26" s="164">
        <v>4.578492558809409</v>
      </c>
      <c r="O26" s="114"/>
      <c r="P26" s="164">
        <v>4.18647463594175</v>
      </c>
    </row>
    <row r="27" spans="1:16" s="125" customFormat="1" ht="12.75">
      <c r="A27" s="226" t="s">
        <v>580</v>
      </c>
      <c r="B27" s="226" t="s">
        <v>581</v>
      </c>
      <c r="C27" s="226" t="s">
        <v>49</v>
      </c>
      <c r="D27" s="225"/>
      <c r="E27" s="225"/>
      <c r="F27" s="225"/>
      <c r="G27" s="225">
        <v>5741</v>
      </c>
      <c r="H27" s="225">
        <v>29012</v>
      </c>
      <c r="I27" s="225">
        <v>26090.22</v>
      </c>
      <c r="J27" s="88"/>
      <c r="K27" s="88"/>
      <c r="L27" s="88"/>
      <c r="M27" s="114"/>
      <c r="N27" s="164">
        <v>5.053475004354642</v>
      </c>
      <c r="O27" s="114"/>
      <c r="P27" s="164">
        <v>4.544542762584916</v>
      </c>
    </row>
    <row r="28" spans="1:16" s="125" customFormat="1" ht="12.75">
      <c r="A28" s="226" t="s">
        <v>580</v>
      </c>
      <c r="B28" s="226" t="s">
        <v>581</v>
      </c>
      <c r="C28" s="226" t="s">
        <v>66</v>
      </c>
      <c r="D28" s="225"/>
      <c r="E28" s="225"/>
      <c r="F28" s="225"/>
      <c r="G28" s="225">
        <v>8529.6</v>
      </c>
      <c r="H28" s="225">
        <v>51338.4</v>
      </c>
      <c r="I28" s="225">
        <v>45317.62</v>
      </c>
      <c r="J28" s="88"/>
      <c r="K28" s="88"/>
      <c r="L28" s="88"/>
      <c r="M28" s="114"/>
      <c r="N28" s="164">
        <v>6.018851997749015</v>
      </c>
      <c r="O28" s="114"/>
      <c r="P28" s="164">
        <v>5.312983023822922</v>
      </c>
    </row>
    <row r="29" spans="1:16" s="125" customFormat="1" ht="12.75">
      <c r="A29" s="226" t="s">
        <v>664</v>
      </c>
      <c r="B29" s="226" t="s">
        <v>665</v>
      </c>
      <c r="C29" s="226" t="s">
        <v>48</v>
      </c>
      <c r="D29" s="225">
        <v>70200</v>
      </c>
      <c r="E29" s="225">
        <v>356223.6</v>
      </c>
      <c r="F29" s="225">
        <v>258160</v>
      </c>
      <c r="G29" s="225">
        <v>12600</v>
      </c>
      <c r="H29" s="225">
        <v>60130.81</v>
      </c>
      <c r="I29" s="225">
        <v>50400</v>
      </c>
      <c r="J29" s="88">
        <v>-82.05128205128206</v>
      </c>
      <c r="K29" s="88">
        <v>-83.1199252379685</v>
      </c>
      <c r="L29" s="88">
        <v>-80.4772234273319</v>
      </c>
      <c r="M29" s="114">
        <v>5.074410256410256</v>
      </c>
      <c r="N29" s="164">
        <v>4.772286507936507</v>
      </c>
      <c r="O29" s="114">
        <v>3.6774928774928775</v>
      </c>
      <c r="P29" s="164">
        <v>4</v>
      </c>
    </row>
    <row r="30" spans="1:16" s="125" customFormat="1" ht="12.75">
      <c r="A30" s="226" t="s">
        <v>646</v>
      </c>
      <c r="B30" s="226" t="s">
        <v>647</v>
      </c>
      <c r="C30" s="226" t="s">
        <v>48</v>
      </c>
      <c r="D30" s="225">
        <v>379500</v>
      </c>
      <c r="E30" s="225">
        <v>1855421.43</v>
      </c>
      <c r="F30" s="225">
        <v>1356251.98</v>
      </c>
      <c r="G30" s="225">
        <v>283800</v>
      </c>
      <c r="H30" s="225">
        <v>1207268.33</v>
      </c>
      <c r="I30" s="225">
        <v>1084445.25</v>
      </c>
      <c r="J30" s="88">
        <v>-25.217391304347824</v>
      </c>
      <c r="K30" s="88">
        <v>-34.932931652082935</v>
      </c>
      <c r="L30" s="88">
        <v>-20.04101995854782</v>
      </c>
      <c r="M30" s="114">
        <v>4.889121027667984</v>
      </c>
      <c r="N30" s="164">
        <v>4.253940556730092</v>
      </c>
      <c r="O30" s="114">
        <v>3.5737865085639</v>
      </c>
      <c r="P30" s="164">
        <v>3.8211601479915434</v>
      </c>
    </row>
    <row r="31" spans="1:16" s="222" customFormat="1" ht="12.75">
      <c r="A31" s="226" t="s">
        <v>646</v>
      </c>
      <c r="B31" s="226" t="s">
        <v>647</v>
      </c>
      <c r="C31" s="226" t="s">
        <v>64</v>
      </c>
      <c r="D31" s="225">
        <v>20100</v>
      </c>
      <c r="E31" s="225">
        <v>95457.26</v>
      </c>
      <c r="F31" s="225">
        <v>69700</v>
      </c>
      <c r="G31" s="225"/>
      <c r="H31" s="225"/>
      <c r="I31" s="225"/>
      <c r="J31" s="88">
        <v>-100</v>
      </c>
      <c r="K31" s="88">
        <v>-100</v>
      </c>
      <c r="L31" s="88">
        <v>-100</v>
      </c>
      <c r="M31" s="114">
        <v>4.749117412935323</v>
      </c>
      <c r="N31" s="164"/>
      <c r="O31" s="114">
        <v>3.4676616915422884</v>
      </c>
      <c r="P31" s="164"/>
    </row>
    <row r="32" spans="1:16" s="222" customFormat="1" ht="12.75">
      <c r="A32" s="226" t="s">
        <v>646</v>
      </c>
      <c r="B32" s="226" t="s">
        <v>647</v>
      </c>
      <c r="C32" s="226" t="s">
        <v>783</v>
      </c>
      <c r="D32" s="225"/>
      <c r="E32" s="225"/>
      <c r="F32" s="225"/>
      <c r="G32" s="225">
        <v>800.8</v>
      </c>
      <c r="H32" s="225">
        <v>4783.21</v>
      </c>
      <c r="I32" s="225">
        <v>4200</v>
      </c>
      <c r="J32" s="88"/>
      <c r="K32" s="88"/>
      <c r="L32" s="88"/>
      <c r="M32" s="114"/>
      <c r="N32" s="164">
        <v>5.973039460539461</v>
      </c>
      <c r="O32" s="114"/>
      <c r="P32" s="164">
        <v>5.244755244755245</v>
      </c>
    </row>
    <row r="33" spans="1:16" s="222" customFormat="1" ht="12.75">
      <c r="A33" s="226" t="s">
        <v>646</v>
      </c>
      <c r="B33" s="226" t="s">
        <v>647</v>
      </c>
      <c r="C33" s="226" t="s">
        <v>49</v>
      </c>
      <c r="D33" s="225">
        <v>20000</v>
      </c>
      <c r="E33" s="225">
        <v>68042.74</v>
      </c>
      <c r="F33" s="225">
        <v>49547.75</v>
      </c>
      <c r="G33" s="225"/>
      <c r="H33" s="225"/>
      <c r="I33" s="225"/>
      <c r="J33" s="88">
        <v>-100</v>
      </c>
      <c r="K33" s="88">
        <v>-100</v>
      </c>
      <c r="L33" s="88">
        <v>-100</v>
      </c>
      <c r="M33" s="114">
        <v>3.402137</v>
      </c>
      <c r="N33" s="164"/>
      <c r="O33" s="114">
        <v>2.4773875</v>
      </c>
      <c r="P33" s="164"/>
    </row>
    <row r="34" spans="1:16" ht="12.75">
      <c r="A34" s="224"/>
      <c r="B34" s="224" t="s">
        <v>122</v>
      </c>
      <c r="C34" s="224"/>
      <c r="D34" s="118">
        <f aca="true" t="shared" si="0" ref="D34:I34">SUM(D5:D33)</f>
        <v>831438.1499999999</v>
      </c>
      <c r="E34" s="118">
        <f t="shared" si="0"/>
        <v>4414011.79</v>
      </c>
      <c r="F34" s="118">
        <f t="shared" si="0"/>
        <v>3220627.8899999997</v>
      </c>
      <c r="G34" s="118">
        <f t="shared" si="0"/>
        <v>899775.0700000002</v>
      </c>
      <c r="H34" s="118">
        <f t="shared" si="0"/>
        <v>4268404.76</v>
      </c>
      <c r="I34" s="118">
        <f t="shared" si="0"/>
        <v>3844719.64</v>
      </c>
      <c r="J34" s="88">
        <v>8.21912249275551</v>
      </c>
      <c r="K34" s="88">
        <v>-3.2987458332094817</v>
      </c>
      <c r="L34" s="88">
        <v>19.37795272585808</v>
      </c>
      <c r="M34" s="114">
        <v>5.308887726645692</v>
      </c>
      <c r="N34" s="164">
        <v>4.7438575509766</v>
      </c>
      <c r="O34" s="114">
        <v>3.873562801995554</v>
      </c>
      <c r="P34" s="164">
        <v>4.272978623424184</v>
      </c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50" customWidth="1"/>
    <col min="8" max="8" width="0" style="0" hidden="1" customWidth="1"/>
  </cols>
  <sheetData>
    <row r="1" spans="1:7" ht="15" customHeight="1" thickTop="1">
      <c r="A1" s="268" t="s">
        <v>130</v>
      </c>
      <c r="B1" s="269"/>
      <c r="C1" s="269"/>
      <c r="D1" s="269"/>
      <c r="E1" s="269"/>
      <c r="F1" s="269"/>
      <c r="G1" s="270"/>
    </row>
    <row r="2" spans="1:7" ht="15" customHeight="1">
      <c r="A2" s="271" t="s">
        <v>605</v>
      </c>
      <c r="B2" s="272"/>
      <c r="C2" s="272"/>
      <c r="D2" s="272"/>
      <c r="E2" s="272"/>
      <c r="F2" s="272"/>
      <c r="G2" s="273"/>
    </row>
    <row r="3" spans="1:7" ht="15" customHeight="1" thickBot="1">
      <c r="A3" s="274" t="s">
        <v>129</v>
      </c>
      <c r="B3" s="275"/>
      <c r="C3" s="275"/>
      <c r="D3" s="275"/>
      <c r="E3" s="275"/>
      <c r="F3" s="275"/>
      <c r="G3" s="276"/>
    </row>
    <row r="4" spans="1:7" ht="15" customHeight="1" thickBot="1" thickTop="1">
      <c r="A4" s="37" t="s">
        <v>131</v>
      </c>
      <c r="B4" s="37" t="s">
        <v>132</v>
      </c>
      <c r="C4" s="37" t="s">
        <v>133</v>
      </c>
      <c r="D4" s="84" t="s">
        <v>359</v>
      </c>
      <c r="E4" s="84" t="s">
        <v>360</v>
      </c>
      <c r="F4" s="84" t="s">
        <v>361</v>
      </c>
      <c r="G4" s="84" t="s">
        <v>134</v>
      </c>
    </row>
    <row r="5" spans="1:7" ht="15" customHeight="1" thickTop="1">
      <c r="A5" s="38" t="s">
        <v>387</v>
      </c>
      <c r="B5" s="39" t="s">
        <v>388</v>
      </c>
      <c r="C5" s="39" t="s">
        <v>157</v>
      </c>
      <c r="D5" s="40" t="s">
        <v>129</v>
      </c>
      <c r="E5" s="40" t="s">
        <v>129</v>
      </c>
      <c r="F5" s="40">
        <v>3400</v>
      </c>
      <c r="G5" s="85">
        <v>87405.36</v>
      </c>
    </row>
    <row r="6" spans="1:7" ht="15" customHeight="1">
      <c r="A6" s="41" t="s">
        <v>508</v>
      </c>
      <c r="B6" s="42" t="s">
        <v>286</v>
      </c>
      <c r="C6" s="42" t="s">
        <v>48</v>
      </c>
      <c r="D6" s="43">
        <v>25</v>
      </c>
      <c r="E6" s="43">
        <v>16034.12</v>
      </c>
      <c r="F6" s="43">
        <v>85</v>
      </c>
      <c r="G6" s="86">
        <v>22047.05</v>
      </c>
    </row>
    <row r="7" spans="1:7" ht="15" customHeight="1">
      <c r="A7" s="38" t="s">
        <v>389</v>
      </c>
      <c r="B7" s="39" t="s">
        <v>390</v>
      </c>
      <c r="C7" s="39" t="s">
        <v>48</v>
      </c>
      <c r="D7" s="40">
        <v>8</v>
      </c>
      <c r="E7" s="40">
        <v>3780</v>
      </c>
      <c r="F7" s="40" t="s">
        <v>129</v>
      </c>
      <c r="G7" s="85" t="s">
        <v>129</v>
      </c>
    </row>
    <row r="8" spans="1:7" ht="15" customHeight="1">
      <c r="A8" s="41" t="s">
        <v>389</v>
      </c>
      <c r="B8" s="42" t="s">
        <v>390</v>
      </c>
      <c r="C8" s="42" t="s">
        <v>238</v>
      </c>
      <c r="D8" s="43">
        <v>4</v>
      </c>
      <c r="E8" s="43">
        <v>9609.11</v>
      </c>
      <c r="F8" s="43" t="s">
        <v>129</v>
      </c>
      <c r="G8" s="86" t="s">
        <v>129</v>
      </c>
    </row>
    <row r="9" spans="1:7" ht="15" customHeight="1">
      <c r="A9" s="38" t="s">
        <v>389</v>
      </c>
      <c r="B9" s="39" t="s">
        <v>390</v>
      </c>
      <c r="C9" s="39" t="s">
        <v>61</v>
      </c>
      <c r="D9" s="40">
        <v>3</v>
      </c>
      <c r="E9" s="40">
        <v>2239</v>
      </c>
      <c r="F9" s="40" t="s">
        <v>129</v>
      </c>
      <c r="G9" s="85" t="s">
        <v>129</v>
      </c>
    </row>
    <row r="10" spans="1:7" ht="15" customHeight="1">
      <c r="A10" s="41" t="s">
        <v>509</v>
      </c>
      <c r="B10" s="42" t="s">
        <v>510</v>
      </c>
      <c r="C10" s="42" t="s">
        <v>42</v>
      </c>
      <c r="D10" s="43">
        <v>1200</v>
      </c>
      <c r="E10" s="43">
        <v>33553.62</v>
      </c>
      <c r="F10" s="43" t="s">
        <v>129</v>
      </c>
      <c r="G10" s="86" t="s">
        <v>129</v>
      </c>
    </row>
    <row r="11" spans="1:7" ht="15" customHeight="1">
      <c r="A11" s="38" t="s">
        <v>511</v>
      </c>
      <c r="B11" s="39" t="s">
        <v>286</v>
      </c>
      <c r="C11" s="39" t="s">
        <v>48</v>
      </c>
      <c r="D11" s="40" t="s">
        <v>129</v>
      </c>
      <c r="E11" s="40" t="s">
        <v>129</v>
      </c>
      <c r="F11" s="40">
        <v>8</v>
      </c>
      <c r="G11" s="85">
        <v>5068.48</v>
      </c>
    </row>
    <row r="12" spans="1:7" ht="15" customHeight="1">
      <c r="A12" s="41" t="s">
        <v>511</v>
      </c>
      <c r="B12" s="42" t="s">
        <v>286</v>
      </c>
      <c r="C12" s="42" t="s">
        <v>238</v>
      </c>
      <c r="D12" s="43" t="s">
        <v>129</v>
      </c>
      <c r="E12" s="43" t="s">
        <v>129</v>
      </c>
      <c r="F12" s="43">
        <v>2</v>
      </c>
      <c r="G12" s="86">
        <v>3790.58</v>
      </c>
    </row>
    <row r="13" spans="1:7" ht="15" customHeight="1">
      <c r="A13" s="38" t="s">
        <v>511</v>
      </c>
      <c r="B13" s="39" t="s">
        <v>286</v>
      </c>
      <c r="C13" s="39" t="s">
        <v>61</v>
      </c>
      <c r="D13" s="40" t="s">
        <v>129</v>
      </c>
      <c r="E13" s="40" t="s">
        <v>129</v>
      </c>
      <c r="F13" s="40">
        <v>3</v>
      </c>
      <c r="G13" s="85">
        <v>3051.68</v>
      </c>
    </row>
    <row r="14" spans="1:7" ht="15" customHeight="1">
      <c r="A14" s="41" t="s">
        <v>512</v>
      </c>
      <c r="B14" s="42" t="s">
        <v>513</v>
      </c>
      <c r="C14" s="42" t="s">
        <v>93</v>
      </c>
      <c r="D14" s="43" t="s">
        <v>129</v>
      </c>
      <c r="E14" s="43" t="s">
        <v>129</v>
      </c>
      <c r="F14" s="43">
        <v>26000</v>
      </c>
      <c r="G14" s="86">
        <v>83720</v>
      </c>
    </row>
    <row r="15" spans="1:7" ht="15" customHeight="1">
      <c r="A15" s="38" t="s">
        <v>512</v>
      </c>
      <c r="B15" s="39" t="s">
        <v>513</v>
      </c>
      <c r="C15" s="39" t="s">
        <v>150</v>
      </c>
      <c r="D15" s="40">
        <v>27536</v>
      </c>
      <c r="E15" s="40">
        <v>74347.2</v>
      </c>
      <c r="F15" s="40" t="s">
        <v>129</v>
      </c>
      <c r="G15" s="85" t="s">
        <v>129</v>
      </c>
    </row>
    <row r="16" spans="1:7" ht="15" customHeight="1">
      <c r="A16" s="41" t="s">
        <v>135</v>
      </c>
      <c r="B16" s="42" t="s">
        <v>136</v>
      </c>
      <c r="C16" s="42" t="s">
        <v>88</v>
      </c>
      <c r="D16" s="43">
        <v>23120</v>
      </c>
      <c r="E16" s="43">
        <v>21591</v>
      </c>
      <c r="F16" s="43" t="s">
        <v>129</v>
      </c>
      <c r="G16" s="86" t="s">
        <v>129</v>
      </c>
    </row>
    <row r="17" spans="1:7" ht="15" customHeight="1">
      <c r="A17" s="38" t="s">
        <v>135</v>
      </c>
      <c r="B17" s="39" t="s">
        <v>136</v>
      </c>
      <c r="C17" s="39" t="s">
        <v>85</v>
      </c>
      <c r="D17" s="40" t="s">
        <v>129</v>
      </c>
      <c r="E17" s="40" t="s">
        <v>129</v>
      </c>
      <c r="F17" s="40">
        <v>129996</v>
      </c>
      <c r="G17" s="85">
        <v>294050.76</v>
      </c>
    </row>
    <row r="18" spans="1:7" ht="15" customHeight="1">
      <c r="A18" s="41" t="s">
        <v>137</v>
      </c>
      <c r="B18" s="42" t="s">
        <v>138</v>
      </c>
      <c r="C18" s="42" t="s">
        <v>105</v>
      </c>
      <c r="D18" s="43">
        <v>182000</v>
      </c>
      <c r="E18" s="43">
        <v>215800</v>
      </c>
      <c r="F18" s="43">
        <v>512866.96</v>
      </c>
      <c r="G18" s="86">
        <v>654128.06</v>
      </c>
    </row>
    <row r="19" spans="1:7" ht="15" customHeight="1">
      <c r="A19" s="38" t="s">
        <v>137</v>
      </c>
      <c r="B19" s="39" t="s">
        <v>138</v>
      </c>
      <c r="C19" s="39" t="s">
        <v>139</v>
      </c>
      <c r="D19" s="40">
        <v>48055.49</v>
      </c>
      <c r="E19" s="40">
        <v>97111.74</v>
      </c>
      <c r="F19" s="40">
        <v>24496</v>
      </c>
      <c r="G19" s="85">
        <v>50216.8</v>
      </c>
    </row>
    <row r="20" spans="1:7" ht="15" customHeight="1">
      <c r="A20" s="41" t="s">
        <v>137</v>
      </c>
      <c r="B20" s="42" t="s">
        <v>138</v>
      </c>
      <c r="C20" s="42" t="s">
        <v>60</v>
      </c>
      <c r="D20" s="43" t="s">
        <v>129</v>
      </c>
      <c r="E20" s="43" t="s">
        <v>129</v>
      </c>
      <c r="F20" s="43">
        <v>11304</v>
      </c>
      <c r="G20" s="86">
        <v>25434</v>
      </c>
    </row>
    <row r="21" spans="1:7" ht="15" customHeight="1">
      <c r="A21" s="38" t="s">
        <v>137</v>
      </c>
      <c r="B21" s="39" t="s">
        <v>138</v>
      </c>
      <c r="C21" s="39" t="s">
        <v>88</v>
      </c>
      <c r="D21" s="40">
        <v>20180</v>
      </c>
      <c r="E21" s="40">
        <v>20513.67</v>
      </c>
      <c r="F21" s="40">
        <v>279524</v>
      </c>
      <c r="G21" s="85">
        <v>348116.2</v>
      </c>
    </row>
    <row r="22" spans="1:7" ht="15" customHeight="1">
      <c r="A22" s="41" t="s">
        <v>137</v>
      </c>
      <c r="B22" s="42" t="s">
        <v>138</v>
      </c>
      <c r="C22" s="42" t="s">
        <v>140</v>
      </c>
      <c r="D22" s="43">
        <v>219838</v>
      </c>
      <c r="E22" s="43">
        <v>472450.03</v>
      </c>
      <c r="F22" s="43">
        <v>28643</v>
      </c>
      <c r="G22" s="86">
        <v>52793.76</v>
      </c>
    </row>
    <row r="23" spans="1:7" ht="15" customHeight="1">
      <c r="A23" s="38" t="s">
        <v>137</v>
      </c>
      <c r="B23" s="39" t="s">
        <v>138</v>
      </c>
      <c r="C23" s="39" t="s">
        <v>55</v>
      </c>
      <c r="D23" s="40">
        <v>194635.51</v>
      </c>
      <c r="E23" s="40">
        <v>211943.74</v>
      </c>
      <c r="F23" s="40">
        <v>474481.41</v>
      </c>
      <c r="G23" s="85">
        <v>536908.08</v>
      </c>
    </row>
    <row r="24" spans="1:7" ht="15" customHeight="1">
      <c r="A24" s="41" t="s">
        <v>137</v>
      </c>
      <c r="B24" s="42" t="s">
        <v>138</v>
      </c>
      <c r="C24" s="42" t="s">
        <v>53</v>
      </c>
      <c r="D24" s="43">
        <v>34491.97</v>
      </c>
      <c r="E24" s="43">
        <v>69747.58</v>
      </c>
      <c r="F24" s="43">
        <v>22005</v>
      </c>
      <c r="G24" s="86">
        <v>47310.75</v>
      </c>
    </row>
    <row r="25" spans="1:7" ht="15" customHeight="1">
      <c r="A25" s="38" t="s">
        <v>137</v>
      </c>
      <c r="B25" s="39" t="s">
        <v>138</v>
      </c>
      <c r="C25" s="39" t="s">
        <v>84</v>
      </c>
      <c r="D25" s="40">
        <v>78012</v>
      </c>
      <c r="E25" s="40">
        <v>92054.1</v>
      </c>
      <c r="F25" s="40">
        <v>441010.72</v>
      </c>
      <c r="G25" s="85">
        <v>553539.77</v>
      </c>
    </row>
    <row r="26" spans="1:7" ht="15" customHeight="1">
      <c r="A26" s="41" t="s">
        <v>137</v>
      </c>
      <c r="B26" s="42" t="s">
        <v>138</v>
      </c>
      <c r="C26" s="42" t="s">
        <v>106</v>
      </c>
      <c r="D26" s="43">
        <v>78000</v>
      </c>
      <c r="E26" s="43">
        <v>90870</v>
      </c>
      <c r="F26" s="43">
        <v>52000</v>
      </c>
      <c r="G26" s="86">
        <v>60580</v>
      </c>
    </row>
    <row r="27" spans="1:7" ht="15" customHeight="1">
      <c r="A27" s="38" t="s">
        <v>137</v>
      </c>
      <c r="B27" s="39" t="s">
        <v>138</v>
      </c>
      <c r="C27" s="39" t="s">
        <v>107</v>
      </c>
      <c r="D27" s="40" t="s">
        <v>129</v>
      </c>
      <c r="E27" s="40" t="s">
        <v>129</v>
      </c>
      <c r="F27" s="40">
        <v>135263.6</v>
      </c>
      <c r="G27" s="85">
        <v>166683.53</v>
      </c>
    </row>
    <row r="28" spans="1:7" ht="15" customHeight="1">
      <c r="A28" s="41" t="s">
        <v>137</v>
      </c>
      <c r="B28" s="42" t="s">
        <v>138</v>
      </c>
      <c r="C28" s="42" t="s">
        <v>141</v>
      </c>
      <c r="D28" s="43">
        <v>110151.4</v>
      </c>
      <c r="E28" s="43">
        <v>132923</v>
      </c>
      <c r="F28" s="43">
        <v>78000</v>
      </c>
      <c r="G28" s="86">
        <v>99450</v>
      </c>
    </row>
    <row r="29" spans="1:7" ht="15" customHeight="1">
      <c r="A29" s="38" t="s">
        <v>137</v>
      </c>
      <c r="B29" s="39" t="s">
        <v>138</v>
      </c>
      <c r="C29" s="39" t="s">
        <v>123</v>
      </c>
      <c r="D29" s="40">
        <v>48551.22</v>
      </c>
      <c r="E29" s="40">
        <v>114636.41</v>
      </c>
      <c r="F29" s="40">
        <v>32248</v>
      </c>
      <c r="G29" s="85">
        <v>70530.7</v>
      </c>
    </row>
    <row r="30" spans="1:7" ht="15" customHeight="1">
      <c r="A30" s="41" t="s">
        <v>137</v>
      </c>
      <c r="B30" s="42" t="s">
        <v>138</v>
      </c>
      <c r="C30" s="42" t="s">
        <v>46</v>
      </c>
      <c r="D30" s="43">
        <v>3251130.04</v>
      </c>
      <c r="E30" s="43">
        <v>6511051.54</v>
      </c>
      <c r="F30" s="43">
        <v>3697463.45</v>
      </c>
      <c r="G30" s="86">
        <v>6970485.89</v>
      </c>
    </row>
    <row r="31" spans="1:7" ht="15" customHeight="1">
      <c r="A31" s="38" t="s">
        <v>137</v>
      </c>
      <c r="B31" s="39" t="s">
        <v>138</v>
      </c>
      <c r="C31" s="39" t="s">
        <v>99</v>
      </c>
      <c r="D31" s="40">
        <v>279590.44</v>
      </c>
      <c r="E31" s="40">
        <v>637837.55</v>
      </c>
      <c r="F31" s="40" t="s">
        <v>129</v>
      </c>
      <c r="G31" s="85" t="s">
        <v>129</v>
      </c>
    </row>
    <row r="32" spans="1:7" ht="15" customHeight="1">
      <c r="A32" s="41" t="s">
        <v>137</v>
      </c>
      <c r="B32" s="42" t="s">
        <v>138</v>
      </c>
      <c r="C32" s="42" t="s">
        <v>45</v>
      </c>
      <c r="D32" s="43" t="s">
        <v>129</v>
      </c>
      <c r="E32" s="43" t="s">
        <v>129</v>
      </c>
      <c r="F32" s="43">
        <v>74651</v>
      </c>
      <c r="G32" s="86">
        <v>84355.63</v>
      </c>
    </row>
    <row r="33" spans="1:7" ht="15" customHeight="1">
      <c r="A33" s="38" t="s">
        <v>137</v>
      </c>
      <c r="B33" s="39" t="s">
        <v>138</v>
      </c>
      <c r="C33" s="39" t="s">
        <v>514</v>
      </c>
      <c r="D33" s="40" t="s">
        <v>129</v>
      </c>
      <c r="E33" s="40" t="s">
        <v>129</v>
      </c>
      <c r="F33" s="40">
        <v>22919</v>
      </c>
      <c r="G33" s="85">
        <v>46983.95</v>
      </c>
    </row>
    <row r="34" spans="1:7" ht="15" customHeight="1">
      <c r="A34" s="41" t="s">
        <v>137</v>
      </c>
      <c r="B34" s="42" t="s">
        <v>138</v>
      </c>
      <c r="C34" s="42" t="s">
        <v>108</v>
      </c>
      <c r="D34" s="43">
        <v>2109014</v>
      </c>
      <c r="E34" s="43">
        <v>2474834.79</v>
      </c>
      <c r="F34" s="43">
        <v>1764320.83</v>
      </c>
      <c r="G34" s="86">
        <v>2202048.13</v>
      </c>
    </row>
    <row r="35" spans="1:7" ht="15" customHeight="1">
      <c r="A35" s="38" t="s">
        <v>137</v>
      </c>
      <c r="B35" s="39" t="s">
        <v>138</v>
      </c>
      <c r="C35" s="39" t="s">
        <v>94</v>
      </c>
      <c r="D35" s="40">
        <v>442000</v>
      </c>
      <c r="E35" s="40">
        <v>525460</v>
      </c>
      <c r="F35" s="40">
        <v>444595</v>
      </c>
      <c r="G35" s="85">
        <v>549783.73</v>
      </c>
    </row>
    <row r="36" spans="1:7" ht="15" customHeight="1">
      <c r="A36" s="41" t="s">
        <v>137</v>
      </c>
      <c r="B36" s="42" t="s">
        <v>138</v>
      </c>
      <c r="C36" s="42" t="s">
        <v>103</v>
      </c>
      <c r="D36" s="43">
        <v>6651</v>
      </c>
      <c r="E36" s="43">
        <v>13590.03</v>
      </c>
      <c r="F36" s="43">
        <v>2546</v>
      </c>
      <c r="G36" s="86">
        <v>5459.31</v>
      </c>
    </row>
    <row r="37" spans="1:7" ht="15" customHeight="1">
      <c r="A37" s="38" t="s">
        <v>137</v>
      </c>
      <c r="B37" s="39" t="s">
        <v>138</v>
      </c>
      <c r="C37" s="39" t="s">
        <v>50</v>
      </c>
      <c r="D37" s="40">
        <v>127665</v>
      </c>
      <c r="E37" s="40">
        <v>274479.75</v>
      </c>
      <c r="F37" s="40" t="s">
        <v>129</v>
      </c>
      <c r="G37" s="85" t="s">
        <v>129</v>
      </c>
    </row>
    <row r="38" spans="1:7" ht="15" customHeight="1">
      <c r="A38" s="41" t="s">
        <v>137</v>
      </c>
      <c r="B38" s="42" t="s">
        <v>138</v>
      </c>
      <c r="C38" s="42" t="s">
        <v>114</v>
      </c>
      <c r="D38" s="43">
        <v>104258.2</v>
      </c>
      <c r="E38" s="43">
        <v>128762.37</v>
      </c>
      <c r="F38" s="43">
        <v>140500</v>
      </c>
      <c r="G38" s="86">
        <v>176945</v>
      </c>
    </row>
    <row r="39" spans="1:7" ht="15" customHeight="1">
      <c r="A39" s="38" t="s">
        <v>137</v>
      </c>
      <c r="B39" s="39" t="s">
        <v>138</v>
      </c>
      <c r="C39" s="39" t="s">
        <v>85</v>
      </c>
      <c r="D39" s="40" t="s">
        <v>129</v>
      </c>
      <c r="E39" s="40" t="s">
        <v>129</v>
      </c>
      <c r="F39" s="40">
        <v>225268.03</v>
      </c>
      <c r="G39" s="85">
        <v>431159.42</v>
      </c>
    </row>
    <row r="40" spans="1:7" ht="15" customHeight="1">
      <c r="A40" s="41" t="s">
        <v>137</v>
      </c>
      <c r="B40" s="42" t="s">
        <v>138</v>
      </c>
      <c r="C40" s="42" t="s">
        <v>606</v>
      </c>
      <c r="D40" s="43">
        <v>25003.2</v>
      </c>
      <c r="E40" s="43">
        <v>54682.6</v>
      </c>
      <c r="F40" s="43" t="s">
        <v>129</v>
      </c>
      <c r="G40" s="86" t="s">
        <v>129</v>
      </c>
    </row>
    <row r="41" spans="1:7" ht="15" customHeight="1">
      <c r="A41" s="38" t="s">
        <v>137</v>
      </c>
      <c r="B41" s="39" t="s">
        <v>138</v>
      </c>
      <c r="C41" s="39" t="s">
        <v>69</v>
      </c>
      <c r="D41" s="40">
        <v>18710</v>
      </c>
      <c r="E41" s="40">
        <v>18886.52</v>
      </c>
      <c r="F41" s="40" t="s">
        <v>129</v>
      </c>
      <c r="G41" s="85" t="s">
        <v>129</v>
      </c>
    </row>
    <row r="42" spans="1:7" ht="15" customHeight="1">
      <c r="A42" s="41" t="s">
        <v>137</v>
      </c>
      <c r="B42" s="42" t="s">
        <v>138</v>
      </c>
      <c r="C42" s="42" t="s">
        <v>90</v>
      </c>
      <c r="D42" s="43">
        <v>42623</v>
      </c>
      <c r="E42" s="43">
        <v>43056.38</v>
      </c>
      <c r="F42" s="43">
        <v>55956</v>
      </c>
      <c r="G42" s="86">
        <v>70719</v>
      </c>
    </row>
    <row r="43" spans="1:7" ht="15" customHeight="1">
      <c r="A43" s="38" t="s">
        <v>137</v>
      </c>
      <c r="B43" s="39" t="s">
        <v>138</v>
      </c>
      <c r="C43" s="39" t="s">
        <v>49</v>
      </c>
      <c r="D43" s="40" t="s">
        <v>129</v>
      </c>
      <c r="E43" s="40" t="s">
        <v>129</v>
      </c>
      <c r="F43" s="40">
        <v>14.7</v>
      </c>
      <c r="G43" s="85">
        <v>2.51</v>
      </c>
    </row>
    <row r="44" spans="1:7" ht="15" customHeight="1">
      <c r="A44" s="41" t="s">
        <v>137</v>
      </c>
      <c r="B44" s="42" t="s">
        <v>138</v>
      </c>
      <c r="C44" s="42" t="s">
        <v>91</v>
      </c>
      <c r="D44" s="43">
        <v>52000</v>
      </c>
      <c r="E44" s="43">
        <v>65414.71</v>
      </c>
      <c r="F44" s="43">
        <v>26000</v>
      </c>
      <c r="G44" s="86">
        <v>33800</v>
      </c>
    </row>
    <row r="45" spans="1:7" ht="15" customHeight="1">
      <c r="A45" s="38" t="s">
        <v>137</v>
      </c>
      <c r="B45" s="39" t="s">
        <v>138</v>
      </c>
      <c r="C45" s="39" t="s">
        <v>109</v>
      </c>
      <c r="D45" s="40" t="s">
        <v>129</v>
      </c>
      <c r="E45" s="40" t="s">
        <v>129</v>
      </c>
      <c r="F45" s="40">
        <v>104027.4</v>
      </c>
      <c r="G45" s="85">
        <v>214260.11</v>
      </c>
    </row>
    <row r="46" spans="1:7" ht="15" customHeight="1">
      <c r="A46" s="41" t="s">
        <v>137</v>
      </c>
      <c r="B46" s="42" t="s">
        <v>138</v>
      </c>
      <c r="C46" s="42" t="s">
        <v>68</v>
      </c>
      <c r="D46" s="43">
        <v>7080</v>
      </c>
      <c r="E46" s="43">
        <v>15222</v>
      </c>
      <c r="F46" s="43" t="s">
        <v>129</v>
      </c>
      <c r="G46" s="86" t="s">
        <v>129</v>
      </c>
    </row>
    <row r="47" spans="1:7" ht="15" customHeight="1">
      <c r="A47" s="38" t="s">
        <v>142</v>
      </c>
      <c r="B47" s="39" t="s">
        <v>143</v>
      </c>
      <c r="C47" s="39" t="s">
        <v>107</v>
      </c>
      <c r="D47" s="40">
        <v>2188</v>
      </c>
      <c r="E47" s="40">
        <v>3281.4</v>
      </c>
      <c r="F47" s="40" t="s">
        <v>129</v>
      </c>
      <c r="G47" s="85" t="s">
        <v>129</v>
      </c>
    </row>
    <row r="48" spans="1:7" ht="15" customHeight="1">
      <c r="A48" s="41" t="s">
        <v>142</v>
      </c>
      <c r="B48" s="42" t="s">
        <v>143</v>
      </c>
      <c r="C48" s="42" t="s">
        <v>123</v>
      </c>
      <c r="D48" s="43">
        <v>42000</v>
      </c>
      <c r="E48" s="43">
        <v>25200</v>
      </c>
      <c r="F48" s="43">
        <v>42000</v>
      </c>
      <c r="G48" s="86">
        <v>28350</v>
      </c>
    </row>
    <row r="49" spans="1:7" ht="15" customHeight="1">
      <c r="A49" s="38" t="s">
        <v>142</v>
      </c>
      <c r="B49" s="39" t="s">
        <v>143</v>
      </c>
      <c r="C49" s="39" t="s">
        <v>46</v>
      </c>
      <c r="D49" s="40">
        <v>201.6</v>
      </c>
      <c r="E49" s="40">
        <v>1142.4</v>
      </c>
      <c r="F49" s="40">
        <v>1499.6</v>
      </c>
      <c r="G49" s="85">
        <v>8497.73</v>
      </c>
    </row>
    <row r="50" spans="1:7" ht="15" customHeight="1">
      <c r="A50" s="41" t="s">
        <v>142</v>
      </c>
      <c r="B50" s="42" t="s">
        <v>143</v>
      </c>
      <c r="C50" s="42" t="s">
        <v>85</v>
      </c>
      <c r="D50" s="43" t="s">
        <v>129</v>
      </c>
      <c r="E50" s="43" t="s">
        <v>129</v>
      </c>
      <c r="F50" s="43">
        <v>7000</v>
      </c>
      <c r="G50" s="86">
        <v>13500</v>
      </c>
    </row>
    <row r="51" spans="1:7" ht="15" customHeight="1">
      <c r="A51" s="38" t="s">
        <v>142</v>
      </c>
      <c r="B51" s="39" t="s">
        <v>143</v>
      </c>
      <c r="C51" s="39" t="s">
        <v>65</v>
      </c>
      <c r="D51" s="40" t="s">
        <v>129</v>
      </c>
      <c r="E51" s="40" t="s">
        <v>129</v>
      </c>
      <c r="F51" s="40">
        <v>61540</v>
      </c>
      <c r="G51" s="85">
        <v>29720</v>
      </c>
    </row>
    <row r="52" spans="1:7" ht="15" customHeight="1">
      <c r="A52" s="41" t="s">
        <v>142</v>
      </c>
      <c r="B52" s="42" t="s">
        <v>143</v>
      </c>
      <c r="C52" s="42" t="s">
        <v>59</v>
      </c>
      <c r="D52" s="43">
        <v>44000</v>
      </c>
      <c r="E52" s="43">
        <v>23760</v>
      </c>
      <c r="F52" s="43">
        <v>350000</v>
      </c>
      <c r="G52" s="86">
        <v>166250</v>
      </c>
    </row>
    <row r="53" spans="1:7" ht="15" customHeight="1">
      <c r="A53" s="38" t="s">
        <v>144</v>
      </c>
      <c r="B53" s="39" t="s">
        <v>145</v>
      </c>
      <c r="C53" s="39" t="s">
        <v>104</v>
      </c>
      <c r="D53" s="40">
        <v>524.8</v>
      </c>
      <c r="E53" s="40">
        <v>1408.56</v>
      </c>
      <c r="F53" s="40" t="s">
        <v>129</v>
      </c>
      <c r="G53" s="85" t="s">
        <v>129</v>
      </c>
    </row>
    <row r="54" spans="1:7" ht="15" customHeight="1">
      <c r="A54" s="41" t="s">
        <v>515</v>
      </c>
      <c r="B54" s="42" t="s">
        <v>516</v>
      </c>
      <c r="C54" s="42" t="s">
        <v>46</v>
      </c>
      <c r="D54" s="43" t="s">
        <v>129</v>
      </c>
      <c r="E54" s="43" t="s">
        <v>129</v>
      </c>
      <c r="F54" s="43">
        <v>90</v>
      </c>
      <c r="G54" s="86">
        <v>510</v>
      </c>
    </row>
    <row r="55" spans="1:7" ht="15" customHeight="1">
      <c r="A55" s="38" t="s">
        <v>146</v>
      </c>
      <c r="B55" s="39" t="s">
        <v>147</v>
      </c>
      <c r="C55" s="39" t="s">
        <v>93</v>
      </c>
      <c r="D55" s="40" t="s">
        <v>129</v>
      </c>
      <c r="E55" s="40" t="s">
        <v>129</v>
      </c>
      <c r="F55" s="40">
        <v>234000</v>
      </c>
      <c r="G55" s="85">
        <v>162240</v>
      </c>
    </row>
    <row r="56" spans="1:7" ht="15" customHeight="1">
      <c r="A56" s="41" t="s">
        <v>146</v>
      </c>
      <c r="B56" s="42" t="s">
        <v>147</v>
      </c>
      <c r="C56" s="42" t="s">
        <v>66</v>
      </c>
      <c r="D56" s="43">
        <v>21952</v>
      </c>
      <c r="E56" s="43">
        <v>10976</v>
      </c>
      <c r="F56" s="43" t="s">
        <v>129</v>
      </c>
      <c r="G56" s="86" t="s">
        <v>129</v>
      </c>
    </row>
    <row r="57" spans="1:7" ht="15" customHeight="1">
      <c r="A57" s="38" t="s">
        <v>146</v>
      </c>
      <c r="B57" s="39" t="s">
        <v>147</v>
      </c>
      <c r="C57" s="39" t="s">
        <v>150</v>
      </c>
      <c r="D57" s="40" t="s">
        <v>129</v>
      </c>
      <c r="E57" s="40" t="s">
        <v>129</v>
      </c>
      <c r="F57" s="40">
        <v>208000</v>
      </c>
      <c r="G57" s="85">
        <v>99580</v>
      </c>
    </row>
    <row r="58" spans="1:7" ht="15" customHeight="1">
      <c r="A58" s="41" t="s">
        <v>148</v>
      </c>
      <c r="B58" s="42" t="s">
        <v>149</v>
      </c>
      <c r="C58" s="42" t="s">
        <v>139</v>
      </c>
      <c r="D58" s="43">
        <v>130395.45</v>
      </c>
      <c r="E58" s="43">
        <v>311593.56</v>
      </c>
      <c r="F58" s="43">
        <v>547689.75</v>
      </c>
      <c r="G58" s="86">
        <v>658728.31</v>
      </c>
    </row>
    <row r="59" spans="1:7" ht="15" customHeight="1">
      <c r="A59" s="38" t="s">
        <v>148</v>
      </c>
      <c r="B59" s="39" t="s">
        <v>149</v>
      </c>
      <c r="C59" s="39" t="s">
        <v>140</v>
      </c>
      <c r="D59" s="40" t="s">
        <v>129</v>
      </c>
      <c r="E59" s="40" t="s">
        <v>129</v>
      </c>
      <c r="F59" s="40">
        <v>612</v>
      </c>
      <c r="G59" s="85">
        <v>1893.93</v>
      </c>
    </row>
    <row r="60" spans="1:7" ht="15" customHeight="1">
      <c r="A60" s="41" t="s">
        <v>148</v>
      </c>
      <c r="B60" s="42" t="s">
        <v>149</v>
      </c>
      <c r="C60" s="42" t="s">
        <v>55</v>
      </c>
      <c r="D60" s="43">
        <v>153750</v>
      </c>
      <c r="E60" s="43">
        <v>419131.49</v>
      </c>
      <c r="F60" s="43">
        <v>42770</v>
      </c>
      <c r="G60" s="86">
        <v>134712.54</v>
      </c>
    </row>
    <row r="61" spans="1:7" ht="15" customHeight="1">
      <c r="A61" s="38" t="s">
        <v>148</v>
      </c>
      <c r="B61" s="39" t="s">
        <v>149</v>
      </c>
      <c r="C61" s="39" t="s">
        <v>53</v>
      </c>
      <c r="D61" s="40">
        <v>15419</v>
      </c>
      <c r="E61" s="40">
        <v>48837.81</v>
      </c>
      <c r="F61" s="40">
        <v>8000</v>
      </c>
      <c r="G61" s="85">
        <v>27700</v>
      </c>
    </row>
    <row r="62" spans="1:7" ht="15" customHeight="1">
      <c r="A62" s="41" t="s">
        <v>148</v>
      </c>
      <c r="B62" s="42" t="s">
        <v>149</v>
      </c>
      <c r="C62" s="42" t="s">
        <v>141</v>
      </c>
      <c r="D62" s="43">
        <v>1239</v>
      </c>
      <c r="E62" s="43">
        <v>4072.13</v>
      </c>
      <c r="F62" s="43" t="s">
        <v>129</v>
      </c>
      <c r="G62" s="86" t="s">
        <v>129</v>
      </c>
    </row>
    <row r="63" spans="1:7" ht="15" customHeight="1">
      <c r="A63" s="38" t="s">
        <v>148</v>
      </c>
      <c r="B63" s="39" t="s">
        <v>149</v>
      </c>
      <c r="C63" s="39" t="s">
        <v>123</v>
      </c>
      <c r="D63" s="40">
        <v>31220</v>
      </c>
      <c r="E63" s="40">
        <v>49405</v>
      </c>
      <c r="F63" s="40" t="s">
        <v>129</v>
      </c>
      <c r="G63" s="85" t="s">
        <v>129</v>
      </c>
    </row>
    <row r="64" spans="1:7" ht="15" customHeight="1">
      <c r="A64" s="41" t="s">
        <v>148</v>
      </c>
      <c r="B64" s="42" t="s">
        <v>149</v>
      </c>
      <c r="C64" s="42" t="s">
        <v>93</v>
      </c>
      <c r="D64" s="43" t="s">
        <v>129</v>
      </c>
      <c r="E64" s="43" t="s">
        <v>129</v>
      </c>
      <c r="F64" s="43">
        <v>80</v>
      </c>
      <c r="G64" s="86">
        <v>192</v>
      </c>
    </row>
    <row r="65" spans="1:7" ht="15" customHeight="1">
      <c r="A65" s="38" t="s">
        <v>148</v>
      </c>
      <c r="B65" s="39" t="s">
        <v>149</v>
      </c>
      <c r="C65" s="39" t="s">
        <v>46</v>
      </c>
      <c r="D65" s="40">
        <v>28987.2</v>
      </c>
      <c r="E65" s="40">
        <v>95657.76</v>
      </c>
      <c r="F65" s="40">
        <v>281320</v>
      </c>
      <c r="G65" s="85">
        <v>949276.48</v>
      </c>
    </row>
    <row r="66" spans="1:7" ht="15" customHeight="1">
      <c r="A66" s="41" t="s">
        <v>148</v>
      </c>
      <c r="B66" s="42" t="s">
        <v>149</v>
      </c>
      <c r="C66" s="42" t="s">
        <v>103</v>
      </c>
      <c r="D66" s="43">
        <v>534.6</v>
      </c>
      <c r="E66" s="43">
        <v>2425.01</v>
      </c>
      <c r="F66" s="43">
        <v>280.8</v>
      </c>
      <c r="G66" s="86">
        <v>1221.09</v>
      </c>
    </row>
    <row r="67" spans="1:7" ht="15" customHeight="1">
      <c r="A67" s="38" t="s">
        <v>148</v>
      </c>
      <c r="B67" s="39" t="s">
        <v>149</v>
      </c>
      <c r="C67" s="39" t="s">
        <v>50</v>
      </c>
      <c r="D67" s="40" t="s">
        <v>129</v>
      </c>
      <c r="E67" s="40" t="s">
        <v>129</v>
      </c>
      <c r="F67" s="40">
        <v>2000</v>
      </c>
      <c r="G67" s="85">
        <v>6457.34</v>
      </c>
    </row>
    <row r="68" spans="1:7" ht="15" customHeight="1">
      <c r="A68" s="41" t="s">
        <v>148</v>
      </c>
      <c r="B68" s="42" t="s">
        <v>149</v>
      </c>
      <c r="C68" s="42" t="s">
        <v>85</v>
      </c>
      <c r="D68" s="43" t="s">
        <v>129</v>
      </c>
      <c r="E68" s="43" t="s">
        <v>129</v>
      </c>
      <c r="F68" s="43">
        <v>112313.6</v>
      </c>
      <c r="G68" s="86">
        <v>391970.36</v>
      </c>
    </row>
    <row r="69" spans="1:7" ht="15" customHeight="1">
      <c r="A69" s="38" t="s">
        <v>148</v>
      </c>
      <c r="B69" s="39" t="s">
        <v>149</v>
      </c>
      <c r="C69" s="39" t="s">
        <v>65</v>
      </c>
      <c r="D69" s="40">
        <v>110000</v>
      </c>
      <c r="E69" s="40">
        <v>60500</v>
      </c>
      <c r="F69" s="40">
        <v>683523</v>
      </c>
      <c r="G69" s="85">
        <v>359957.15</v>
      </c>
    </row>
    <row r="70" spans="1:7" ht="15" customHeight="1">
      <c r="A70" s="41" t="s">
        <v>148</v>
      </c>
      <c r="B70" s="42" t="s">
        <v>149</v>
      </c>
      <c r="C70" s="42" t="s">
        <v>67</v>
      </c>
      <c r="D70" s="43" t="s">
        <v>129</v>
      </c>
      <c r="E70" s="43" t="s">
        <v>129</v>
      </c>
      <c r="F70" s="43">
        <v>52004</v>
      </c>
      <c r="G70" s="86">
        <v>31823.14</v>
      </c>
    </row>
    <row r="71" spans="1:7" ht="15" customHeight="1">
      <c r="A71" s="38" t="s">
        <v>148</v>
      </c>
      <c r="B71" s="39" t="s">
        <v>149</v>
      </c>
      <c r="C71" s="39" t="s">
        <v>59</v>
      </c>
      <c r="D71" s="40">
        <v>111001.6</v>
      </c>
      <c r="E71" s="40">
        <v>61525.84</v>
      </c>
      <c r="F71" s="40">
        <v>262624</v>
      </c>
      <c r="G71" s="85">
        <v>190141.6</v>
      </c>
    </row>
    <row r="72" spans="1:7" ht="15" customHeight="1">
      <c r="A72" s="41" t="s">
        <v>148</v>
      </c>
      <c r="B72" s="42" t="s">
        <v>149</v>
      </c>
      <c r="C72" s="42" t="s">
        <v>68</v>
      </c>
      <c r="D72" s="43">
        <v>1756.8</v>
      </c>
      <c r="E72" s="43">
        <v>6324.48</v>
      </c>
      <c r="F72" s="43" t="s">
        <v>129</v>
      </c>
      <c r="G72" s="86" t="s">
        <v>129</v>
      </c>
    </row>
    <row r="73" spans="1:7" ht="15" customHeight="1">
      <c r="A73" s="38" t="s">
        <v>151</v>
      </c>
      <c r="B73" s="39" t="s">
        <v>152</v>
      </c>
      <c r="C73" s="39" t="s">
        <v>140</v>
      </c>
      <c r="D73" s="40" t="s">
        <v>129</v>
      </c>
      <c r="E73" s="40" t="s">
        <v>129</v>
      </c>
      <c r="F73" s="40">
        <v>612</v>
      </c>
      <c r="G73" s="85">
        <v>1295.85</v>
      </c>
    </row>
    <row r="74" spans="1:7" ht="15" customHeight="1">
      <c r="A74" s="41" t="s">
        <v>151</v>
      </c>
      <c r="B74" s="42" t="s">
        <v>152</v>
      </c>
      <c r="C74" s="42" t="s">
        <v>53</v>
      </c>
      <c r="D74" s="43">
        <v>200</v>
      </c>
      <c r="E74" s="43">
        <v>1040</v>
      </c>
      <c r="F74" s="43" t="s">
        <v>129</v>
      </c>
      <c r="G74" s="86" t="s">
        <v>129</v>
      </c>
    </row>
    <row r="75" spans="1:7" ht="15" customHeight="1">
      <c r="A75" s="38" t="s">
        <v>151</v>
      </c>
      <c r="B75" s="39" t="s">
        <v>152</v>
      </c>
      <c r="C75" s="39" t="s">
        <v>141</v>
      </c>
      <c r="D75" s="40">
        <v>360</v>
      </c>
      <c r="E75" s="40">
        <v>1470.6</v>
      </c>
      <c r="F75" s="40" t="s">
        <v>129</v>
      </c>
      <c r="G75" s="85" t="s">
        <v>129</v>
      </c>
    </row>
    <row r="76" spans="1:7" ht="15" customHeight="1">
      <c r="A76" s="41" t="s">
        <v>151</v>
      </c>
      <c r="B76" s="42" t="s">
        <v>152</v>
      </c>
      <c r="C76" s="42" t="s">
        <v>123</v>
      </c>
      <c r="D76" s="43">
        <v>4132</v>
      </c>
      <c r="E76" s="43">
        <v>11272.8</v>
      </c>
      <c r="F76" s="43" t="s">
        <v>129</v>
      </c>
      <c r="G76" s="86" t="s">
        <v>129</v>
      </c>
    </row>
    <row r="77" spans="1:7" ht="15" customHeight="1">
      <c r="A77" s="38" t="s">
        <v>151</v>
      </c>
      <c r="B77" s="39" t="s">
        <v>152</v>
      </c>
      <c r="C77" s="39" t="s">
        <v>93</v>
      </c>
      <c r="D77" s="40">
        <v>109092</v>
      </c>
      <c r="E77" s="40">
        <v>132792.36</v>
      </c>
      <c r="F77" s="40">
        <v>85640</v>
      </c>
      <c r="G77" s="85">
        <v>96890.9</v>
      </c>
    </row>
    <row r="78" spans="1:7" ht="15" customHeight="1">
      <c r="A78" s="41" t="s">
        <v>151</v>
      </c>
      <c r="B78" s="42" t="s">
        <v>152</v>
      </c>
      <c r="C78" s="42" t="s">
        <v>46</v>
      </c>
      <c r="D78" s="43">
        <v>65972.4</v>
      </c>
      <c r="E78" s="43">
        <v>149153.16</v>
      </c>
      <c r="F78" s="43">
        <v>25847.2</v>
      </c>
      <c r="G78" s="86">
        <v>60788.48</v>
      </c>
    </row>
    <row r="79" spans="1:7" ht="15" customHeight="1">
      <c r="A79" s="38" t="s">
        <v>151</v>
      </c>
      <c r="B79" s="39" t="s">
        <v>152</v>
      </c>
      <c r="C79" s="39" t="s">
        <v>104</v>
      </c>
      <c r="D79" s="40">
        <v>2262.6</v>
      </c>
      <c r="E79" s="40">
        <v>10711.14</v>
      </c>
      <c r="F79" s="40" t="s">
        <v>129</v>
      </c>
      <c r="G79" s="85" t="s">
        <v>129</v>
      </c>
    </row>
    <row r="80" spans="1:7" ht="15" customHeight="1">
      <c r="A80" s="41" t="s">
        <v>151</v>
      </c>
      <c r="B80" s="42" t="s">
        <v>152</v>
      </c>
      <c r="C80" s="42" t="s">
        <v>114</v>
      </c>
      <c r="D80" s="43" t="s">
        <v>129</v>
      </c>
      <c r="E80" s="43" t="s">
        <v>129</v>
      </c>
      <c r="F80" s="43">
        <v>2000</v>
      </c>
      <c r="G80" s="86">
        <v>2700</v>
      </c>
    </row>
    <row r="81" spans="1:7" ht="15" customHeight="1">
      <c r="A81" s="38" t="s">
        <v>151</v>
      </c>
      <c r="B81" s="39" t="s">
        <v>152</v>
      </c>
      <c r="C81" s="39" t="s">
        <v>124</v>
      </c>
      <c r="D81" s="40">
        <v>1992.6</v>
      </c>
      <c r="E81" s="40">
        <v>5189.49</v>
      </c>
      <c r="F81" s="40">
        <v>248.4</v>
      </c>
      <c r="G81" s="85">
        <v>612.33</v>
      </c>
    </row>
    <row r="82" spans="1:7" ht="15" customHeight="1">
      <c r="A82" s="41" t="s">
        <v>151</v>
      </c>
      <c r="B82" s="42" t="s">
        <v>152</v>
      </c>
      <c r="C82" s="42" t="s">
        <v>91</v>
      </c>
      <c r="D82" s="43">
        <v>34000</v>
      </c>
      <c r="E82" s="43">
        <v>43283.17</v>
      </c>
      <c r="F82" s="43">
        <v>35000</v>
      </c>
      <c r="G82" s="86">
        <v>48000</v>
      </c>
    </row>
    <row r="83" spans="1:7" ht="15" customHeight="1">
      <c r="A83" s="38" t="s">
        <v>151</v>
      </c>
      <c r="B83" s="39" t="s">
        <v>152</v>
      </c>
      <c r="C83" s="39" t="s">
        <v>68</v>
      </c>
      <c r="D83" s="40">
        <v>576</v>
      </c>
      <c r="E83" s="40">
        <v>1751.04</v>
      </c>
      <c r="F83" s="40" t="s">
        <v>129</v>
      </c>
      <c r="G83" s="85" t="s">
        <v>129</v>
      </c>
    </row>
    <row r="84" spans="1:7" ht="15" customHeight="1">
      <c r="A84" s="41" t="s">
        <v>153</v>
      </c>
      <c r="B84" s="42" t="s">
        <v>154</v>
      </c>
      <c r="C84" s="42" t="s">
        <v>51</v>
      </c>
      <c r="D84" s="43">
        <v>84000</v>
      </c>
      <c r="E84" s="43">
        <v>24080</v>
      </c>
      <c r="F84" s="43" t="s">
        <v>129</v>
      </c>
      <c r="G84" s="86" t="s">
        <v>129</v>
      </c>
    </row>
    <row r="85" spans="1:7" ht="15" customHeight="1">
      <c r="A85" s="38" t="s">
        <v>153</v>
      </c>
      <c r="B85" s="39" t="s">
        <v>154</v>
      </c>
      <c r="C85" s="39" t="s">
        <v>84</v>
      </c>
      <c r="D85" s="40" t="s">
        <v>129</v>
      </c>
      <c r="E85" s="40" t="s">
        <v>129</v>
      </c>
      <c r="F85" s="40">
        <v>54000</v>
      </c>
      <c r="G85" s="85">
        <v>32400</v>
      </c>
    </row>
    <row r="86" spans="1:7" ht="15" customHeight="1">
      <c r="A86" s="41" t="s">
        <v>153</v>
      </c>
      <c r="B86" s="42" t="s">
        <v>154</v>
      </c>
      <c r="C86" s="42" t="s">
        <v>107</v>
      </c>
      <c r="D86" s="43" t="s">
        <v>129</v>
      </c>
      <c r="E86" s="43" t="s">
        <v>129</v>
      </c>
      <c r="F86" s="43">
        <v>535220</v>
      </c>
      <c r="G86" s="86">
        <v>318823</v>
      </c>
    </row>
    <row r="87" spans="1:7" ht="15" customHeight="1">
      <c r="A87" s="38" t="s">
        <v>153</v>
      </c>
      <c r="B87" s="39" t="s">
        <v>154</v>
      </c>
      <c r="C87" s="39" t="s">
        <v>93</v>
      </c>
      <c r="D87" s="40">
        <v>332000</v>
      </c>
      <c r="E87" s="40">
        <v>105460</v>
      </c>
      <c r="F87" s="40">
        <v>52000</v>
      </c>
      <c r="G87" s="85">
        <v>29250</v>
      </c>
    </row>
    <row r="88" spans="1:7" ht="15" customHeight="1">
      <c r="A88" s="41" t="s">
        <v>153</v>
      </c>
      <c r="B88" s="42" t="s">
        <v>154</v>
      </c>
      <c r="C88" s="42" t="s">
        <v>114</v>
      </c>
      <c r="D88" s="43" t="s">
        <v>129</v>
      </c>
      <c r="E88" s="43" t="s">
        <v>129</v>
      </c>
      <c r="F88" s="43">
        <v>50000</v>
      </c>
      <c r="G88" s="86">
        <v>18750</v>
      </c>
    </row>
    <row r="89" spans="1:7" ht="15" customHeight="1">
      <c r="A89" s="38" t="s">
        <v>153</v>
      </c>
      <c r="B89" s="39" t="s">
        <v>154</v>
      </c>
      <c r="C89" s="39" t="s">
        <v>67</v>
      </c>
      <c r="D89" s="40" t="s">
        <v>129</v>
      </c>
      <c r="E89" s="40" t="s">
        <v>129</v>
      </c>
      <c r="F89" s="40">
        <v>28000</v>
      </c>
      <c r="G89" s="85">
        <v>15400</v>
      </c>
    </row>
    <row r="90" spans="1:7" ht="15" customHeight="1">
      <c r="A90" s="41" t="s">
        <v>153</v>
      </c>
      <c r="B90" s="42" t="s">
        <v>154</v>
      </c>
      <c r="C90" s="42" t="s">
        <v>59</v>
      </c>
      <c r="D90" s="43" t="s">
        <v>129</v>
      </c>
      <c r="E90" s="43" t="s">
        <v>129</v>
      </c>
      <c r="F90" s="43">
        <v>22300</v>
      </c>
      <c r="G90" s="86">
        <v>13380</v>
      </c>
    </row>
    <row r="91" spans="1:7" ht="15" customHeight="1">
      <c r="A91" s="38" t="s">
        <v>153</v>
      </c>
      <c r="B91" s="39" t="s">
        <v>154</v>
      </c>
      <c r="C91" s="39" t="s">
        <v>150</v>
      </c>
      <c r="D91" s="40">
        <v>26000</v>
      </c>
      <c r="E91" s="40">
        <v>9360</v>
      </c>
      <c r="F91" s="40">
        <v>168000</v>
      </c>
      <c r="G91" s="85">
        <v>68320</v>
      </c>
    </row>
    <row r="92" spans="1:7" ht="15" customHeight="1">
      <c r="A92" s="41" t="s">
        <v>155</v>
      </c>
      <c r="B92" s="42" t="s">
        <v>156</v>
      </c>
      <c r="C92" s="42" t="s">
        <v>106</v>
      </c>
      <c r="D92" s="43" t="s">
        <v>129</v>
      </c>
      <c r="E92" s="43" t="s">
        <v>129</v>
      </c>
      <c r="F92" s="43">
        <v>78000</v>
      </c>
      <c r="G92" s="86">
        <v>110500</v>
      </c>
    </row>
    <row r="93" spans="1:7" ht="15" customHeight="1">
      <c r="A93" s="38" t="s">
        <v>155</v>
      </c>
      <c r="B93" s="39" t="s">
        <v>156</v>
      </c>
      <c r="C93" s="39" t="s">
        <v>107</v>
      </c>
      <c r="D93" s="40">
        <v>23000</v>
      </c>
      <c r="E93" s="40">
        <v>13800</v>
      </c>
      <c r="F93" s="40" t="s">
        <v>129</v>
      </c>
      <c r="G93" s="85" t="s">
        <v>129</v>
      </c>
    </row>
    <row r="94" spans="1:7" ht="15" customHeight="1">
      <c r="A94" s="41" t="s">
        <v>155</v>
      </c>
      <c r="B94" s="42" t="s">
        <v>156</v>
      </c>
      <c r="C94" s="42" t="s">
        <v>141</v>
      </c>
      <c r="D94" s="43">
        <v>1456.93</v>
      </c>
      <c r="E94" s="43">
        <v>5923.47</v>
      </c>
      <c r="F94" s="43" t="s">
        <v>129</v>
      </c>
      <c r="G94" s="86" t="s">
        <v>129</v>
      </c>
    </row>
    <row r="95" spans="1:7" ht="15" customHeight="1">
      <c r="A95" s="38" t="s">
        <v>155</v>
      </c>
      <c r="B95" s="39" t="s">
        <v>156</v>
      </c>
      <c r="C95" s="39" t="s">
        <v>123</v>
      </c>
      <c r="D95" s="40">
        <v>1032.67</v>
      </c>
      <c r="E95" s="40">
        <v>3123.87</v>
      </c>
      <c r="F95" s="40" t="s">
        <v>129</v>
      </c>
      <c r="G95" s="85" t="s">
        <v>129</v>
      </c>
    </row>
    <row r="96" spans="1:7" ht="15" customHeight="1">
      <c r="A96" s="41" t="s">
        <v>155</v>
      </c>
      <c r="B96" s="42" t="s">
        <v>156</v>
      </c>
      <c r="C96" s="42" t="s">
        <v>46</v>
      </c>
      <c r="D96" s="43">
        <v>21994</v>
      </c>
      <c r="E96" s="43">
        <v>50586.2</v>
      </c>
      <c r="F96" s="43">
        <v>43880.65</v>
      </c>
      <c r="G96" s="86">
        <v>111823.37</v>
      </c>
    </row>
    <row r="97" spans="1:7" ht="15" customHeight="1">
      <c r="A97" s="38" t="s">
        <v>155</v>
      </c>
      <c r="B97" s="39" t="s">
        <v>156</v>
      </c>
      <c r="C97" s="39" t="s">
        <v>104</v>
      </c>
      <c r="D97" s="40">
        <v>762.16</v>
      </c>
      <c r="E97" s="40">
        <v>2274.28</v>
      </c>
      <c r="F97" s="40" t="s">
        <v>129</v>
      </c>
      <c r="G97" s="85" t="s">
        <v>129</v>
      </c>
    </row>
    <row r="98" spans="1:7" ht="15" customHeight="1">
      <c r="A98" s="41" t="s">
        <v>155</v>
      </c>
      <c r="B98" s="42" t="s">
        <v>156</v>
      </c>
      <c r="C98" s="42" t="s">
        <v>157</v>
      </c>
      <c r="D98" s="43">
        <v>29008.3</v>
      </c>
      <c r="E98" s="43">
        <v>61412.35</v>
      </c>
      <c r="F98" s="43" t="s">
        <v>129</v>
      </c>
      <c r="G98" s="86" t="s">
        <v>129</v>
      </c>
    </row>
    <row r="99" spans="1:7" ht="15" customHeight="1">
      <c r="A99" s="38" t="s">
        <v>155</v>
      </c>
      <c r="B99" s="39" t="s">
        <v>156</v>
      </c>
      <c r="C99" s="39" t="s">
        <v>103</v>
      </c>
      <c r="D99" s="40">
        <v>386.97</v>
      </c>
      <c r="E99" s="40">
        <v>1686.83</v>
      </c>
      <c r="F99" s="40" t="s">
        <v>129</v>
      </c>
      <c r="G99" s="85" t="s">
        <v>129</v>
      </c>
    </row>
    <row r="100" spans="1:7" ht="15" customHeight="1">
      <c r="A100" s="41" t="s">
        <v>155</v>
      </c>
      <c r="B100" s="42" t="s">
        <v>156</v>
      </c>
      <c r="C100" s="42" t="s">
        <v>85</v>
      </c>
      <c r="D100" s="43" t="s">
        <v>129</v>
      </c>
      <c r="E100" s="43" t="s">
        <v>129</v>
      </c>
      <c r="F100" s="43">
        <v>11009.5</v>
      </c>
      <c r="G100" s="86">
        <v>35780.88</v>
      </c>
    </row>
    <row r="101" spans="1:7" ht="15" customHeight="1">
      <c r="A101" s="38" t="s">
        <v>155</v>
      </c>
      <c r="B101" s="39" t="s">
        <v>156</v>
      </c>
      <c r="C101" s="39" t="s">
        <v>124</v>
      </c>
      <c r="D101" s="40">
        <v>1884.6</v>
      </c>
      <c r="E101" s="40">
        <v>4574.09</v>
      </c>
      <c r="F101" s="40" t="s">
        <v>129</v>
      </c>
      <c r="G101" s="85" t="s">
        <v>129</v>
      </c>
    </row>
    <row r="102" spans="1:7" ht="15" customHeight="1">
      <c r="A102" s="41" t="s">
        <v>155</v>
      </c>
      <c r="B102" s="42" t="s">
        <v>156</v>
      </c>
      <c r="C102" s="42" t="s">
        <v>68</v>
      </c>
      <c r="D102" s="43">
        <v>1641.6</v>
      </c>
      <c r="E102" s="43">
        <v>4218.91</v>
      </c>
      <c r="F102" s="43" t="s">
        <v>129</v>
      </c>
      <c r="G102" s="86" t="s">
        <v>129</v>
      </c>
    </row>
    <row r="103" spans="1:7" ht="15" customHeight="1">
      <c r="A103" s="38" t="s">
        <v>158</v>
      </c>
      <c r="B103" s="39" t="s">
        <v>159</v>
      </c>
      <c r="C103" s="39" t="s">
        <v>140</v>
      </c>
      <c r="D103" s="40" t="s">
        <v>129</v>
      </c>
      <c r="E103" s="40" t="s">
        <v>129</v>
      </c>
      <c r="F103" s="40">
        <v>1224</v>
      </c>
      <c r="G103" s="85">
        <v>2420.03</v>
      </c>
    </row>
    <row r="104" spans="1:7" ht="15" customHeight="1">
      <c r="A104" s="41" t="s">
        <v>158</v>
      </c>
      <c r="B104" s="42" t="s">
        <v>159</v>
      </c>
      <c r="C104" s="42" t="s">
        <v>53</v>
      </c>
      <c r="D104" s="43" t="s">
        <v>129</v>
      </c>
      <c r="E104" s="43" t="s">
        <v>129</v>
      </c>
      <c r="F104" s="43">
        <v>200</v>
      </c>
      <c r="G104" s="86">
        <v>840</v>
      </c>
    </row>
    <row r="105" spans="1:7" ht="15" customHeight="1">
      <c r="A105" s="38" t="s">
        <v>158</v>
      </c>
      <c r="B105" s="39" t="s">
        <v>159</v>
      </c>
      <c r="C105" s="39" t="s">
        <v>106</v>
      </c>
      <c r="D105" s="40">
        <v>104000</v>
      </c>
      <c r="E105" s="40">
        <v>119340</v>
      </c>
      <c r="F105" s="40">
        <v>233210</v>
      </c>
      <c r="G105" s="85">
        <v>300573</v>
      </c>
    </row>
    <row r="106" spans="1:7" ht="15" customHeight="1">
      <c r="A106" s="41" t="s">
        <v>158</v>
      </c>
      <c r="B106" s="42" t="s">
        <v>159</v>
      </c>
      <c r="C106" s="42" t="s">
        <v>141</v>
      </c>
      <c r="D106" s="43">
        <v>1333.68</v>
      </c>
      <c r="E106" s="43">
        <v>3707.9</v>
      </c>
      <c r="F106" s="43" t="s">
        <v>129</v>
      </c>
      <c r="G106" s="86" t="s">
        <v>129</v>
      </c>
    </row>
    <row r="107" spans="1:7" ht="15" customHeight="1">
      <c r="A107" s="38" t="s">
        <v>158</v>
      </c>
      <c r="B107" s="39" t="s">
        <v>159</v>
      </c>
      <c r="C107" s="39" t="s">
        <v>123</v>
      </c>
      <c r="D107" s="40">
        <v>6694.15</v>
      </c>
      <c r="E107" s="40">
        <v>19347.54</v>
      </c>
      <c r="F107" s="40" t="s">
        <v>129</v>
      </c>
      <c r="G107" s="85" t="s">
        <v>129</v>
      </c>
    </row>
    <row r="108" spans="1:7" ht="15" customHeight="1">
      <c r="A108" s="41" t="s">
        <v>158</v>
      </c>
      <c r="B108" s="42" t="s">
        <v>159</v>
      </c>
      <c r="C108" s="42" t="s">
        <v>93</v>
      </c>
      <c r="D108" s="43">
        <v>26500</v>
      </c>
      <c r="E108" s="43">
        <v>29950</v>
      </c>
      <c r="F108" s="43">
        <v>72340</v>
      </c>
      <c r="G108" s="86">
        <v>95642</v>
      </c>
    </row>
    <row r="109" spans="1:7" ht="15" customHeight="1">
      <c r="A109" s="38" t="s">
        <v>158</v>
      </c>
      <c r="B109" s="39" t="s">
        <v>159</v>
      </c>
      <c r="C109" s="39" t="s">
        <v>46</v>
      </c>
      <c r="D109" s="40">
        <v>104392.68</v>
      </c>
      <c r="E109" s="40">
        <v>203552.55</v>
      </c>
      <c r="F109" s="40">
        <v>110147.07</v>
      </c>
      <c r="G109" s="85">
        <v>219758.22</v>
      </c>
    </row>
    <row r="110" spans="1:7" ht="15" customHeight="1">
      <c r="A110" s="41" t="s">
        <v>158</v>
      </c>
      <c r="B110" s="42" t="s">
        <v>159</v>
      </c>
      <c r="C110" s="42" t="s">
        <v>104</v>
      </c>
      <c r="D110" s="43">
        <v>10418.4</v>
      </c>
      <c r="E110" s="43">
        <v>34173.85</v>
      </c>
      <c r="F110" s="43" t="s">
        <v>129</v>
      </c>
      <c r="G110" s="86" t="s">
        <v>129</v>
      </c>
    </row>
    <row r="111" spans="1:7" ht="15" customHeight="1">
      <c r="A111" s="38" t="s">
        <v>158</v>
      </c>
      <c r="B111" s="39" t="s">
        <v>159</v>
      </c>
      <c r="C111" s="39" t="s">
        <v>108</v>
      </c>
      <c r="D111" s="40">
        <v>208000</v>
      </c>
      <c r="E111" s="40">
        <v>238160</v>
      </c>
      <c r="F111" s="40" t="s">
        <v>129</v>
      </c>
      <c r="G111" s="85" t="s">
        <v>129</v>
      </c>
    </row>
    <row r="112" spans="1:7" ht="15" customHeight="1">
      <c r="A112" s="41" t="s">
        <v>158</v>
      </c>
      <c r="B112" s="42" t="s">
        <v>159</v>
      </c>
      <c r="C112" s="42" t="s">
        <v>103</v>
      </c>
      <c r="D112" s="43">
        <v>722.76</v>
      </c>
      <c r="E112" s="43">
        <v>2520.91</v>
      </c>
      <c r="F112" s="43">
        <v>727.2</v>
      </c>
      <c r="G112" s="86">
        <v>2583.04</v>
      </c>
    </row>
    <row r="113" spans="1:7" ht="15" customHeight="1">
      <c r="A113" s="38" t="s">
        <v>158</v>
      </c>
      <c r="B113" s="39" t="s">
        <v>159</v>
      </c>
      <c r="C113" s="39" t="s">
        <v>114</v>
      </c>
      <c r="D113" s="40">
        <v>52000</v>
      </c>
      <c r="E113" s="40">
        <v>57980</v>
      </c>
      <c r="F113" s="40">
        <v>8000</v>
      </c>
      <c r="G113" s="85">
        <v>10400</v>
      </c>
    </row>
    <row r="114" spans="1:7" ht="15" customHeight="1">
      <c r="A114" s="41" t="s">
        <v>158</v>
      </c>
      <c r="B114" s="42" t="s">
        <v>159</v>
      </c>
      <c r="C114" s="42" t="s">
        <v>85</v>
      </c>
      <c r="D114" s="43" t="s">
        <v>129</v>
      </c>
      <c r="E114" s="43" t="s">
        <v>129</v>
      </c>
      <c r="F114" s="43">
        <v>199973.74</v>
      </c>
      <c r="G114" s="86">
        <v>398655.42</v>
      </c>
    </row>
    <row r="115" spans="1:7" ht="15" customHeight="1">
      <c r="A115" s="38" t="s">
        <v>158</v>
      </c>
      <c r="B115" s="39" t="s">
        <v>159</v>
      </c>
      <c r="C115" s="39" t="s">
        <v>124</v>
      </c>
      <c r="D115" s="40">
        <v>3812.4</v>
      </c>
      <c r="E115" s="40">
        <v>12264.01</v>
      </c>
      <c r="F115" s="40">
        <v>637.2</v>
      </c>
      <c r="G115" s="85">
        <v>1545.56</v>
      </c>
    </row>
    <row r="116" spans="1:7" ht="15" customHeight="1">
      <c r="A116" s="41" t="s">
        <v>158</v>
      </c>
      <c r="B116" s="42" t="s">
        <v>159</v>
      </c>
      <c r="C116" s="42" t="s">
        <v>91</v>
      </c>
      <c r="D116" s="43">
        <v>148000</v>
      </c>
      <c r="E116" s="43">
        <v>171575.69</v>
      </c>
      <c r="F116" s="43">
        <v>147000</v>
      </c>
      <c r="G116" s="86">
        <v>193410</v>
      </c>
    </row>
    <row r="117" spans="1:7" ht="15" customHeight="1">
      <c r="A117" s="38" t="s">
        <v>158</v>
      </c>
      <c r="B117" s="39" t="s">
        <v>159</v>
      </c>
      <c r="C117" s="39" t="s">
        <v>68</v>
      </c>
      <c r="D117" s="40">
        <v>6924.4</v>
      </c>
      <c r="E117" s="40">
        <v>19659.3</v>
      </c>
      <c r="F117" s="40" t="s">
        <v>129</v>
      </c>
      <c r="G117" s="85" t="s">
        <v>129</v>
      </c>
    </row>
    <row r="118" spans="1:7" ht="15" customHeight="1">
      <c r="A118" s="41" t="s">
        <v>160</v>
      </c>
      <c r="B118" s="42" t="s">
        <v>161</v>
      </c>
      <c r="C118" s="42" t="s">
        <v>107</v>
      </c>
      <c r="D118" s="43" t="s">
        <v>129</v>
      </c>
      <c r="E118" s="43" t="s">
        <v>129</v>
      </c>
      <c r="F118" s="43">
        <v>52000</v>
      </c>
      <c r="G118" s="86">
        <v>27040</v>
      </c>
    </row>
    <row r="119" spans="1:7" ht="15" customHeight="1">
      <c r="A119" s="38" t="s">
        <v>160</v>
      </c>
      <c r="B119" s="39" t="s">
        <v>161</v>
      </c>
      <c r="C119" s="39" t="s">
        <v>93</v>
      </c>
      <c r="D119" s="40">
        <v>108000</v>
      </c>
      <c r="E119" s="40">
        <v>71280</v>
      </c>
      <c r="F119" s="40">
        <v>20046</v>
      </c>
      <c r="G119" s="85">
        <v>13029.9</v>
      </c>
    </row>
    <row r="120" spans="1:7" ht="15" customHeight="1">
      <c r="A120" s="41" t="s">
        <v>160</v>
      </c>
      <c r="B120" s="42" t="s">
        <v>161</v>
      </c>
      <c r="C120" s="42" t="s">
        <v>46</v>
      </c>
      <c r="D120" s="43" t="s">
        <v>129</v>
      </c>
      <c r="E120" s="43" t="s">
        <v>129</v>
      </c>
      <c r="F120" s="43">
        <v>203448</v>
      </c>
      <c r="G120" s="86">
        <v>410240.55</v>
      </c>
    </row>
    <row r="121" spans="1:7" ht="15" customHeight="1">
      <c r="A121" s="38" t="s">
        <v>160</v>
      </c>
      <c r="B121" s="39" t="s">
        <v>161</v>
      </c>
      <c r="C121" s="39" t="s">
        <v>514</v>
      </c>
      <c r="D121" s="40" t="s">
        <v>129</v>
      </c>
      <c r="E121" s="40" t="s">
        <v>129</v>
      </c>
      <c r="F121" s="40">
        <v>1207</v>
      </c>
      <c r="G121" s="85">
        <v>2390.06</v>
      </c>
    </row>
    <row r="122" spans="1:7" ht="15" customHeight="1">
      <c r="A122" s="41" t="s">
        <v>160</v>
      </c>
      <c r="B122" s="42" t="s">
        <v>161</v>
      </c>
      <c r="C122" s="42" t="s">
        <v>85</v>
      </c>
      <c r="D122" s="43" t="s">
        <v>129</v>
      </c>
      <c r="E122" s="43" t="s">
        <v>129</v>
      </c>
      <c r="F122" s="43">
        <v>52000</v>
      </c>
      <c r="G122" s="86">
        <v>160200</v>
      </c>
    </row>
    <row r="123" spans="1:7" ht="15" customHeight="1">
      <c r="A123" s="38" t="s">
        <v>162</v>
      </c>
      <c r="B123" s="39" t="s">
        <v>163</v>
      </c>
      <c r="C123" s="39" t="s">
        <v>139</v>
      </c>
      <c r="D123" s="40">
        <v>8133.95</v>
      </c>
      <c r="E123" s="40">
        <v>8133.95</v>
      </c>
      <c r="F123" s="40" t="s">
        <v>129</v>
      </c>
      <c r="G123" s="85" t="s">
        <v>129</v>
      </c>
    </row>
    <row r="124" spans="1:7" ht="15" customHeight="1">
      <c r="A124" s="41" t="s">
        <v>162</v>
      </c>
      <c r="B124" s="42" t="s">
        <v>163</v>
      </c>
      <c r="C124" s="42" t="s">
        <v>53</v>
      </c>
      <c r="D124" s="43">
        <v>2007.5</v>
      </c>
      <c r="E124" s="43">
        <v>2710.25</v>
      </c>
      <c r="F124" s="43">
        <v>302</v>
      </c>
      <c r="G124" s="86">
        <v>413.15</v>
      </c>
    </row>
    <row r="125" spans="1:7" ht="15" customHeight="1">
      <c r="A125" s="38" t="s">
        <v>162</v>
      </c>
      <c r="B125" s="39" t="s">
        <v>163</v>
      </c>
      <c r="C125" s="39" t="s">
        <v>106</v>
      </c>
      <c r="D125" s="40" t="s">
        <v>129</v>
      </c>
      <c r="E125" s="40" t="s">
        <v>129</v>
      </c>
      <c r="F125" s="40">
        <v>413.1</v>
      </c>
      <c r="G125" s="85">
        <v>818.12</v>
      </c>
    </row>
    <row r="126" spans="1:7" ht="15" customHeight="1">
      <c r="A126" s="41" t="s">
        <v>162</v>
      </c>
      <c r="B126" s="42" t="s">
        <v>163</v>
      </c>
      <c r="C126" s="42" t="s">
        <v>141</v>
      </c>
      <c r="D126" s="43">
        <v>426.59</v>
      </c>
      <c r="E126" s="43">
        <v>619.92</v>
      </c>
      <c r="F126" s="43" t="s">
        <v>129</v>
      </c>
      <c r="G126" s="86" t="s">
        <v>129</v>
      </c>
    </row>
    <row r="127" spans="1:7" ht="15" customHeight="1">
      <c r="A127" s="38" t="s">
        <v>162</v>
      </c>
      <c r="B127" s="39" t="s">
        <v>163</v>
      </c>
      <c r="C127" s="39" t="s">
        <v>123</v>
      </c>
      <c r="D127" s="40">
        <v>13.32</v>
      </c>
      <c r="E127" s="40">
        <v>33.3</v>
      </c>
      <c r="F127" s="40" t="s">
        <v>129</v>
      </c>
      <c r="G127" s="85" t="s">
        <v>129</v>
      </c>
    </row>
    <row r="128" spans="1:7" ht="15" customHeight="1">
      <c r="A128" s="41" t="s">
        <v>162</v>
      </c>
      <c r="B128" s="42" t="s">
        <v>163</v>
      </c>
      <c r="C128" s="42" t="s">
        <v>46</v>
      </c>
      <c r="D128" s="43">
        <v>58141.8</v>
      </c>
      <c r="E128" s="43">
        <v>69770.16</v>
      </c>
      <c r="F128" s="43">
        <v>335056.5</v>
      </c>
      <c r="G128" s="86">
        <v>512899.29</v>
      </c>
    </row>
    <row r="129" spans="1:7" ht="15" customHeight="1">
      <c r="A129" s="38" t="s">
        <v>162</v>
      </c>
      <c r="B129" s="39" t="s">
        <v>163</v>
      </c>
      <c r="C129" s="39" t="s">
        <v>103</v>
      </c>
      <c r="D129" s="40" t="s">
        <v>129</v>
      </c>
      <c r="E129" s="40" t="s">
        <v>129</v>
      </c>
      <c r="F129" s="40">
        <v>810</v>
      </c>
      <c r="G129" s="85">
        <v>1004.89</v>
      </c>
    </row>
    <row r="130" spans="1:7" ht="15" customHeight="1">
      <c r="A130" s="41" t="s">
        <v>162</v>
      </c>
      <c r="B130" s="42" t="s">
        <v>163</v>
      </c>
      <c r="C130" s="42" t="s">
        <v>85</v>
      </c>
      <c r="D130" s="43" t="s">
        <v>129</v>
      </c>
      <c r="E130" s="43" t="s">
        <v>129</v>
      </c>
      <c r="F130" s="43">
        <v>1004.4</v>
      </c>
      <c r="G130" s="86">
        <v>1807.92</v>
      </c>
    </row>
    <row r="131" spans="1:7" ht="15" customHeight="1">
      <c r="A131" s="38" t="s">
        <v>162</v>
      </c>
      <c r="B131" s="39" t="s">
        <v>163</v>
      </c>
      <c r="C131" s="39" t="s">
        <v>124</v>
      </c>
      <c r="D131" s="40">
        <v>785.7</v>
      </c>
      <c r="E131" s="40">
        <v>1765.39</v>
      </c>
      <c r="F131" s="40" t="s">
        <v>129</v>
      </c>
      <c r="G131" s="85" t="s">
        <v>129</v>
      </c>
    </row>
    <row r="132" spans="1:7" ht="15" customHeight="1">
      <c r="A132" s="41" t="s">
        <v>164</v>
      </c>
      <c r="B132" s="42" t="s">
        <v>165</v>
      </c>
      <c r="C132" s="42" t="s">
        <v>139</v>
      </c>
      <c r="D132" s="43">
        <v>291464.8</v>
      </c>
      <c r="E132" s="43">
        <v>162995.72</v>
      </c>
      <c r="F132" s="43">
        <v>74000</v>
      </c>
      <c r="G132" s="86">
        <v>38850</v>
      </c>
    </row>
    <row r="133" spans="1:7" ht="15" customHeight="1">
      <c r="A133" s="38" t="s">
        <v>164</v>
      </c>
      <c r="B133" s="39" t="s">
        <v>165</v>
      </c>
      <c r="C133" s="39" t="s">
        <v>55</v>
      </c>
      <c r="D133" s="40">
        <v>43000</v>
      </c>
      <c r="E133" s="40">
        <v>26205.56</v>
      </c>
      <c r="F133" s="40">
        <v>88000</v>
      </c>
      <c r="G133" s="85">
        <v>67209.77</v>
      </c>
    </row>
    <row r="134" spans="1:7" ht="15" customHeight="1">
      <c r="A134" s="41" t="s">
        <v>164</v>
      </c>
      <c r="B134" s="42" t="s">
        <v>165</v>
      </c>
      <c r="C134" s="42" t="s">
        <v>51</v>
      </c>
      <c r="D134" s="43">
        <v>2530000</v>
      </c>
      <c r="E134" s="43">
        <v>2241420</v>
      </c>
      <c r="F134" s="43" t="s">
        <v>129</v>
      </c>
      <c r="G134" s="86" t="s">
        <v>129</v>
      </c>
    </row>
    <row r="135" spans="1:7" ht="15" customHeight="1">
      <c r="A135" s="38" t="s">
        <v>164</v>
      </c>
      <c r="B135" s="39" t="s">
        <v>165</v>
      </c>
      <c r="C135" s="39" t="s">
        <v>53</v>
      </c>
      <c r="D135" s="40">
        <v>2344.28</v>
      </c>
      <c r="E135" s="40">
        <v>2998.12</v>
      </c>
      <c r="F135" s="40" t="s">
        <v>129</v>
      </c>
      <c r="G135" s="85" t="s">
        <v>129</v>
      </c>
    </row>
    <row r="136" spans="1:7" ht="15" customHeight="1">
      <c r="A136" s="41" t="s">
        <v>164</v>
      </c>
      <c r="B136" s="42" t="s">
        <v>165</v>
      </c>
      <c r="C136" s="42" t="s">
        <v>106</v>
      </c>
      <c r="D136" s="43" t="s">
        <v>129</v>
      </c>
      <c r="E136" s="43" t="s">
        <v>129</v>
      </c>
      <c r="F136" s="43">
        <v>322.1</v>
      </c>
      <c r="G136" s="86">
        <v>665.64</v>
      </c>
    </row>
    <row r="137" spans="1:7" ht="15" customHeight="1">
      <c r="A137" s="38" t="s">
        <v>164</v>
      </c>
      <c r="B137" s="39" t="s">
        <v>165</v>
      </c>
      <c r="C137" s="39" t="s">
        <v>123</v>
      </c>
      <c r="D137" s="40">
        <v>14.4</v>
      </c>
      <c r="E137" s="40">
        <v>36</v>
      </c>
      <c r="F137" s="40" t="s">
        <v>129</v>
      </c>
      <c r="G137" s="85" t="s">
        <v>129</v>
      </c>
    </row>
    <row r="138" spans="1:7" ht="15" customHeight="1">
      <c r="A138" s="41" t="s">
        <v>164</v>
      </c>
      <c r="B138" s="42" t="s">
        <v>165</v>
      </c>
      <c r="C138" s="42" t="s">
        <v>93</v>
      </c>
      <c r="D138" s="43">
        <v>5704594.25</v>
      </c>
      <c r="E138" s="43">
        <v>6571386.01</v>
      </c>
      <c r="F138" s="43">
        <v>1416957.75</v>
      </c>
      <c r="G138" s="86">
        <v>906178.84</v>
      </c>
    </row>
    <row r="139" spans="1:7" ht="15" customHeight="1">
      <c r="A139" s="38" t="s">
        <v>164</v>
      </c>
      <c r="B139" s="39" t="s">
        <v>165</v>
      </c>
      <c r="C139" s="39" t="s">
        <v>46</v>
      </c>
      <c r="D139" s="40">
        <v>56636.16</v>
      </c>
      <c r="E139" s="40">
        <v>71899.84</v>
      </c>
      <c r="F139" s="40">
        <v>117218.2</v>
      </c>
      <c r="G139" s="85">
        <v>197369.51</v>
      </c>
    </row>
    <row r="140" spans="1:7" ht="15" customHeight="1">
      <c r="A140" s="41" t="s">
        <v>164</v>
      </c>
      <c r="B140" s="42" t="s">
        <v>165</v>
      </c>
      <c r="C140" s="42" t="s">
        <v>607</v>
      </c>
      <c r="D140" s="43">
        <v>27000</v>
      </c>
      <c r="E140" s="43">
        <v>12555</v>
      </c>
      <c r="F140" s="43" t="s">
        <v>129</v>
      </c>
      <c r="G140" s="86" t="s">
        <v>129</v>
      </c>
    </row>
    <row r="141" spans="1:7" ht="15" customHeight="1">
      <c r="A141" s="38" t="s">
        <v>164</v>
      </c>
      <c r="B141" s="39" t="s">
        <v>165</v>
      </c>
      <c r="C141" s="39" t="s">
        <v>65</v>
      </c>
      <c r="D141" s="40">
        <v>261000</v>
      </c>
      <c r="E141" s="40">
        <v>150075</v>
      </c>
      <c r="F141" s="40">
        <v>147454</v>
      </c>
      <c r="G141" s="85">
        <v>83699.7</v>
      </c>
    </row>
    <row r="142" spans="1:7" ht="15" customHeight="1">
      <c r="A142" s="41" t="s">
        <v>164</v>
      </c>
      <c r="B142" s="42" t="s">
        <v>165</v>
      </c>
      <c r="C142" s="42" t="s">
        <v>124</v>
      </c>
      <c r="D142" s="43" t="s">
        <v>129</v>
      </c>
      <c r="E142" s="43" t="s">
        <v>129</v>
      </c>
      <c r="F142" s="43">
        <v>1312.2</v>
      </c>
      <c r="G142" s="86">
        <v>2835.28</v>
      </c>
    </row>
    <row r="143" spans="1:7" ht="15" customHeight="1">
      <c r="A143" s="38" t="s">
        <v>164</v>
      </c>
      <c r="B143" s="39" t="s">
        <v>165</v>
      </c>
      <c r="C143" s="39" t="s">
        <v>150</v>
      </c>
      <c r="D143" s="40">
        <v>391013.5</v>
      </c>
      <c r="E143" s="40">
        <v>591098.9</v>
      </c>
      <c r="F143" s="40">
        <v>6436000</v>
      </c>
      <c r="G143" s="85">
        <v>5854320</v>
      </c>
    </row>
    <row r="144" spans="1:7" ht="15" customHeight="1">
      <c r="A144" s="41" t="s">
        <v>166</v>
      </c>
      <c r="B144" s="42" t="s">
        <v>167</v>
      </c>
      <c r="C144" s="42" t="s">
        <v>53</v>
      </c>
      <c r="D144" s="43" t="s">
        <v>129</v>
      </c>
      <c r="E144" s="43" t="s">
        <v>129</v>
      </c>
      <c r="F144" s="43">
        <v>505</v>
      </c>
      <c r="G144" s="86">
        <v>2189.25</v>
      </c>
    </row>
    <row r="145" spans="1:7" ht="15" customHeight="1">
      <c r="A145" s="38" t="s">
        <v>166</v>
      </c>
      <c r="B145" s="39" t="s">
        <v>167</v>
      </c>
      <c r="C145" s="39" t="s">
        <v>50</v>
      </c>
      <c r="D145" s="40" t="s">
        <v>129</v>
      </c>
      <c r="E145" s="40" t="s">
        <v>129</v>
      </c>
      <c r="F145" s="40">
        <v>5364.68</v>
      </c>
      <c r="G145" s="85">
        <v>19849.32</v>
      </c>
    </row>
    <row r="146" spans="1:7" ht="15" customHeight="1">
      <c r="A146" s="41" t="s">
        <v>517</v>
      </c>
      <c r="B146" s="42" t="s">
        <v>518</v>
      </c>
      <c r="C146" s="42" t="s">
        <v>53</v>
      </c>
      <c r="D146" s="43" t="s">
        <v>129</v>
      </c>
      <c r="E146" s="43" t="s">
        <v>129</v>
      </c>
      <c r="F146" s="43">
        <v>5.9</v>
      </c>
      <c r="G146" s="86">
        <v>346.2</v>
      </c>
    </row>
    <row r="147" spans="1:7" ht="15" customHeight="1">
      <c r="A147" s="38" t="s">
        <v>608</v>
      </c>
      <c r="B147" s="39" t="s">
        <v>609</v>
      </c>
      <c r="C147" s="39" t="s">
        <v>42</v>
      </c>
      <c r="D147" s="40" t="s">
        <v>129</v>
      </c>
      <c r="E147" s="40" t="s">
        <v>129</v>
      </c>
      <c r="F147" s="40">
        <v>70</v>
      </c>
      <c r="G147" s="85">
        <v>5134.77</v>
      </c>
    </row>
    <row r="148" spans="1:7" ht="15" customHeight="1">
      <c r="A148" s="41" t="s">
        <v>519</v>
      </c>
      <c r="B148" s="42" t="s">
        <v>520</v>
      </c>
      <c r="C148" s="42" t="s">
        <v>46</v>
      </c>
      <c r="D148" s="43">
        <v>44000</v>
      </c>
      <c r="E148" s="43">
        <v>27360</v>
      </c>
      <c r="F148" s="43" t="s">
        <v>129</v>
      </c>
      <c r="G148" s="86" t="s">
        <v>129</v>
      </c>
    </row>
    <row r="149" spans="1:7" ht="15" customHeight="1">
      <c r="A149" s="38" t="s">
        <v>521</v>
      </c>
      <c r="B149" s="39" t="s">
        <v>522</v>
      </c>
      <c r="C149" s="39" t="s">
        <v>157</v>
      </c>
      <c r="D149" s="40">
        <v>800</v>
      </c>
      <c r="E149" s="40">
        <v>87224.85</v>
      </c>
      <c r="F149" s="40" t="s">
        <v>129</v>
      </c>
      <c r="G149" s="85" t="s">
        <v>129</v>
      </c>
    </row>
    <row r="150" spans="1:7" ht="15" customHeight="1">
      <c r="A150" s="41" t="s">
        <v>521</v>
      </c>
      <c r="B150" s="42" t="s">
        <v>523</v>
      </c>
      <c r="C150" s="42" t="s">
        <v>101</v>
      </c>
      <c r="D150" s="43" t="s">
        <v>129</v>
      </c>
      <c r="E150" s="43" t="s">
        <v>129</v>
      </c>
      <c r="F150" s="43">
        <v>28140</v>
      </c>
      <c r="G150" s="86">
        <v>164590</v>
      </c>
    </row>
    <row r="151" spans="1:7" ht="15" customHeight="1">
      <c r="A151" s="38" t="s">
        <v>524</v>
      </c>
      <c r="B151" s="39" t="s">
        <v>304</v>
      </c>
      <c r="C151" s="39" t="s">
        <v>101</v>
      </c>
      <c r="D151" s="40" t="s">
        <v>129</v>
      </c>
      <c r="E151" s="40" t="s">
        <v>129</v>
      </c>
      <c r="F151" s="40">
        <v>159120</v>
      </c>
      <c r="G151" s="85">
        <v>797350</v>
      </c>
    </row>
    <row r="152" spans="1:7" ht="15" customHeight="1">
      <c r="A152" s="41" t="s">
        <v>524</v>
      </c>
      <c r="B152" s="42" t="s">
        <v>304</v>
      </c>
      <c r="C152" s="42" t="s">
        <v>610</v>
      </c>
      <c r="D152" s="43" t="s">
        <v>129</v>
      </c>
      <c r="E152" s="43" t="s">
        <v>129</v>
      </c>
      <c r="F152" s="43">
        <v>3180</v>
      </c>
      <c r="G152" s="86">
        <v>272757.79</v>
      </c>
    </row>
    <row r="153" spans="1:7" ht="15" customHeight="1">
      <c r="A153" s="38" t="s">
        <v>524</v>
      </c>
      <c r="B153" s="39" t="s">
        <v>525</v>
      </c>
      <c r="C153" s="39" t="s">
        <v>44</v>
      </c>
      <c r="D153" s="40">
        <v>5000</v>
      </c>
      <c r="E153" s="40">
        <v>298645.1</v>
      </c>
      <c r="F153" s="40" t="s">
        <v>129</v>
      </c>
      <c r="G153" s="85" t="s">
        <v>129</v>
      </c>
    </row>
    <row r="154" spans="1:7" ht="15" customHeight="1">
      <c r="A154" s="41" t="s">
        <v>526</v>
      </c>
      <c r="B154" s="42" t="s">
        <v>527</v>
      </c>
      <c r="C154" s="42" t="s">
        <v>42</v>
      </c>
      <c r="D154" s="43">
        <v>15</v>
      </c>
      <c r="E154" s="43">
        <v>3975.67</v>
      </c>
      <c r="F154" s="43" t="s">
        <v>129</v>
      </c>
      <c r="G154" s="86" t="s">
        <v>129</v>
      </c>
    </row>
    <row r="155" spans="1:7" ht="15" customHeight="1">
      <c r="A155" s="38" t="s">
        <v>526</v>
      </c>
      <c r="B155" s="39" t="s">
        <v>286</v>
      </c>
      <c r="C155" s="39" t="s">
        <v>101</v>
      </c>
      <c r="D155" s="40" t="s">
        <v>129</v>
      </c>
      <c r="E155" s="40" t="s">
        <v>129</v>
      </c>
      <c r="F155" s="40">
        <v>52840</v>
      </c>
      <c r="G155" s="85">
        <v>112180</v>
      </c>
    </row>
    <row r="156" spans="1:7" ht="15" customHeight="1">
      <c r="A156" s="41" t="s">
        <v>285</v>
      </c>
      <c r="B156" s="42" t="s">
        <v>286</v>
      </c>
      <c r="C156" s="42" t="s">
        <v>48</v>
      </c>
      <c r="D156" s="43" t="s">
        <v>129</v>
      </c>
      <c r="E156" s="43" t="s">
        <v>129</v>
      </c>
      <c r="F156" s="43">
        <v>1000</v>
      </c>
      <c r="G156" s="86">
        <v>3504.15</v>
      </c>
    </row>
    <row r="157" spans="1:7" ht="15" customHeight="1">
      <c r="A157" s="38" t="s">
        <v>285</v>
      </c>
      <c r="B157" s="39" t="s">
        <v>286</v>
      </c>
      <c r="C157" s="39" t="s">
        <v>140</v>
      </c>
      <c r="D157" s="40">
        <v>400</v>
      </c>
      <c r="E157" s="40">
        <v>1930.34</v>
      </c>
      <c r="F157" s="40">
        <v>996</v>
      </c>
      <c r="G157" s="85">
        <v>4023.66</v>
      </c>
    </row>
    <row r="158" spans="1:7" ht="15" customHeight="1">
      <c r="A158" s="41" t="s">
        <v>285</v>
      </c>
      <c r="B158" s="42" t="s">
        <v>286</v>
      </c>
      <c r="C158" s="42" t="s">
        <v>63</v>
      </c>
      <c r="D158" s="43">
        <v>10</v>
      </c>
      <c r="E158" s="43">
        <v>65.05</v>
      </c>
      <c r="F158" s="43" t="s">
        <v>129</v>
      </c>
      <c r="G158" s="86" t="s">
        <v>129</v>
      </c>
    </row>
    <row r="159" spans="1:7" ht="15" customHeight="1">
      <c r="A159" s="38" t="s">
        <v>285</v>
      </c>
      <c r="B159" s="39" t="s">
        <v>286</v>
      </c>
      <c r="C159" s="39" t="s">
        <v>82</v>
      </c>
      <c r="D159" s="40">
        <v>18000</v>
      </c>
      <c r="E159" s="40">
        <v>50090.99</v>
      </c>
      <c r="F159" s="40" t="s">
        <v>129</v>
      </c>
      <c r="G159" s="85" t="s">
        <v>129</v>
      </c>
    </row>
    <row r="160" spans="1:7" ht="15" customHeight="1">
      <c r="A160" s="41" t="s">
        <v>285</v>
      </c>
      <c r="B160" s="42" t="s">
        <v>286</v>
      </c>
      <c r="C160" s="42" t="s">
        <v>42</v>
      </c>
      <c r="D160" s="43">
        <v>84</v>
      </c>
      <c r="E160" s="43">
        <v>324.12</v>
      </c>
      <c r="F160" s="43" t="s">
        <v>129</v>
      </c>
      <c r="G160" s="86" t="s">
        <v>129</v>
      </c>
    </row>
    <row r="161" spans="1:7" ht="15" customHeight="1">
      <c r="A161" s="38" t="s">
        <v>285</v>
      </c>
      <c r="B161" s="39" t="s">
        <v>286</v>
      </c>
      <c r="C161" s="39" t="s">
        <v>96</v>
      </c>
      <c r="D161" s="40">
        <v>70986</v>
      </c>
      <c r="E161" s="40">
        <v>284139.71</v>
      </c>
      <c r="F161" s="40" t="s">
        <v>129</v>
      </c>
      <c r="G161" s="85" t="s">
        <v>129</v>
      </c>
    </row>
    <row r="162" spans="1:7" ht="15" customHeight="1">
      <c r="A162" s="41" t="s">
        <v>285</v>
      </c>
      <c r="B162" s="42" t="s">
        <v>286</v>
      </c>
      <c r="C162" s="42" t="s">
        <v>71</v>
      </c>
      <c r="D162" s="43">
        <v>3000</v>
      </c>
      <c r="E162" s="43">
        <v>13368.07</v>
      </c>
      <c r="F162" s="43">
        <v>110560</v>
      </c>
      <c r="G162" s="86">
        <v>384427.98</v>
      </c>
    </row>
    <row r="163" spans="1:7" ht="15" customHeight="1">
      <c r="A163" s="38" t="s">
        <v>285</v>
      </c>
      <c r="B163" s="39" t="s">
        <v>286</v>
      </c>
      <c r="C163" s="39" t="s">
        <v>67</v>
      </c>
      <c r="D163" s="40">
        <v>26900</v>
      </c>
      <c r="E163" s="40">
        <v>118841.4</v>
      </c>
      <c r="F163" s="40">
        <v>304584</v>
      </c>
      <c r="G163" s="85">
        <v>1064517.55</v>
      </c>
    </row>
    <row r="164" spans="1:7" ht="15" customHeight="1">
      <c r="A164" s="41" t="s">
        <v>285</v>
      </c>
      <c r="B164" s="42" t="s">
        <v>286</v>
      </c>
      <c r="C164" s="42" t="s">
        <v>110</v>
      </c>
      <c r="D164" s="43">
        <v>15560</v>
      </c>
      <c r="E164" s="43">
        <v>66279.54</v>
      </c>
      <c r="F164" s="43" t="s">
        <v>129</v>
      </c>
      <c r="G164" s="86" t="s">
        <v>129</v>
      </c>
    </row>
    <row r="165" spans="1:7" ht="15" customHeight="1">
      <c r="A165" s="38" t="s">
        <v>287</v>
      </c>
      <c r="B165" s="39" t="s">
        <v>288</v>
      </c>
      <c r="C165" s="39" t="s">
        <v>140</v>
      </c>
      <c r="D165" s="40">
        <v>1300</v>
      </c>
      <c r="E165" s="40">
        <v>3543.96</v>
      </c>
      <c r="F165" s="40" t="s">
        <v>129</v>
      </c>
      <c r="G165" s="85" t="s">
        <v>129</v>
      </c>
    </row>
    <row r="166" spans="1:7" ht="15" customHeight="1">
      <c r="A166" s="41" t="s">
        <v>287</v>
      </c>
      <c r="B166" s="42" t="s">
        <v>288</v>
      </c>
      <c r="C166" s="42" t="s">
        <v>42</v>
      </c>
      <c r="D166" s="43" t="s">
        <v>129</v>
      </c>
      <c r="E166" s="43" t="s">
        <v>129</v>
      </c>
      <c r="F166" s="43">
        <v>27</v>
      </c>
      <c r="G166" s="86">
        <v>122.39</v>
      </c>
    </row>
    <row r="167" spans="1:7" ht="15" customHeight="1">
      <c r="A167" s="38" t="s">
        <v>287</v>
      </c>
      <c r="B167" s="39" t="s">
        <v>288</v>
      </c>
      <c r="C167" s="39" t="s">
        <v>46</v>
      </c>
      <c r="D167" s="40" t="s">
        <v>129</v>
      </c>
      <c r="E167" s="40" t="s">
        <v>129</v>
      </c>
      <c r="F167" s="40">
        <v>110</v>
      </c>
      <c r="G167" s="85">
        <v>470.81</v>
      </c>
    </row>
    <row r="168" spans="1:7" ht="15" customHeight="1">
      <c r="A168" s="41" t="s">
        <v>287</v>
      </c>
      <c r="B168" s="42" t="s">
        <v>288</v>
      </c>
      <c r="C168" s="42" t="s">
        <v>43</v>
      </c>
      <c r="D168" s="43">
        <v>12</v>
      </c>
      <c r="E168" s="43">
        <v>44.53</v>
      </c>
      <c r="F168" s="43" t="s">
        <v>129</v>
      </c>
      <c r="G168" s="86" t="s">
        <v>129</v>
      </c>
    </row>
    <row r="169" spans="1:7" ht="15" customHeight="1">
      <c r="A169" s="38" t="s">
        <v>287</v>
      </c>
      <c r="B169" s="39" t="s">
        <v>288</v>
      </c>
      <c r="C169" s="39" t="s">
        <v>157</v>
      </c>
      <c r="D169" s="40" t="s">
        <v>129</v>
      </c>
      <c r="E169" s="40" t="s">
        <v>129</v>
      </c>
      <c r="F169" s="40">
        <v>1000</v>
      </c>
      <c r="G169" s="85">
        <v>1411.07</v>
      </c>
    </row>
    <row r="170" spans="1:7" ht="15" customHeight="1">
      <c r="A170" s="41" t="s">
        <v>287</v>
      </c>
      <c r="B170" s="42" t="s">
        <v>288</v>
      </c>
      <c r="C170" s="42" t="s">
        <v>96</v>
      </c>
      <c r="D170" s="43">
        <v>14000</v>
      </c>
      <c r="E170" s="43">
        <v>52613.04</v>
      </c>
      <c r="F170" s="43" t="s">
        <v>129</v>
      </c>
      <c r="G170" s="86" t="s">
        <v>129</v>
      </c>
    </row>
    <row r="171" spans="1:7" ht="15" customHeight="1">
      <c r="A171" s="38" t="s">
        <v>287</v>
      </c>
      <c r="B171" s="39" t="s">
        <v>288</v>
      </c>
      <c r="C171" s="39" t="s">
        <v>71</v>
      </c>
      <c r="D171" s="40">
        <v>122315</v>
      </c>
      <c r="E171" s="40">
        <v>474439.85</v>
      </c>
      <c r="F171" s="40">
        <v>5570</v>
      </c>
      <c r="G171" s="85">
        <v>19345.51</v>
      </c>
    </row>
    <row r="172" spans="1:7" ht="15" customHeight="1">
      <c r="A172" s="41" t="s">
        <v>287</v>
      </c>
      <c r="B172" s="42" t="s">
        <v>288</v>
      </c>
      <c r="C172" s="42" t="s">
        <v>67</v>
      </c>
      <c r="D172" s="43">
        <v>202224</v>
      </c>
      <c r="E172" s="43">
        <v>819657.5</v>
      </c>
      <c r="F172" s="43">
        <v>18108</v>
      </c>
      <c r="G172" s="86">
        <v>62165.86</v>
      </c>
    </row>
    <row r="173" spans="1:7" ht="15" customHeight="1">
      <c r="A173" s="38" t="s">
        <v>287</v>
      </c>
      <c r="B173" s="39" t="s">
        <v>288</v>
      </c>
      <c r="C173" s="39" t="s">
        <v>66</v>
      </c>
      <c r="D173" s="40" t="s">
        <v>129</v>
      </c>
      <c r="E173" s="40" t="s">
        <v>129</v>
      </c>
      <c r="F173" s="40">
        <v>40</v>
      </c>
      <c r="G173" s="85">
        <v>108.49</v>
      </c>
    </row>
    <row r="174" spans="1:7" ht="15" customHeight="1">
      <c r="A174" s="41" t="s">
        <v>289</v>
      </c>
      <c r="B174" s="42" t="s">
        <v>396</v>
      </c>
      <c r="C174" s="42" t="s">
        <v>44</v>
      </c>
      <c r="D174" s="43" t="s">
        <v>129</v>
      </c>
      <c r="E174" s="43" t="s">
        <v>129</v>
      </c>
      <c r="F174" s="43">
        <v>14365.7</v>
      </c>
      <c r="G174" s="86">
        <v>107286.83</v>
      </c>
    </row>
    <row r="175" spans="1:7" ht="15" customHeight="1">
      <c r="A175" s="38" t="s">
        <v>397</v>
      </c>
      <c r="B175" s="39" t="s">
        <v>398</v>
      </c>
      <c r="C175" s="39" t="s">
        <v>44</v>
      </c>
      <c r="D175" s="40" t="s">
        <v>129</v>
      </c>
      <c r="E175" s="40" t="s">
        <v>129</v>
      </c>
      <c r="F175" s="40">
        <v>7579</v>
      </c>
      <c r="G175" s="85">
        <v>67135.81</v>
      </c>
    </row>
    <row r="176" spans="1:7" ht="15" customHeight="1">
      <c r="A176" s="41" t="s">
        <v>397</v>
      </c>
      <c r="B176" s="42" t="s">
        <v>290</v>
      </c>
      <c r="C176" s="42" t="s">
        <v>44</v>
      </c>
      <c r="D176" s="43">
        <v>13845.5</v>
      </c>
      <c r="E176" s="43">
        <v>166203.4</v>
      </c>
      <c r="F176" s="43" t="s">
        <v>129</v>
      </c>
      <c r="G176" s="86" t="s">
        <v>129</v>
      </c>
    </row>
    <row r="177" spans="1:7" ht="15" customHeight="1">
      <c r="A177" s="38" t="s">
        <v>528</v>
      </c>
      <c r="B177" s="39" t="s">
        <v>286</v>
      </c>
      <c r="C177" s="39" t="s">
        <v>101</v>
      </c>
      <c r="D177" s="40" t="s">
        <v>129</v>
      </c>
      <c r="E177" s="40" t="s">
        <v>129</v>
      </c>
      <c r="F177" s="40">
        <v>2500</v>
      </c>
      <c r="G177" s="85">
        <v>5000</v>
      </c>
    </row>
    <row r="178" spans="1:7" ht="15" customHeight="1">
      <c r="A178" s="41" t="s">
        <v>528</v>
      </c>
      <c r="B178" s="42" t="s">
        <v>529</v>
      </c>
      <c r="C178" s="42" t="s">
        <v>44</v>
      </c>
      <c r="D178" s="43">
        <v>179</v>
      </c>
      <c r="E178" s="43">
        <v>1008.87</v>
      </c>
      <c r="F178" s="43" t="s">
        <v>129</v>
      </c>
      <c r="G178" s="86" t="s">
        <v>129</v>
      </c>
    </row>
    <row r="179" spans="1:7" ht="15" customHeight="1">
      <c r="A179" s="38" t="s">
        <v>399</v>
      </c>
      <c r="B179" s="39" t="s">
        <v>400</v>
      </c>
      <c r="C179" s="39" t="s">
        <v>47</v>
      </c>
      <c r="D179" s="40" t="s">
        <v>129</v>
      </c>
      <c r="E179" s="40" t="s">
        <v>129</v>
      </c>
      <c r="F179" s="40">
        <v>569374</v>
      </c>
      <c r="G179" s="85">
        <v>14567902.1</v>
      </c>
    </row>
    <row r="180" spans="1:7" ht="15" customHeight="1">
      <c r="A180" s="41" t="s">
        <v>399</v>
      </c>
      <c r="B180" s="42" t="s">
        <v>286</v>
      </c>
      <c r="C180" s="42" t="s">
        <v>47</v>
      </c>
      <c r="D180" s="43">
        <v>344305</v>
      </c>
      <c r="E180" s="43">
        <v>8900913.01</v>
      </c>
      <c r="F180" s="43" t="s">
        <v>129</v>
      </c>
      <c r="G180" s="86" t="s">
        <v>129</v>
      </c>
    </row>
    <row r="181" spans="1:7" ht="15" customHeight="1">
      <c r="A181" s="38" t="s">
        <v>401</v>
      </c>
      <c r="B181" s="39" t="s">
        <v>299</v>
      </c>
      <c r="C181" s="39" t="s">
        <v>44</v>
      </c>
      <c r="D181" s="40">
        <v>4928</v>
      </c>
      <c r="E181" s="40">
        <v>13715.22</v>
      </c>
      <c r="F181" s="40" t="s">
        <v>129</v>
      </c>
      <c r="G181" s="85" t="s">
        <v>129</v>
      </c>
    </row>
    <row r="182" spans="1:7" ht="15" customHeight="1">
      <c r="A182" s="41" t="s">
        <v>401</v>
      </c>
      <c r="B182" s="42" t="s">
        <v>402</v>
      </c>
      <c r="C182" s="42" t="s">
        <v>44</v>
      </c>
      <c r="D182" s="43" t="s">
        <v>129</v>
      </c>
      <c r="E182" s="43" t="s">
        <v>129</v>
      </c>
      <c r="F182" s="43">
        <v>2637</v>
      </c>
      <c r="G182" s="86">
        <v>5084.89</v>
      </c>
    </row>
    <row r="183" spans="1:7" ht="15" customHeight="1">
      <c r="A183" s="38" t="s">
        <v>403</v>
      </c>
      <c r="B183" s="39" t="s">
        <v>291</v>
      </c>
      <c r="C183" s="39" t="s">
        <v>44</v>
      </c>
      <c r="D183" s="40">
        <v>106779</v>
      </c>
      <c r="E183" s="40">
        <v>234229.24</v>
      </c>
      <c r="F183" s="40" t="s">
        <v>129</v>
      </c>
      <c r="G183" s="85" t="s">
        <v>129</v>
      </c>
    </row>
    <row r="184" spans="1:7" ht="15" customHeight="1">
      <c r="A184" s="41" t="s">
        <v>403</v>
      </c>
      <c r="B184" s="42" t="s">
        <v>404</v>
      </c>
      <c r="C184" s="42" t="s">
        <v>44</v>
      </c>
      <c r="D184" s="43" t="s">
        <v>129</v>
      </c>
      <c r="E184" s="43" t="s">
        <v>129</v>
      </c>
      <c r="F184" s="43">
        <v>169766</v>
      </c>
      <c r="G184" s="86">
        <v>282618.35</v>
      </c>
    </row>
    <row r="185" spans="1:7" ht="15" customHeight="1">
      <c r="A185" s="38" t="s">
        <v>405</v>
      </c>
      <c r="B185" s="39" t="s">
        <v>292</v>
      </c>
      <c r="C185" s="39" t="s">
        <v>44</v>
      </c>
      <c r="D185" s="40">
        <v>1299.5</v>
      </c>
      <c r="E185" s="40">
        <v>9914.39</v>
      </c>
      <c r="F185" s="40" t="s">
        <v>129</v>
      </c>
      <c r="G185" s="85" t="s">
        <v>129</v>
      </c>
    </row>
    <row r="186" spans="1:7" ht="15" customHeight="1">
      <c r="A186" s="41" t="s">
        <v>406</v>
      </c>
      <c r="B186" s="42" t="s">
        <v>407</v>
      </c>
      <c r="C186" s="42" t="s">
        <v>44</v>
      </c>
      <c r="D186" s="43" t="s">
        <v>129</v>
      </c>
      <c r="E186" s="43" t="s">
        <v>129</v>
      </c>
      <c r="F186" s="43">
        <v>745</v>
      </c>
      <c r="G186" s="86">
        <v>11826.22</v>
      </c>
    </row>
    <row r="187" spans="1:7" ht="15" customHeight="1">
      <c r="A187" s="38" t="s">
        <v>408</v>
      </c>
      <c r="B187" s="39" t="s">
        <v>409</v>
      </c>
      <c r="C187" s="39" t="s">
        <v>44</v>
      </c>
      <c r="D187" s="40" t="s">
        <v>129</v>
      </c>
      <c r="E187" s="40" t="s">
        <v>129</v>
      </c>
      <c r="F187" s="40">
        <v>42648</v>
      </c>
      <c r="G187" s="85">
        <v>313392.82</v>
      </c>
    </row>
    <row r="188" spans="1:7" ht="15" customHeight="1">
      <c r="A188" s="41" t="s">
        <v>611</v>
      </c>
      <c r="B188" s="42" t="s">
        <v>286</v>
      </c>
      <c r="C188" s="42" t="s">
        <v>46</v>
      </c>
      <c r="D188" s="43" t="s">
        <v>129</v>
      </c>
      <c r="E188" s="43" t="s">
        <v>129</v>
      </c>
      <c r="F188" s="43">
        <v>36160</v>
      </c>
      <c r="G188" s="86">
        <v>12284.7</v>
      </c>
    </row>
    <row r="189" spans="1:7" ht="15" customHeight="1">
      <c r="A189" s="38" t="s">
        <v>297</v>
      </c>
      <c r="B189" s="39" t="s">
        <v>298</v>
      </c>
      <c r="C189" s="39" t="s">
        <v>44</v>
      </c>
      <c r="D189" s="40">
        <v>38122</v>
      </c>
      <c r="E189" s="40">
        <v>308468.96</v>
      </c>
      <c r="F189" s="40" t="s">
        <v>129</v>
      </c>
      <c r="G189" s="85" t="s">
        <v>129</v>
      </c>
    </row>
    <row r="190" spans="1:7" ht="15" customHeight="1">
      <c r="A190" s="41" t="s">
        <v>410</v>
      </c>
      <c r="B190" s="42" t="s">
        <v>295</v>
      </c>
      <c r="C190" s="42" t="s">
        <v>107</v>
      </c>
      <c r="D190" s="43">
        <v>28000</v>
      </c>
      <c r="E190" s="43">
        <v>20762.89</v>
      </c>
      <c r="F190" s="43" t="s">
        <v>129</v>
      </c>
      <c r="G190" s="86" t="s">
        <v>129</v>
      </c>
    </row>
    <row r="191" spans="1:7" ht="15" customHeight="1">
      <c r="A191" s="38" t="s">
        <v>410</v>
      </c>
      <c r="B191" s="39" t="s">
        <v>295</v>
      </c>
      <c r="C191" s="39" t="s">
        <v>121</v>
      </c>
      <c r="D191" s="40">
        <v>27000</v>
      </c>
      <c r="E191" s="40">
        <v>36980.64</v>
      </c>
      <c r="F191" s="40" t="s">
        <v>129</v>
      </c>
      <c r="G191" s="85" t="s">
        <v>129</v>
      </c>
    </row>
    <row r="192" spans="1:7" ht="15" customHeight="1">
      <c r="A192" s="41" t="s">
        <v>411</v>
      </c>
      <c r="B192" s="42" t="s">
        <v>530</v>
      </c>
      <c r="C192" s="42" t="s">
        <v>46</v>
      </c>
      <c r="D192" s="43">
        <v>40000</v>
      </c>
      <c r="E192" s="43">
        <v>35514</v>
      </c>
      <c r="F192" s="43" t="s">
        <v>129</v>
      </c>
      <c r="G192" s="86" t="s">
        <v>129</v>
      </c>
    </row>
    <row r="193" spans="1:7" ht="15" customHeight="1">
      <c r="A193" s="38" t="s">
        <v>411</v>
      </c>
      <c r="B193" s="39" t="s">
        <v>412</v>
      </c>
      <c r="C193" s="39" t="s">
        <v>46</v>
      </c>
      <c r="D193" s="40" t="s">
        <v>129</v>
      </c>
      <c r="E193" s="40" t="s">
        <v>129</v>
      </c>
      <c r="F193" s="40">
        <v>141600</v>
      </c>
      <c r="G193" s="85">
        <v>74033.2</v>
      </c>
    </row>
    <row r="194" spans="1:7" ht="15" customHeight="1">
      <c r="A194" s="41" t="s">
        <v>413</v>
      </c>
      <c r="B194" s="42" t="s">
        <v>293</v>
      </c>
      <c r="C194" s="42" t="s">
        <v>44</v>
      </c>
      <c r="D194" s="43">
        <v>316</v>
      </c>
      <c r="E194" s="43">
        <v>975.02</v>
      </c>
      <c r="F194" s="43" t="s">
        <v>129</v>
      </c>
      <c r="G194" s="86" t="s">
        <v>129</v>
      </c>
    </row>
    <row r="195" spans="1:7" ht="15" customHeight="1">
      <c r="A195" s="38" t="s">
        <v>413</v>
      </c>
      <c r="B195" s="39" t="s">
        <v>414</v>
      </c>
      <c r="C195" s="39" t="s">
        <v>44</v>
      </c>
      <c r="D195" s="40" t="s">
        <v>129</v>
      </c>
      <c r="E195" s="40" t="s">
        <v>129</v>
      </c>
      <c r="F195" s="40">
        <v>453</v>
      </c>
      <c r="G195" s="85">
        <v>734.16</v>
      </c>
    </row>
    <row r="196" spans="1:7" ht="15" customHeight="1">
      <c r="A196" s="41" t="s">
        <v>415</v>
      </c>
      <c r="B196" s="42" t="s">
        <v>294</v>
      </c>
      <c r="C196" s="42" t="s">
        <v>44</v>
      </c>
      <c r="D196" s="43">
        <v>2157</v>
      </c>
      <c r="E196" s="43">
        <v>13104.56</v>
      </c>
      <c r="F196" s="43" t="s">
        <v>129</v>
      </c>
      <c r="G196" s="86" t="s">
        <v>129</v>
      </c>
    </row>
    <row r="197" spans="1:7" ht="15" customHeight="1">
      <c r="A197" s="38" t="s">
        <v>416</v>
      </c>
      <c r="B197" s="39" t="s">
        <v>417</v>
      </c>
      <c r="C197" s="39" t="s">
        <v>44</v>
      </c>
      <c r="D197" s="40" t="s">
        <v>129</v>
      </c>
      <c r="E197" s="40" t="s">
        <v>129</v>
      </c>
      <c r="F197" s="40">
        <v>510</v>
      </c>
      <c r="G197" s="85">
        <v>1738.47</v>
      </c>
    </row>
    <row r="198" spans="1:7" ht="15" customHeight="1">
      <c r="A198" s="41" t="s">
        <v>418</v>
      </c>
      <c r="B198" s="42" t="s">
        <v>302</v>
      </c>
      <c r="C198" s="42" t="s">
        <v>48</v>
      </c>
      <c r="D198" s="43">
        <v>42700</v>
      </c>
      <c r="E198" s="43">
        <v>250382.27</v>
      </c>
      <c r="F198" s="43" t="s">
        <v>129</v>
      </c>
      <c r="G198" s="86" t="s">
        <v>129</v>
      </c>
    </row>
    <row r="199" spans="1:7" ht="15" customHeight="1">
      <c r="A199" s="38" t="s">
        <v>418</v>
      </c>
      <c r="B199" s="39" t="s">
        <v>419</v>
      </c>
      <c r="C199" s="39" t="s">
        <v>48</v>
      </c>
      <c r="D199" s="40" t="s">
        <v>129</v>
      </c>
      <c r="E199" s="40" t="s">
        <v>129</v>
      </c>
      <c r="F199" s="40">
        <v>62926</v>
      </c>
      <c r="G199" s="85">
        <v>368200.99</v>
      </c>
    </row>
    <row r="200" spans="1:7" ht="15" customHeight="1">
      <c r="A200" s="41" t="s">
        <v>418</v>
      </c>
      <c r="B200" s="42" t="s">
        <v>302</v>
      </c>
      <c r="C200" s="42" t="s">
        <v>140</v>
      </c>
      <c r="D200" s="43">
        <v>21220</v>
      </c>
      <c r="E200" s="43">
        <v>118559.79</v>
      </c>
      <c r="F200" s="43" t="s">
        <v>129</v>
      </c>
      <c r="G200" s="86" t="s">
        <v>129</v>
      </c>
    </row>
    <row r="201" spans="1:7" ht="15" customHeight="1">
      <c r="A201" s="38" t="s">
        <v>418</v>
      </c>
      <c r="B201" s="39" t="s">
        <v>419</v>
      </c>
      <c r="C201" s="39" t="s">
        <v>140</v>
      </c>
      <c r="D201" s="40" t="s">
        <v>129</v>
      </c>
      <c r="E201" s="40" t="s">
        <v>129</v>
      </c>
      <c r="F201" s="40">
        <v>24200</v>
      </c>
      <c r="G201" s="85">
        <v>129637.26</v>
      </c>
    </row>
    <row r="202" spans="1:7" ht="15" customHeight="1">
      <c r="A202" s="41" t="s">
        <v>418</v>
      </c>
      <c r="B202" s="42" t="s">
        <v>302</v>
      </c>
      <c r="C202" s="42" t="s">
        <v>63</v>
      </c>
      <c r="D202" s="43">
        <v>47503.5</v>
      </c>
      <c r="E202" s="43">
        <v>359765.88</v>
      </c>
      <c r="F202" s="43" t="s">
        <v>129</v>
      </c>
      <c r="G202" s="86" t="s">
        <v>129</v>
      </c>
    </row>
    <row r="203" spans="1:7" ht="15" customHeight="1">
      <c r="A203" s="38" t="s">
        <v>418</v>
      </c>
      <c r="B203" s="39" t="s">
        <v>419</v>
      </c>
      <c r="C203" s="39" t="s">
        <v>63</v>
      </c>
      <c r="D203" s="40" t="s">
        <v>129</v>
      </c>
      <c r="E203" s="40" t="s">
        <v>129</v>
      </c>
      <c r="F203" s="40">
        <v>49300</v>
      </c>
      <c r="G203" s="85">
        <v>323364.28</v>
      </c>
    </row>
    <row r="204" spans="1:7" ht="15" customHeight="1">
      <c r="A204" s="41" t="s">
        <v>418</v>
      </c>
      <c r="B204" s="42" t="s">
        <v>419</v>
      </c>
      <c r="C204" s="42" t="s">
        <v>54</v>
      </c>
      <c r="D204" s="43" t="s">
        <v>129</v>
      </c>
      <c r="E204" s="43" t="s">
        <v>129</v>
      </c>
      <c r="F204" s="43">
        <v>464777.4</v>
      </c>
      <c r="G204" s="86">
        <v>2768747.99</v>
      </c>
    </row>
    <row r="205" spans="1:7" ht="15" customHeight="1">
      <c r="A205" s="38" t="s">
        <v>418</v>
      </c>
      <c r="B205" s="39" t="s">
        <v>302</v>
      </c>
      <c r="C205" s="39" t="s">
        <v>54</v>
      </c>
      <c r="D205" s="40">
        <v>93967.5</v>
      </c>
      <c r="E205" s="40">
        <v>524739.84</v>
      </c>
      <c r="F205" s="40" t="s">
        <v>129</v>
      </c>
      <c r="G205" s="85" t="s">
        <v>129</v>
      </c>
    </row>
    <row r="206" spans="1:7" ht="15" customHeight="1">
      <c r="A206" s="41" t="s">
        <v>418</v>
      </c>
      <c r="B206" s="42" t="s">
        <v>302</v>
      </c>
      <c r="C206" s="42" t="s">
        <v>42</v>
      </c>
      <c r="D206" s="43">
        <v>599772.55</v>
      </c>
      <c r="E206" s="43">
        <v>3567774.28</v>
      </c>
      <c r="F206" s="43" t="s">
        <v>129</v>
      </c>
      <c r="G206" s="86" t="s">
        <v>129</v>
      </c>
    </row>
    <row r="207" spans="1:7" ht="15" customHeight="1">
      <c r="A207" s="38" t="s">
        <v>418</v>
      </c>
      <c r="B207" s="39" t="s">
        <v>419</v>
      </c>
      <c r="C207" s="39" t="s">
        <v>42</v>
      </c>
      <c r="D207" s="40" t="s">
        <v>129</v>
      </c>
      <c r="E207" s="40" t="s">
        <v>129</v>
      </c>
      <c r="F207" s="40">
        <v>212227</v>
      </c>
      <c r="G207" s="85">
        <v>1271371.23</v>
      </c>
    </row>
    <row r="208" spans="1:7" ht="15" customHeight="1">
      <c r="A208" s="41" t="s">
        <v>418</v>
      </c>
      <c r="B208" s="42" t="s">
        <v>419</v>
      </c>
      <c r="C208" s="42" t="s">
        <v>46</v>
      </c>
      <c r="D208" s="43" t="s">
        <v>129</v>
      </c>
      <c r="E208" s="43" t="s">
        <v>129</v>
      </c>
      <c r="F208" s="43">
        <v>250</v>
      </c>
      <c r="G208" s="86">
        <v>1642.38</v>
      </c>
    </row>
    <row r="209" spans="1:7" ht="15" customHeight="1">
      <c r="A209" s="38" t="s">
        <v>418</v>
      </c>
      <c r="B209" s="39" t="s">
        <v>419</v>
      </c>
      <c r="C209" s="39" t="s">
        <v>303</v>
      </c>
      <c r="D209" s="40" t="s">
        <v>129</v>
      </c>
      <c r="E209" s="40" t="s">
        <v>129</v>
      </c>
      <c r="F209" s="40">
        <v>11772</v>
      </c>
      <c r="G209" s="85">
        <v>70433.44</v>
      </c>
    </row>
    <row r="210" spans="1:7" ht="15" customHeight="1">
      <c r="A210" s="41" t="s">
        <v>418</v>
      </c>
      <c r="B210" s="42" t="s">
        <v>419</v>
      </c>
      <c r="C210" s="42" t="s">
        <v>45</v>
      </c>
      <c r="D210" s="43" t="s">
        <v>129</v>
      </c>
      <c r="E210" s="43" t="s">
        <v>129</v>
      </c>
      <c r="F210" s="43">
        <v>317984</v>
      </c>
      <c r="G210" s="86">
        <v>1851785.6</v>
      </c>
    </row>
    <row r="211" spans="1:7" ht="15" customHeight="1">
      <c r="A211" s="38" t="s">
        <v>418</v>
      </c>
      <c r="B211" s="39" t="s">
        <v>302</v>
      </c>
      <c r="C211" s="39" t="s">
        <v>45</v>
      </c>
      <c r="D211" s="40">
        <v>711980</v>
      </c>
      <c r="E211" s="40">
        <v>3769303.64</v>
      </c>
      <c r="F211" s="40" t="s">
        <v>129</v>
      </c>
      <c r="G211" s="85" t="s">
        <v>129</v>
      </c>
    </row>
    <row r="212" spans="1:7" ht="15" customHeight="1">
      <c r="A212" s="41" t="s">
        <v>418</v>
      </c>
      <c r="B212" s="42" t="s">
        <v>419</v>
      </c>
      <c r="C212" s="42" t="s">
        <v>43</v>
      </c>
      <c r="D212" s="43" t="s">
        <v>129</v>
      </c>
      <c r="E212" s="43" t="s">
        <v>129</v>
      </c>
      <c r="F212" s="43">
        <v>705680</v>
      </c>
      <c r="G212" s="86">
        <v>4009338.36</v>
      </c>
    </row>
    <row r="213" spans="1:7" ht="15" customHeight="1">
      <c r="A213" s="38" t="s">
        <v>418</v>
      </c>
      <c r="B213" s="39" t="s">
        <v>302</v>
      </c>
      <c r="C213" s="39" t="s">
        <v>43</v>
      </c>
      <c r="D213" s="40">
        <v>631928.8</v>
      </c>
      <c r="E213" s="40">
        <v>3380694.98</v>
      </c>
      <c r="F213" s="40" t="s">
        <v>129</v>
      </c>
      <c r="G213" s="85" t="s">
        <v>129</v>
      </c>
    </row>
    <row r="214" spans="1:7" ht="15" customHeight="1">
      <c r="A214" s="41" t="s">
        <v>418</v>
      </c>
      <c r="B214" s="42" t="s">
        <v>419</v>
      </c>
      <c r="C214" s="42" t="s">
        <v>100</v>
      </c>
      <c r="D214" s="43" t="s">
        <v>129</v>
      </c>
      <c r="E214" s="43" t="s">
        <v>129</v>
      </c>
      <c r="F214" s="43">
        <v>2460</v>
      </c>
      <c r="G214" s="86">
        <v>15288.67</v>
      </c>
    </row>
    <row r="215" spans="1:7" ht="15" customHeight="1">
      <c r="A215" s="38" t="s">
        <v>418</v>
      </c>
      <c r="B215" s="39" t="s">
        <v>302</v>
      </c>
      <c r="C215" s="39" t="s">
        <v>100</v>
      </c>
      <c r="D215" s="40">
        <v>4560</v>
      </c>
      <c r="E215" s="40">
        <v>26927.17</v>
      </c>
      <c r="F215" s="40" t="s">
        <v>129</v>
      </c>
      <c r="G215" s="85" t="s">
        <v>129</v>
      </c>
    </row>
    <row r="216" spans="1:7" ht="15" customHeight="1">
      <c r="A216" s="41" t="s">
        <v>418</v>
      </c>
      <c r="B216" s="42" t="s">
        <v>302</v>
      </c>
      <c r="C216" s="42" t="s">
        <v>62</v>
      </c>
      <c r="D216" s="43">
        <v>4192</v>
      </c>
      <c r="E216" s="43">
        <v>23368.46</v>
      </c>
      <c r="F216" s="43" t="s">
        <v>129</v>
      </c>
      <c r="G216" s="86" t="s">
        <v>129</v>
      </c>
    </row>
    <row r="217" spans="1:7" ht="15" customHeight="1">
      <c r="A217" s="38" t="s">
        <v>418</v>
      </c>
      <c r="B217" s="39" t="s">
        <v>419</v>
      </c>
      <c r="C217" s="39" t="s">
        <v>62</v>
      </c>
      <c r="D217" s="40" t="s">
        <v>129</v>
      </c>
      <c r="E217" s="40" t="s">
        <v>129</v>
      </c>
      <c r="F217" s="40">
        <v>7950</v>
      </c>
      <c r="G217" s="85">
        <v>54467.05</v>
      </c>
    </row>
    <row r="218" spans="1:7" ht="15" customHeight="1">
      <c r="A218" s="41" t="s">
        <v>418</v>
      </c>
      <c r="B218" s="42" t="s">
        <v>419</v>
      </c>
      <c r="C218" s="42" t="s">
        <v>50</v>
      </c>
      <c r="D218" s="43" t="s">
        <v>129</v>
      </c>
      <c r="E218" s="43" t="s">
        <v>129</v>
      </c>
      <c r="F218" s="43">
        <v>1160</v>
      </c>
      <c r="G218" s="86">
        <v>6951.05</v>
      </c>
    </row>
    <row r="219" spans="1:7" ht="15" customHeight="1">
      <c r="A219" s="38" t="s">
        <v>418</v>
      </c>
      <c r="B219" s="39" t="s">
        <v>302</v>
      </c>
      <c r="C219" s="39" t="s">
        <v>101</v>
      </c>
      <c r="D219" s="40">
        <v>24150</v>
      </c>
      <c r="E219" s="40">
        <v>108680.2</v>
      </c>
      <c r="F219" s="40" t="s">
        <v>129</v>
      </c>
      <c r="G219" s="85" t="s">
        <v>129</v>
      </c>
    </row>
    <row r="220" spans="1:7" ht="15" customHeight="1">
      <c r="A220" s="41" t="s">
        <v>418</v>
      </c>
      <c r="B220" s="42" t="s">
        <v>302</v>
      </c>
      <c r="C220" s="42" t="s">
        <v>96</v>
      </c>
      <c r="D220" s="43">
        <v>852</v>
      </c>
      <c r="E220" s="43">
        <v>5870.87</v>
      </c>
      <c r="F220" s="43" t="s">
        <v>129</v>
      </c>
      <c r="G220" s="86" t="s">
        <v>129</v>
      </c>
    </row>
    <row r="221" spans="1:7" ht="15" customHeight="1">
      <c r="A221" s="38" t="s">
        <v>418</v>
      </c>
      <c r="B221" s="39" t="s">
        <v>302</v>
      </c>
      <c r="C221" s="39" t="s">
        <v>70</v>
      </c>
      <c r="D221" s="40">
        <v>6864</v>
      </c>
      <c r="E221" s="40">
        <v>27771.54</v>
      </c>
      <c r="F221" s="40" t="s">
        <v>129</v>
      </c>
      <c r="G221" s="85" t="s">
        <v>129</v>
      </c>
    </row>
    <row r="222" spans="1:7" ht="15" customHeight="1">
      <c r="A222" s="41" t="s">
        <v>418</v>
      </c>
      <c r="B222" s="42" t="s">
        <v>419</v>
      </c>
      <c r="C222" s="42" t="s">
        <v>71</v>
      </c>
      <c r="D222" s="43" t="s">
        <v>129</v>
      </c>
      <c r="E222" s="43" t="s">
        <v>129</v>
      </c>
      <c r="F222" s="43">
        <v>3048</v>
      </c>
      <c r="G222" s="86">
        <v>17846.59</v>
      </c>
    </row>
    <row r="223" spans="1:7" ht="15" customHeight="1">
      <c r="A223" s="38" t="s">
        <v>418</v>
      </c>
      <c r="B223" s="39" t="s">
        <v>302</v>
      </c>
      <c r="C223" s="39" t="s">
        <v>71</v>
      </c>
      <c r="D223" s="40">
        <v>4540</v>
      </c>
      <c r="E223" s="40">
        <v>23927.42</v>
      </c>
      <c r="F223" s="40" t="s">
        <v>129</v>
      </c>
      <c r="G223" s="85" t="s">
        <v>129</v>
      </c>
    </row>
    <row r="224" spans="1:7" ht="15" customHeight="1">
      <c r="A224" s="41" t="s">
        <v>418</v>
      </c>
      <c r="B224" s="42" t="s">
        <v>302</v>
      </c>
      <c r="C224" s="42" t="s">
        <v>67</v>
      </c>
      <c r="D224" s="43">
        <v>496326</v>
      </c>
      <c r="E224" s="43">
        <v>2689570</v>
      </c>
      <c r="F224" s="43" t="s">
        <v>129</v>
      </c>
      <c r="G224" s="86" t="s">
        <v>129</v>
      </c>
    </row>
    <row r="225" spans="1:7" ht="15" customHeight="1">
      <c r="A225" s="38" t="s">
        <v>418</v>
      </c>
      <c r="B225" s="39" t="s">
        <v>419</v>
      </c>
      <c r="C225" s="39" t="s">
        <v>67</v>
      </c>
      <c r="D225" s="40" t="s">
        <v>129</v>
      </c>
      <c r="E225" s="40" t="s">
        <v>129</v>
      </c>
      <c r="F225" s="40">
        <v>341268</v>
      </c>
      <c r="G225" s="85">
        <v>1847580.28</v>
      </c>
    </row>
    <row r="226" spans="1:7" ht="15" customHeight="1">
      <c r="A226" s="41" t="s">
        <v>418</v>
      </c>
      <c r="B226" s="42" t="s">
        <v>302</v>
      </c>
      <c r="C226" s="42" t="s">
        <v>110</v>
      </c>
      <c r="D226" s="43">
        <v>1444</v>
      </c>
      <c r="E226" s="43">
        <v>7950.31</v>
      </c>
      <c r="F226" s="43" t="s">
        <v>129</v>
      </c>
      <c r="G226" s="86" t="s">
        <v>129</v>
      </c>
    </row>
    <row r="227" spans="1:7" ht="15" customHeight="1">
      <c r="A227" s="38" t="s">
        <v>418</v>
      </c>
      <c r="B227" s="39" t="s">
        <v>419</v>
      </c>
      <c r="C227" s="39" t="s">
        <v>49</v>
      </c>
      <c r="D227" s="40" t="s">
        <v>129</v>
      </c>
      <c r="E227" s="40" t="s">
        <v>129</v>
      </c>
      <c r="F227" s="40">
        <v>50</v>
      </c>
      <c r="G227" s="85">
        <v>258.5</v>
      </c>
    </row>
    <row r="228" spans="1:7" ht="15" customHeight="1">
      <c r="A228" s="41" t="s">
        <v>418</v>
      </c>
      <c r="B228" s="42" t="s">
        <v>419</v>
      </c>
      <c r="C228" s="42" t="s">
        <v>351</v>
      </c>
      <c r="D228" s="43" t="s">
        <v>129</v>
      </c>
      <c r="E228" s="43" t="s">
        <v>129</v>
      </c>
      <c r="F228" s="43">
        <v>8028</v>
      </c>
      <c r="G228" s="86">
        <v>52092.05</v>
      </c>
    </row>
    <row r="229" spans="1:7" ht="15" customHeight="1">
      <c r="A229" s="38" t="s">
        <v>418</v>
      </c>
      <c r="B229" s="39" t="s">
        <v>302</v>
      </c>
      <c r="C229" s="39" t="s">
        <v>66</v>
      </c>
      <c r="D229" s="40">
        <v>12300</v>
      </c>
      <c r="E229" s="40">
        <v>79052.14</v>
      </c>
      <c r="F229" s="40" t="s">
        <v>129</v>
      </c>
      <c r="G229" s="85" t="s">
        <v>129</v>
      </c>
    </row>
    <row r="230" spans="1:7" ht="15" customHeight="1">
      <c r="A230" s="41" t="s">
        <v>418</v>
      </c>
      <c r="B230" s="42" t="s">
        <v>419</v>
      </c>
      <c r="C230" s="42" t="s">
        <v>66</v>
      </c>
      <c r="D230" s="43" t="s">
        <v>129</v>
      </c>
      <c r="E230" s="43" t="s">
        <v>129</v>
      </c>
      <c r="F230" s="43">
        <v>11000</v>
      </c>
      <c r="G230" s="86">
        <v>59398.13</v>
      </c>
    </row>
    <row r="231" spans="1:7" ht="15" customHeight="1">
      <c r="A231" s="38" t="s">
        <v>418</v>
      </c>
      <c r="B231" s="39" t="s">
        <v>419</v>
      </c>
      <c r="C231" s="39" t="s">
        <v>44</v>
      </c>
      <c r="D231" s="40" t="s">
        <v>129</v>
      </c>
      <c r="E231" s="40" t="s">
        <v>129</v>
      </c>
      <c r="F231" s="40">
        <v>343082</v>
      </c>
      <c r="G231" s="85">
        <v>1822385.82</v>
      </c>
    </row>
    <row r="232" spans="1:7" ht="15" customHeight="1">
      <c r="A232" s="41" t="s">
        <v>418</v>
      </c>
      <c r="B232" s="42" t="s">
        <v>302</v>
      </c>
      <c r="C232" s="42" t="s">
        <v>44</v>
      </c>
      <c r="D232" s="43">
        <v>274408</v>
      </c>
      <c r="E232" s="43">
        <v>1336071.08</v>
      </c>
      <c r="F232" s="43" t="s">
        <v>129</v>
      </c>
      <c r="G232" s="86" t="s">
        <v>129</v>
      </c>
    </row>
    <row r="233" spans="1:7" ht="15" customHeight="1">
      <c r="A233" s="38" t="s">
        <v>420</v>
      </c>
      <c r="B233" s="39" t="s">
        <v>421</v>
      </c>
      <c r="C233" s="39" t="s">
        <v>140</v>
      </c>
      <c r="D233" s="40" t="s">
        <v>129</v>
      </c>
      <c r="E233" s="40" t="s">
        <v>129</v>
      </c>
      <c r="F233" s="40">
        <v>4630</v>
      </c>
      <c r="G233" s="85">
        <v>27414.7</v>
      </c>
    </row>
    <row r="234" spans="1:7" ht="15" customHeight="1">
      <c r="A234" s="41" t="s">
        <v>420</v>
      </c>
      <c r="B234" s="42" t="s">
        <v>421</v>
      </c>
      <c r="C234" s="42" t="s">
        <v>63</v>
      </c>
      <c r="D234" s="43" t="s">
        <v>129</v>
      </c>
      <c r="E234" s="43" t="s">
        <v>129</v>
      </c>
      <c r="F234" s="43">
        <v>15720</v>
      </c>
      <c r="G234" s="86">
        <v>109100</v>
      </c>
    </row>
    <row r="235" spans="1:7" ht="15" customHeight="1">
      <c r="A235" s="38" t="s">
        <v>420</v>
      </c>
      <c r="B235" s="39" t="s">
        <v>421</v>
      </c>
      <c r="C235" s="39" t="s">
        <v>42</v>
      </c>
      <c r="D235" s="40" t="s">
        <v>129</v>
      </c>
      <c r="E235" s="40" t="s">
        <v>129</v>
      </c>
      <c r="F235" s="40">
        <v>242555</v>
      </c>
      <c r="G235" s="85">
        <v>1375847.9</v>
      </c>
    </row>
    <row r="236" spans="1:7" ht="15" customHeight="1">
      <c r="A236" s="41" t="s">
        <v>420</v>
      </c>
      <c r="B236" s="42" t="s">
        <v>421</v>
      </c>
      <c r="C236" s="42" t="s">
        <v>45</v>
      </c>
      <c r="D236" s="43" t="s">
        <v>129</v>
      </c>
      <c r="E236" s="43" t="s">
        <v>129</v>
      </c>
      <c r="F236" s="43">
        <v>74880</v>
      </c>
      <c r="G236" s="86">
        <v>402921.39</v>
      </c>
    </row>
    <row r="237" spans="1:7" ht="15" customHeight="1">
      <c r="A237" s="38" t="s">
        <v>420</v>
      </c>
      <c r="B237" s="39" t="s">
        <v>421</v>
      </c>
      <c r="C237" s="39" t="s">
        <v>62</v>
      </c>
      <c r="D237" s="40" t="s">
        <v>129</v>
      </c>
      <c r="E237" s="40" t="s">
        <v>129</v>
      </c>
      <c r="F237" s="40">
        <v>245</v>
      </c>
      <c r="G237" s="85">
        <v>1714.3</v>
      </c>
    </row>
    <row r="238" spans="1:7" ht="15" customHeight="1">
      <c r="A238" s="41" t="s">
        <v>420</v>
      </c>
      <c r="B238" s="42" t="s">
        <v>421</v>
      </c>
      <c r="C238" s="42" t="s">
        <v>67</v>
      </c>
      <c r="D238" s="43" t="s">
        <v>129</v>
      </c>
      <c r="E238" s="43" t="s">
        <v>129</v>
      </c>
      <c r="F238" s="43">
        <v>102204</v>
      </c>
      <c r="G238" s="86">
        <v>580333.39</v>
      </c>
    </row>
    <row r="239" spans="1:7" ht="15" customHeight="1">
      <c r="A239" s="38" t="s">
        <v>420</v>
      </c>
      <c r="B239" s="39" t="s">
        <v>421</v>
      </c>
      <c r="C239" s="39" t="s">
        <v>66</v>
      </c>
      <c r="D239" s="40" t="s">
        <v>129</v>
      </c>
      <c r="E239" s="40" t="s">
        <v>129</v>
      </c>
      <c r="F239" s="40">
        <v>200</v>
      </c>
      <c r="G239" s="85">
        <v>1333.28</v>
      </c>
    </row>
    <row r="240" spans="1:7" ht="15" customHeight="1">
      <c r="A240" s="41" t="s">
        <v>422</v>
      </c>
      <c r="B240" s="42" t="s">
        <v>423</v>
      </c>
      <c r="C240" s="42" t="s">
        <v>44</v>
      </c>
      <c r="D240" s="43" t="s">
        <v>129</v>
      </c>
      <c r="E240" s="43" t="s">
        <v>129</v>
      </c>
      <c r="F240" s="43">
        <v>6970</v>
      </c>
      <c r="G240" s="86">
        <v>99971.36</v>
      </c>
    </row>
    <row r="241" spans="1:7" ht="15" customHeight="1">
      <c r="A241" s="38" t="s">
        <v>422</v>
      </c>
      <c r="B241" s="39" t="s">
        <v>300</v>
      </c>
      <c r="C241" s="39" t="s">
        <v>44</v>
      </c>
      <c r="D241" s="40">
        <v>13831.5</v>
      </c>
      <c r="E241" s="40">
        <v>235055.47</v>
      </c>
      <c r="F241" s="40" t="s">
        <v>129</v>
      </c>
      <c r="G241" s="85" t="s">
        <v>129</v>
      </c>
    </row>
    <row r="242" spans="1:7" ht="15" customHeight="1">
      <c r="A242" s="41" t="s">
        <v>424</v>
      </c>
      <c r="B242" s="42" t="s">
        <v>425</v>
      </c>
      <c r="C242" s="42" t="s">
        <v>48</v>
      </c>
      <c r="D242" s="43" t="s">
        <v>129</v>
      </c>
      <c r="E242" s="43" t="s">
        <v>129</v>
      </c>
      <c r="F242" s="43">
        <v>270528</v>
      </c>
      <c r="G242" s="86">
        <v>1190701.21</v>
      </c>
    </row>
    <row r="243" spans="1:7" ht="15" customHeight="1">
      <c r="A243" s="38" t="s">
        <v>424</v>
      </c>
      <c r="B243" s="39" t="s">
        <v>304</v>
      </c>
      <c r="C243" s="39" t="s">
        <v>48</v>
      </c>
      <c r="D243" s="40">
        <v>189358</v>
      </c>
      <c r="E243" s="40">
        <v>1167450.83</v>
      </c>
      <c r="F243" s="40" t="s">
        <v>129</v>
      </c>
      <c r="G243" s="85" t="s">
        <v>129</v>
      </c>
    </row>
    <row r="244" spans="1:7" ht="15" customHeight="1">
      <c r="A244" s="41" t="s">
        <v>424</v>
      </c>
      <c r="B244" s="42" t="s">
        <v>304</v>
      </c>
      <c r="C244" s="42" t="s">
        <v>140</v>
      </c>
      <c r="D244" s="43">
        <v>45820</v>
      </c>
      <c r="E244" s="43">
        <v>256150.36</v>
      </c>
      <c r="F244" s="43" t="s">
        <v>129</v>
      </c>
      <c r="G244" s="86" t="s">
        <v>129</v>
      </c>
    </row>
    <row r="245" spans="1:7" ht="15" customHeight="1">
      <c r="A245" s="38" t="s">
        <v>424</v>
      </c>
      <c r="B245" s="39" t="s">
        <v>425</v>
      </c>
      <c r="C245" s="39" t="s">
        <v>140</v>
      </c>
      <c r="D245" s="40" t="s">
        <v>129</v>
      </c>
      <c r="E245" s="40" t="s">
        <v>129</v>
      </c>
      <c r="F245" s="40">
        <v>124260</v>
      </c>
      <c r="G245" s="85">
        <v>570335.58</v>
      </c>
    </row>
    <row r="246" spans="1:7" ht="15" customHeight="1">
      <c r="A246" s="41" t="s">
        <v>424</v>
      </c>
      <c r="B246" s="42" t="s">
        <v>425</v>
      </c>
      <c r="C246" s="42" t="s">
        <v>63</v>
      </c>
      <c r="D246" s="43" t="s">
        <v>129</v>
      </c>
      <c r="E246" s="43" t="s">
        <v>129</v>
      </c>
      <c r="F246" s="43">
        <v>14630</v>
      </c>
      <c r="G246" s="86">
        <v>86161.22</v>
      </c>
    </row>
    <row r="247" spans="1:7" ht="15" customHeight="1">
      <c r="A247" s="38" t="s">
        <v>424</v>
      </c>
      <c r="B247" s="39" t="s">
        <v>304</v>
      </c>
      <c r="C247" s="39" t="s">
        <v>63</v>
      </c>
      <c r="D247" s="40">
        <v>7083.5</v>
      </c>
      <c r="E247" s="40">
        <v>52308.91</v>
      </c>
      <c r="F247" s="40" t="s">
        <v>129</v>
      </c>
      <c r="G247" s="85" t="s">
        <v>129</v>
      </c>
    </row>
    <row r="248" spans="1:7" ht="15" customHeight="1">
      <c r="A248" s="41" t="s">
        <v>424</v>
      </c>
      <c r="B248" s="42" t="s">
        <v>304</v>
      </c>
      <c r="C248" s="42" t="s">
        <v>54</v>
      </c>
      <c r="D248" s="43">
        <v>130606</v>
      </c>
      <c r="E248" s="43">
        <v>773399.38</v>
      </c>
      <c r="F248" s="43" t="s">
        <v>129</v>
      </c>
      <c r="G248" s="86" t="s">
        <v>129</v>
      </c>
    </row>
    <row r="249" spans="1:7" ht="15" customHeight="1">
      <c r="A249" s="38" t="s">
        <v>424</v>
      </c>
      <c r="B249" s="39" t="s">
        <v>425</v>
      </c>
      <c r="C249" s="39" t="s">
        <v>54</v>
      </c>
      <c r="D249" s="40" t="s">
        <v>129</v>
      </c>
      <c r="E249" s="40" t="s">
        <v>129</v>
      </c>
      <c r="F249" s="40">
        <v>302438</v>
      </c>
      <c r="G249" s="85">
        <v>1396191.18</v>
      </c>
    </row>
    <row r="250" spans="1:7" ht="15" customHeight="1">
      <c r="A250" s="41" t="s">
        <v>424</v>
      </c>
      <c r="B250" s="42" t="s">
        <v>425</v>
      </c>
      <c r="C250" s="42" t="s">
        <v>42</v>
      </c>
      <c r="D250" s="43" t="s">
        <v>129</v>
      </c>
      <c r="E250" s="43" t="s">
        <v>129</v>
      </c>
      <c r="F250" s="43">
        <v>319073.4</v>
      </c>
      <c r="G250" s="86">
        <v>1520472.19</v>
      </c>
    </row>
    <row r="251" spans="1:7" ht="15" customHeight="1">
      <c r="A251" s="38" t="s">
        <v>424</v>
      </c>
      <c r="B251" s="39" t="s">
        <v>304</v>
      </c>
      <c r="C251" s="39" t="s">
        <v>42</v>
      </c>
      <c r="D251" s="40">
        <v>398095.5</v>
      </c>
      <c r="E251" s="40">
        <v>2490235.02</v>
      </c>
      <c r="F251" s="40" t="s">
        <v>129</v>
      </c>
      <c r="G251" s="85" t="s">
        <v>129</v>
      </c>
    </row>
    <row r="252" spans="1:7" ht="15" customHeight="1">
      <c r="A252" s="41" t="s">
        <v>424</v>
      </c>
      <c r="B252" s="42" t="s">
        <v>425</v>
      </c>
      <c r="C252" s="42" t="s">
        <v>46</v>
      </c>
      <c r="D252" s="43" t="s">
        <v>129</v>
      </c>
      <c r="E252" s="43" t="s">
        <v>129</v>
      </c>
      <c r="F252" s="43">
        <v>400</v>
      </c>
      <c r="G252" s="86">
        <v>2551.78</v>
      </c>
    </row>
    <row r="253" spans="1:7" ht="15" customHeight="1">
      <c r="A253" s="38" t="s">
        <v>424</v>
      </c>
      <c r="B253" s="39" t="s">
        <v>425</v>
      </c>
      <c r="C253" s="39" t="s">
        <v>303</v>
      </c>
      <c r="D253" s="40" t="s">
        <v>129</v>
      </c>
      <c r="E253" s="40" t="s">
        <v>129</v>
      </c>
      <c r="F253" s="40">
        <v>10428</v>
      </c>
      <c r="G253" s="85">
        <v>47727.2</v>
      </c>
    </row>
    <row r="254" spans="1:7" ht="15" customHeight="1">
      <c r="A254" s="41" t="s">
        <v>424</v>
      </c>
      <c r="B254" s="42" t="s">
        <v>304</v>
      </c>
      <c r="C254" s="42" t="s">
        <v>45</v>
      </c>
      <c r="D254" s="43">
        <v>714960</v>
      </c>
      <c r="E254" s="43">
        <v>4374950.03</v>
      </c>
      <c r="F254" s="43" t="s">
        <v>129</v>
      </c>
      <c r="G254" s="86" t="s">
        <v>129</v>
      </c>
    </row>
    <row r="255" spans="1:7" ht="15" customHeight="1">
      <c r="A255" s="38" t="s">
        <v>424</v>
      </c>
      <c r="B255" s="39" t="s">
        <v>425</v>
      </c>
      <c r="C255" s="39" t="s">
        <v>45</v>
      </c>
      <c r="D255" s="40" t="s">
        <v>129</v>
      </c>
      <c r="E255" s="40" t="s">
        <v>129</v>
      </c>
      <c r="F255" s="40">
        <v>721536</v>
      </c>
      <c r="G255" s="85">
        <v>3339235.33</v>
      </c>
    </row>
    <row r="256" spans="1:7" ht="15" customHeight="1">
      <c r="A256" s="41" t="s">
        <v>424</v>
      </c>
      <c r="B256" s="42" t="s">
        <v>304</v>
      </c>
      <c r="C256" s="42" t="s">
        <v>43</v>
      </c>
      <c r="D256" s="43">
        <v>774643.8</v>
      </c>
      <c r="E256" s="43">
        <v>4567497.91</v>
      </c>
      <c r="F256" s="43" t="s">
        <v>129</v>
      </c>
      <c r="G256" s="86" t="s">
        <v>129</v>
      </c>
    </row>
    <row r="257" spans="1:7" ht="15" customHeight="1">
      <c r="A257" s="38" t="s">
        <v>424</v>
      </c>
      <c r="B257" s="39" t="s">
        <v>425</v>
      </c>
      <c r="C257" s="39" t="s">
        <v>43</v>
      </c>
      <c r="D257" s="40" t="s">
        <v>129</v>
      </c>
      <c r="E257" s="40" t="s">
        <v>129</v>
      </c>
      <c r="F257" s="40">
        <v>636295</v>
      </c>
      <c r="G257" s="85">
        <v>2912487.75</v>
      </c>
    </row>
    <row r="258" spans="1:7" ht="15" customHeight="1">
      <c r="A258" s="41" t="s">
        <v>424</v>
      </c>
      <c r="B258" s="42" t="s">
        <v>304</v>
      </c>
      <c r="C258" s="42" t="s">
        <v>100</v>
      </c>
      <c r="D258" s="43">
        <v>3100</v>
      </c>
      <c r="E258" s="43">
        <v>17747.63</v>
      </c>
      <c r="F258" s="43" t="s">
        <v>129</v>
      </c>
      <c r="G258" s="86" t="s">
        <v>129</v>
      </c>
    </row>
    <row r="259" spans="1:7" ht="15" customHeight="1">
      <c r="A259" s="38" t="s">
        <v>424</v>
      </c>
      <c r="B259" s="39" t="s">
        <v>425</v>
      </c>
      <c r="C259" s="39" t="s">
        <v>100</v>
      </c>
      <c r="D259" s="40" t="s">
        <v>129</v>
      </c>
      <c r="E259" s="40" t="s">
        <v>129</v>
      </c>
      <c r="F259" s="40">
        <v>1110</v>
      </c>
      <c r="G259" s="85">
        <v>5843.73</v>
      </c>
    </row>
    <row r="260" spans="1:7" ht="15" customHeight="1">
      <c r="A260" s="41" t="s">
        <v>424</v>
      </c>
      <c r="B260" s="42" t="s">
        <v>425</v>
      </c>
      <c r="C260" s="42" t="s">
        <v>62</v>
      </c>
      <c r="D260" s="43" t="s">
        <v>129</v>
      </c>
      <c r="E260" s="43" t="s">
        <v>129</v>
      </c>
      <c r="F260" s="43">
        <v>3175</v>
      </c>
      <c r="G260" s="86">
        <v>19376.75</v>
      </c>
    </row>
    <row r="261" spans="1:7" ht="15" customHeight="1">
      <c r="A261" s="38" t="s">
        <v>424</v>
      </c>
      <c r="B261" s="39" t="s">
        <v>304</v>
      </c>
      <c r="C261" s="39" t="s">
        <v>62</v>
      </c>
      <c r="D261" s="40">
        <v>1697</v>
      </c>
      <c r="E261" s="40">
        <v>9314.87</v>
      </c>
      <c r="F261" s="40" t="s">
        <v>129</v>
      </c>
      <c r="G261" s="85" t="s">
        <v>129</v>
      </c>
    </row>
    <row r="262" spans="1:7" ht="15" customHeight="1">
      <c r="A262" s="41" t="s">
        <v>424</v>
      </c>
      <c r="B262" s="42" t="s">
        <v>425</v>
      </c>
      <c r="C262" s="42" t="s">
        <v>50</v>
      </c>
      <c r="D262" s="43" t="s">
        <v>129</v>
      </c>
      <c r="E262" s="43" t="s">
        <v>129</v>
      </c>
      <c r="F262" s="43">
        <v>1100</v>
      </c>
      <c r="G262" s="86">
        <v>5122.04</v>
      </c>
    </row>
    <row r="263" spans="1:7" ht="15" customHeight="1">
      <c r="A263" s="38" t="s">
        <v>424</v>
      </c>
      <c r="B263" s="39" t="s">
        <v>304</v>
      </c>
      <c r="C263" s="39" t="s">
        <v>101</v>
      </c>
      <c r="D263" s="40">
        <v>100590</v>
      </c>
      <c r="E263" s="40">
        <v>478084.56</v>
      </c>
      <c r="F263" s="40" t="s">
        <v>129</v>
      </c>
      <c r="G263" s="85" t="s">
        <v>129</v>
      </c>
    </row>
    <row r="264" spans="1:7" ht="15" customHeight="1">
      <c r="A264" s="41" t="s">
        <v>424</v>
      </c>
      <c r="B264" s="42" t="s">
        <v>425</v>
      </c>
      <c r="C264" s="42" t="s">
        <v>69</v>
      </c>
      <c r="D264" s="43" t="s">
        <v>129</v>
      </c>
      <c r="E264" s="43" t="s">
        <v>129</v>
      </c>
      <c r="F264" s="43">
        <v>150</v>
      </c>
      <c r="G264" s="86">
        <v>599.04</v>
      </c>
    </row>
    <row r="265" spans="1:7" ht="15" customHeight="1">
      <c r="A265" s="38" t="s">
        <v>424</v>
      </c>
      <c r="B265" s="39" t="s">
        <v>304</v>
      </c>
      <c r="C265" s="39" t="s">
        <v>96</v>
      </c>
      <c r="D265" s="40">
        <v>1686</v>
      </c>
      <c r="E265" s="40">
        <v>11881.98</v>
      </c>
      <c r="F265" s="40" t="s">
        <v>129</v>
      </c>
      <c r="G265" s="85" t="s">
        <v>129</v>
      </c>
    </row>
    <row r="266" spans="1:7" ht="15" customHeight="1">
      <c r="A266" s="41" t="s">
        <v>424</v>
      </c>
      <c r="B266" s="42" t="s">
        <v>304</v>
      </c>
      <c r="C266" s="42" t="s">
        <v>70</v>
      </c>
      <c r="D266" s="43">
        <v>3744</v>
      </c>
      <c r="E266" s="43">
        <v>20061.88</v>
      </c>
      <c r="F266" s="43" t="s">
        <v>129</v>
      </c>
      <c r="G266" s="86" t="s">
        <v>129</v>
      </c>
    </row>
    <row r="267" spans="1:7" ht="15" customHeight="1">
      <c r="A267" s="38" t="s">
        <v>424</v>
      </c>
      <c r="B267" s="39" t="s">
        <v>425</v>
      </c>
      <c r="C267" s="39" t="s">
        <v>70</v>
      </c>
      <c r="D267" s="40" t="s">
        <v>129</v>
      </c>
      <c r="E267" s="40" t="s">
        <v>129</v>
      </c>
      <c r="F267" s="40">
        <v>15000</v>
      </c>
      <c r="G267" s="85">
        <v>65355.54</v>
      </c>
    </row>
    <row r="268" spans="1:7" ht="15" customHeight="1">
      <c r="A268" s="41" t="s">
        <v>424</v>
      </c>
      <c r="B268" s="42" t="s">
        <v>304</v>
      </c>
      <c r="C268" s="42" t="s">
        <v>71</v>
      </c>
      <c r="D268" s="43">
        <v>45014</v>
      </c>
      <c r="E268" s="43">
        <v>256062.18</v>
      </c>
      <c r="F268" s="43" t="s">
        <v>129</v>
      </c>
      <c r="G268" s="86" t="s">
        <v>129</v>
      </c>
    </row>
    <row r="269" spans="1:7" ht="15" customHeight="1">
      <c r="A269" s="38" t="s">
        <v>424</v>
      </c>
      <c r="B269" s="39" t="s">
        <v>425</v>
      </c>
      <c r="C269" s="39" t="s">
        <v>71</v>
      </c>
      <c r="D269" s="40" t="s">
        <v>129</v>
      </c>
      <c r="E269" s="40" t="s">
        <v>129</v>
      </c>
      <c r="F269" s="40">
        <v>36504</v>
      </c>
      <c r="G269" s="85">
        <v>189235.93</v>
      </c>
    </row>
    <row r="270" spans="1:7" ht="15" customHeight="1">
      <c r="A270" s="41" t="s">
        <v>424</v>
      </c>
      <c r="B270" s="42" t="s">
        <v>304</v>
      </c>
      <c r="C270" s="42" t="s">
        <v>67</v>
      </c>
      <c r="D270" s="43">
        <v>474500</v>
      </c>
      <c r="E270" s="43">
        <v>2790600.91</v>
      </c>
      <c r="F270" s="43" t="s">
        <v>129</v>
      </c>
      <c r="G270" s="86" t="s">
        <v>129</v>
      </c>
    </row>
    <row r="271" spans="1:7" ht="15" customHeight="1">
      <c r="A271" s="38" t="s">
        <v>424</v>
      </c>
      <c r="B271" s="39" t="s">
        <v>425</v>
      </c>
      <c r="C271" s="39" t="s">
        <v>67</v>
      </c>
      <c r="D271" s="40" t="s">
        <v>129</v>
      </c>
      <c r="E271" s="40" t="s">
        <v>129</v>
      </c>
      <c r="F271" s="40">
        <v>587142</v>
      </c>
      <c r="G271" s="85">
        <v>2731691.1</v>
      </c>
    </row>
    <row r="272" spans="1:7" ht="15" customHeight="1">
      <c r="A272" s="41" t="s">
        <v>424</v>
      </c>
      <c r="B272" s="42" t="s">
        <v>304</v>
      </c>
      <c r="C272" s="42" t="s">
        <v>110</v>
      </c>
      <c r="D272" s="43">
        <v>2548</v>
      </c>
      <c r="E272" s="43">
        <v>18065.39</v>
      </c>
      <c r="F272" s="43" t="s">
        <v>129</v>
      </c>
      <c r="G272" s="86" t="s">
        <v>129</v>
      </c>
    </row>
    <row r="273" spans="1:7" ht="15" customHeight="1">
      <c r="A273" s="38" t="s">
        <v>424</v>
      </c>
      <c r="B273" s="39" t="s">
        <v>425</v>
      </c>
      <c r="C273" s="39" t="s">
        <v>351</v>
      </c>
      <c r="D273" s="40" t="s">
        <v>129</v>
      </c>
      <c r="E273" s="40" t="s">
        <v>129</v>
      </c>
      <c r="F273" s="40">
        <v>5212</v>
      </c>
      <c r="G273" s="85">
        <v>26851.82</v>
      </c>
    </row>
    <row r="274" spans="1:7" ht="15" customHeight="1">
      <c r="A274" s="41" t="s">
        <v>424</v>
      </c>
      <c r="B274" s="42" t="s">
        <v>304</v>
      </c>
      <c r="C274" s="42" t="s">
        <v>66</v>
      </c>
      <c r="D274" s="43">
        <v>61100</v>
      </c>
      <c r="E274" s="43">
        <v>342847.3</v>
      </c>
      <c r="F274" s="43" t="s">
        <v>129</v>
      </c>
      <c r="G274" s="86" t="s">
        <v>129</v>
      </c>
    </row>
    <row r="275" spans="1:7" ht="15" customHeight="1">
      <c r="A275" s="38" t="s">
        <v>424</v>
      </c>
      <c r="B275" s="39" t="s">
        <v>425</v>
      </c>
      <c r="C275" s="39" t="s">
        <v>66</v>
      </c>
      <c r="D275" s="40" t="s">
        <v>129</v>
      </c>
      <c r="E275" s="40" t="s">
        <v>129</v>
      </c>
      <c r="F275" s="40">
        <v>47650</v>
      </c>
      <c r="G275" s="85">
        <v>202219.23</v>
      </c>
    </row>
    <row r="276" spans="1:7" ht="15" customHeight="1">
      <c r="A276" s="41" t="s">
        <v>424</v>
      </c>
      <c r="B276" s="42" t="s">
        <v>425</v>
      </c>
      <c r="C276" s="42" t="s">
        <v>44</v>
      </c>
      <c r="D276" s="43" t="s">
        <v>129</v>
      </c>
      <c r="E276" s="43" t="s">
        <v>129</v>
      </c>
      <c r="F276" s="43">
        <v>15820</v>
      </c>
      <c r="G276" s="86">
        <v>78157.97</v>
      </c>
    </row>
    <row r="277" spans="1:7" ht="15" customHeight="1">
      <c r="A277" s="38" t="s">
        <v>424</v>
      </c>
      <c r="B277" s="39" t="s">
        <v>304</v>
      </c>
      <c r="C277" s="39" t="s">
        <v>44</v>
      </c>
      <c r="D277" s="40">
        <v>14400</v>
      </c>
      <c r="E277" s="40">
        <v>79256.65</v>
      </c>
      <c r="F277" s="40" t="s">
        <v>129</v>
      </c>
      <c r="G277" s="85" t="s">
        <v>129</v>
      </c>
    </row>
    <row r="278" spans="1:7" ht="15" customHeight="1">
      <c r="A278" s="41" t="s">
        <v>426</v>
      </c>
      <c r="B278" s="42" t="s">
        <v>421</v>
      </c>
      <c r="C278" s="42" t="s">
        <v>140</v>
      </c>
      <c r="D278" s="43" t="s">
        <v>129</v>
      </c>
      <c r="E278" s="43" t="s">
        <v>129</v>
      </c>
      <c r="F278" s="43">
        <v>280</v>
      </c>
      <c r="G278" s="86">
        <v>1907.5</v>
      </c>
    </row>
    <row r="279" spans="1:7" ht="15" customHeight="1">
      <c r="A279" s="38" t="s">
        <v>426</v>
      </c>
      <c r="B279" s="39" t="s">
        <v>421</v>
      </c>
      <c r="C279" s="39" t="s">
        <v>63</v>
      </c>
      <c r="D279" s="40" t="s">
        <v>129</v>
      </c>
      <c r="E279" s="40" t="s">
        <v>129</v>
      </c>
      <c r="F279" s="40">
        <v>380</v>
      </c>
      <c r="G279" s="85">
        <v>2203.2</v>
      </c>
    </row>
    <row r="280" spans="1:7" ht="15" customHeight="1">
      <c r="A280" s="41" t="s">
        <v>427</v>
      </c>
      <c r="B280" s="42" t="s">
        <v>296</v>
      </c>
      <c r="C280" s="42" t="s">
        <v>44</v>
      </c>
      <c r="D280" s="43">
        <v>500</v>
      </c>
      <c r="E280" s="43">
        <v>2743.13</v>
      </c>
      <c r="F280" s="43" t="s">
        <v>129</v>
      </c>
      <c r="G280" s="86" t="s">
        <v>129</v>
      </c>
    </row>
    <row r="281" spans="1:7" ht="15" customHeight="1">
      <c r="A281" s="38" t="s">
        <v>428</v>
      </c>
      <c r="B281" s="39" t="s">
        <v>429</v>
      </c>
      <c r="C281" s="39" t="s">
        <v>44</v>
      </c>
      <c r="D281" s="40" t="s">
        <v>129</v>
      </c>
      <c r="E281" s="40" t="s">
        <v>129</v>
      </c>
      <c r="F281" s="40">
        <v>244.5</v>
      </c>
      <c r="G281" s="85">
        <v>1663.28</v>
      </c>
    </row>
    <row r="282" spans="1:7" ht="15" customHeight="1">
      <c r="A282" s="41" t="s">
        <v>428</v>
      </c>
      <c r="B282" s="42" t="s">
        <v>301</v>
      </c>
      <c r="C282" s="42" t="s">
        <v>44</v>
      </c>
      <c r="D282" s="43">
        <v>1328</v>
      </c>
      <c r="E282" s="43">
        <v>9772.83</v>
      </c>
      <c r="F282" s="43" t="s">
        <v>129</v>
      </c>
      <c r="G282" s="86" t="s">
        <v>129</v>
      </c>
    </row>
    <row r="283" spans="1:7" ht="15" customHeight="1">
      <c r="A283" s="38" t="s">
        <v>430</v>
      </c>
      <c r="B283" s="39" t="s">
        <v>305</v>
      </c>
      <c r="C283" s="39" t="s">
        <v>157</v>
      </c>
      <c r="D283" s="40">
        <v>2350</v>
      </c>
      <c r="E283" s="40">
        <v>13654.18</v>
      </c>
      <c r="F283" s="40" t="s">
        <v>129</v>
      </c>
      <c r="G283" s="85" t="s">
        <v>129</v>
      </c>
    </row>
    <row r="284" spans="1:7" ht="15" customHeight="1">
      <c r="A284" s="41" t="s">
        <v>430</v>
      </c>
      <c r="B284" s="42" t="s">
        <v>305</v>
      </c>
      <c r="C284" s="42" t="s">
        <v>67</v>
      </c>
      <c r="D284" s="43">
        <v>3576</v>
      </c>
      <c r="E284" s="43">
        <v>25501.59</v>
      </c>
      <c r="F284" s="43" t="s">
        <v>129</v>
      </c>
      <c r="G284" s="86" t="s">
        <v>129</v>
      </c>
    </row>
    <row r="285" spans="1:7" ht="15" customHeight="1">
      <c r="A285" s="38" t="s">
        <v>430</v>
      </c>
      <c r="B285" s="39" t="s">
        <v>305</v>
      </c>
      <c r="C285" s="39" t="s">
        <v>44</v>
      </c>
      <c r="D285" s="40">
        <v>79168.8</v>
      </c>
      <c r="E285" s="40">
        <v>622587.53</v>
      </c>
      <c r="F285" s="40" t="s">
        <v>129</v>
      </c>
      <c r="G285" s="85" t="s">
        <v>129</v>
      </c>
    </row>
    <row r="286" spans="1:7" ht="15" customHeight="1">
      <c r="A286" s="41" t="s">
        <v>430</v>
      </c>
      <c r="B286" s="42" t="s">
        <v>286</v>
      </c>
      <c r="C286" s="42" t="s">
        <v>44</v>
      </c>
      <c r="D286" s="43" t="s">
        <v>129</v>
      </c>
      <c r="E286" s="43" t="s">
        <v>129</v>
      </c>
      <c r="F286" s="43">
        <v>75583</v>
      </c>
      <c r="G286" s="86">
        <v>429330.95</v>
      </c>
    </row>
    <row r="287" spans="1:7" ht="15" customHeight="1">
      <c r="A287" s="38" t="s">
        <v>431</v>
      </c>
      <c r="B287" s="39" t="s">
        <v>421</v>
      </c>
      <c r="C287" s="39" t="s">
        <v>48</v>
      </c>
      <c r="D287" s="40" t="s">
        <v>129</v>
      </c>
      <c r="E287" s="40" t="s">
        <v>129</v>
      </c>
      <c r="F287" s="40">
        <v>1046465.8</v>
      </c>
      <c r="G287" s="85">
        <v>4369717.84</v>
      </c>
    </row>
    <row r="288" spans="1:7" ht="15" customHeight="1">
      <c r="A288" s="41" t="s">
        <v>431</v>
      </c>
      <c r="B288" s="42" t="s">
        <v>286</v>
      </c>
      <c r="C288" s="42" t="s">
        <v>48</v>
      </c>
      <c r="D288" s="43">
        <v>633408.67</v>
      </c>
      <c r="E288" s="43">
        <v>2833171.19</v>
      </c>
      <c r="F288" s="43" t="s">
        <v>129</v>
      </c>
      <c r="G288" s="86" t="s">
        <v>129</v>
      </c>
    </row>
    <row r="289" spans="1:7" ht="15" customHeight="1">
      <c r="A289" s="38" t="s">
        <v>431</v>
      </c>
      <c r="B289" s="39" t="s">
        <v>421</v>
      </c>
      <c r="C289" s="39" t="s">
        <v>95</v>
      </c>
      <c r="D289" s="40" t="s">
        <v>129</v>
      </c>
      <c r="E289" s="40" t="s">
        <v>129</v>
      </c>
      <c r="F289" s="40">
        <v>8320</v>
      </c>
      <c r="G289" s="85">
        <v>42529.38</v>
      </c>
    </row>
    <row r="290" spans="1:7" ht="15" customHeight="1">
      <c r="A290" s="41" t="s">
        <v>431</v>
      </c>
      <c r="B290" s="42" t="s">
        <v>286</v>
      </c>
      <c r="C290" s="42" t="s">
        <v>64</v>
      </c>
      <c r="D290" s="43">
        <v>4060</v>
      </c>
      <c r="E290" s="43">
        <v>24491.65</v>
      </c>
      <c r="F290" s="43" t="s">
        <v>129</v>
      </c>
      <c r="G290" s="86" t="s">
        <v>129</v>
      </c>
    </row>
    <row r="291" spans="1:7" ht="15" customHeight="1">
      <c r="A291" s="38" t="s">
        <v>431</v>
      </c>
      <c r="B291" s="39" t="s">
        <v>421</v>
      </c>
      <c r="C291" s="39" t="s">
        <v>64</v>
      </c>
      <c r="D291" s="40" t="s">
        <v>129</v>
      </c>
      <c r="E291" s="40" t="s">
        <v>129</v>
      </c>
      <c r="F291" s="40">
        <v>13075</v>
      </c>
      <c r="G291" s="85">
        <v>57195.97</v>
      </c>
    </row>
    <row r="292" spans="1:7" ht="15" customHeight="1">
      <c r="A292" s="41" t="s">
        <v>431</v>
      </c>
      <c r="B292" s="42" t="s">
        <v>421</v>
      </c>
      <c r="C292" s="42" t="s">
        <v>54</v>
      </c>
      <c r="D292" s="43" t="s">
        <v>129</v>
      </c>
      <c r="E292" s="43" t="s">
        <v>129</v>
      </c>
      <c r="F292" s="43">
        <v>23554</v>
      </c>
      <c r="G292" s="86">
        <v>110649.47</v>
      </c>
    </row>
    <row r="293" spans="1:7" ht="15" customHeight="1">
      <c r="A293" s="38" t="s">
        <v>431</v>
      </c>
      <c r="B293" s="39" t="s">
        <v>286</v>
      </c>
      <c r="C293" s="39" t="s">
        <v>54</v>
      </c>
      <c r="D293" s="40">
        <v>3080</v>
      </c>
      <c r="E293" s="40">
        <v>12368.42</v>
      </c>
      <c r="F293" s="40" t="s">
        <v>129</v>
      </c>
      <c r="G293" s="85" t="s">
        <v>129</v>
      </c>
    </row>
    <row r="294" spans="1:7" ht="15" customHeight="1">
      <c r="A294" s="41" t="s">
        <v>431</v>
      </c>
      <c r="B294" s="42" t="s">
        <v>286</v>
      </c>
      <c r="C294" s="42" t="s">
        <v>102</v>
      </c>
      <c r="D294" s="43">
        <v>71025</v>
      </c>
      <c r="E294" s="43">
        <v>279088.26</v>
      </c>
      <c r="F294" s="43" t="s">
        <v>129</v>
      </c>
      <c r="G294" s="86" t="s">
        <v>129</v>
      </c>
    </row>
    <row r="295" spans="1:7" ht="15" customHeight="1">
      <c r="A295" s="38" t="s">
        <v>431</v>
      </c>
      <c r="B295" s="39" t="s">
        <v>421</v>
      </c>
      <c r="C295" s="39" t="s">
        <v>102</v>
      </c>
      <c r="D295" s="40" t="s">
        <v>129</v>
      </c>
      <c r="E295" s="40" t="s">
        <v>129</v>
      </c>
      <c r="F295" s="40">
        <v>57515</v>
      </c>
      <c r="G295" s="85">
        <v>214361.05</v>
      </c>
    </row>
    <row r="296" spans="1:7" ht="15" customHeight="1">
      <c r="A296" s="41" t="s">
        <v>431</v>
      </c>
      <c r="B296" s="42" t="s">
        <v>421</v>
      </c>
      <c r="C296" s="42" t="s">
        <v>52</v>
      </c>
      <c r="D296" s="43" t="s">
        <v>129</v>
      </c>
      <c r="E296" s="43" t="s">
        <v>129</v>
      </c>
      <c r="F296" s="43">
        <v>14500</v>
      </c>
      <c r="G296" s="86">
        <v>33609.1</v>
      </c>
    </row>
    <row r="297" spans="1:7" ht="15" customHeight="1">
      <c r="A297" s="38" t="s">
        <v>431</v>
      </c>
      <c r="B297" s="39" t="s">
        <v>286</v>
      </c>
      <c r="C297" s="39" t="s">
        <v>52</v>
      </c>
      <c r="D297" s="40">
        <v>5500</v>
      </c>
      <c r="E297" s="40">
        <v>20372.77</v>
      </c>
      <c r="F297" s="40" t="s">
        <v>129</v>
      </c>
      <c r="G297" s="85" t="s">
        <v>129</v>
      </c>
    </row>
    <row r="298" spans="1:7" ht="15" customHeight="1">
      <c r="A298" s="41" t="s">
        <v>431</v>
      </c>
      <c r="B298" s="42" t="s">
        <v>421</v>
      </c>
      <c r="C298" s="42" t="s">
        <v>53</v>
      </c>
      <c r="D298" s="43" t="s">
        <v>129</v>
      </c>
      <c r="E298" s="43" t="s">
        <v>129</v>
      </c>
      <c r="F298" s="43">
        <v>2000</v>
      </c>
      <c r="G298" s="86">
        <v>7789.88</v>
      </c>
    </row>
    <row r="299" spans="1:7" ht="15" customHeight="1">
      <c r="A299" s="38" t="s">
        <v>431</v>
      </c>
      <c r="B299" s="39" t="s">
        <v>421</v>
      </c>
      <c r="C299" s="39" t="s">
        <v>56</v>
      </c>
      <c r="D299" s="40" t="s">
        <v>129</v>
      </c>
      <c r="E299" s="40" t="s">
        <v>129</v>
      </c>
      <c r="F299" s="40">
        <v>1440</v>
      </c>
      <c r="G299" s="85">
        <v>5467.06</v>
      </c>
    </row>
    <row r="300" spans="1:7" ht="15" customHeight="1">
      <c r="A300" s="41" t="s">
        <v>431</v>
      </c>
      <c r="B300" s="42" t="s">
        <v>421</v>
      </c>
      <c r="C300" s="42" t="s">
        <v>42</v>
      </c>
      <c r="D300" s="43" t="s">
        <v>129</v>
      </c>
      <c r="E300" s="43" t="s">
        <v>129</v>
      </c>
      <c r="F300" s="43">
        <v>15250</v>
      </c>
      <c r="G300" s="86">
        <v>59146.7</v>
      </c>
    </row>
    <row r="301" spans="1:7" ht="15" customHeight="1">
      <c r="A301" s="38" t="s">
        <v>431</v>
      </c>
      <c r="B301" s="39" t="s">
        <v>286</v>
      </c>
      <c r="C301" s="39" t="s">
        <v>42</v>
      </c>
      <c r="D301" s="40">
        <v>24720</v>
      </c>
      <c r="E301" s="40">
        <v>117484.26</v>
      </c>
      <c r="F301" s="40" t="s">
        <v>129</v>
      </c>
      <c r="G301" s="85" t="s">
        <v>129</v>
      </c>
    </row>
    <row r="302" spans="1:7" ht="15" customHeight="1">
      <c r="A302" s="41" t="s">
        <v>431</v>
      </c>
      <c r="B302" s="42" t="s">
        <v>421</v>
      </c>
      <c r="C302" s="42" t="s">
        <v>46</v>
      </c>
      <c r="D302" s="43" t="s">
        <v>129</v>
      </c>
      <c r="E302" s="43" t="s">
        <v>129</v>
      </c>
      <c r="F302" s="43">
        <v>70975</v>
      </c>
      <c r="G302" s="86">
        <v>106462.5</v>
      </c>
    </row>
    <row r="303" spans="1:7" ht="15" customHeight="1">
      <c r="A303" s="38" t="s">
        <v>431</v>
      </c>
      <c r="B303" s="39" t="s">
        <v>421</v>
      </c>
      <c r="C303" s="39" t="s">
        <v>61</v>
      </c>
      <c r="D303" s="40" t="s">
        <v>129</v>
      </c>
      <c r="E303" s="40" t="s">
        <v>129</v>
      </c>
      <c r="F303" s="40">
        <v>900</v>
      </c>
      <c r="G303" s="85">
        <v>3566.32</v>
      </c>
    </row>
    <row r="304" spans="1:7" ht="15" customHeight="1">
      <c r="A304" s="41" t="s">
        <v>431</v>
      </c>
      <c r="B304" s="42" t="s">
        <v>286</v>
      </c>
      <c r="C304" s="42" t="s">
        <v>61</v>
      </c>
      <c r="D304" s="43">
        <v>530</v>
      </c>
      <c r="E304" s="43">
        <v>2522.85</v>
      </c>
      <c r="F304" s="43" t="s">
        <v>129</v>
      </c>
      <c r="G304" s="86" t="s">
        <v>129</v>
      </c>
    </row>
    <row r="305" spans="1:7" ht="15" customHeight="1">
      <c r="A305" s="38" t="s">
        <v>431</v>
      </c>
      <c r="B305" s="39" t="s">
        <v>421</v>
      </c>
      <c r="C305" s="39" t="s">
        <v>104</v>
      </c>
      <c r="D305" s="40" t="s">
        <v>129</v>
      </c>
      <c r="E305" s="40" t="s">
        <v>129</v>
      </c>
      <c r="F305" s="40">
        <v>5500</v>
      </c>
      <c r="G305" s="85">
        <v>31114.35</v>
      </c>
    </row>
    <row r="306" spans="1:7" ht="15" customHeight="1">
      <c r="A306" s="41" t="s">
        <v>431</v>
      </c>
      <c r="B306" s="42" t="s">
        <v>421</v>
      </c>
      <c r="C306" s="42" t="s">
        <v>157</v>
      </c>
      <c r="D306" s="43" t="s">
        <v>129</v>
      </c>
      <c r="E306" s="43" t="s">
        <v>129</v>
      </c>
      <c r="F306" s="43">
        <v>85760</v>
      </c>
      <c r="G306" s="86">
        <v>300191.87</v>
      </c>
    </row>
    <row r="307" spans="1:7" ht="15" customHeight="1">
      <c r="A307" s="38" t="s">
        <v>431</v>
      </c>
      <c r="B307" s="39" t="s">
        <v>421</v>
      </c>
      <c r="C307" s="39" t="s">
        <v>96</v>
      </c>
      <c r="D307" s="40" t="s">
        <v>129</v>
      </c>
      <c r="E307" s="40" t="s">
        <v>129</v>
      </c>
      <c r="F307" s="40">
        <v>49670</v>
      </c>
      <c r="G307" s="85">
        <v>161921.73</v>
      </c>
    </row>
    <row r="308" spans="1:7" ht="15" customHeight="1">
      <c r="A308" s="41" t="s">
        <v>431</v>
      </c>
      <c r="B308" s="42" t="s">
        <v>286</v>
      </c>
      <c r="C308" s="42" t="s">
        <v>96</v>
      </c>
      <c r="D308" s="43">
        <v>39317</v>
      </c>
      <c r="E308" s="43">
        <v>154411.31</v>
      </c>
      <c r="F308" s="43" t="s">
        <v>129</v>
      </c>
      <c r="G308" s="86" t="s">
        <v>129</v>
      </c>
    </row>
    <row r="309" spans="1:7" ht="15" customHeight="1">
      <c r="A309" s="38" t="s">
        <v>431</v>
      </c>
      <c r="B309" s="39" t="s">
        <v>286</v>
      </c>
      <c r="C309" s="39" t="s">
        <v>71</v>
      </c>
      <c r="D309" s="40">
        <v>73758</v>
      </c>
      <c r="E309" s="40">
        <v>251114.43</v>
      </c>
      <c r="F309" s="40" t="s">
        <v>129</v>
      </c>
      <c r="G309" s="85" t="s">
        <v>129</v>
      </c>
    </row>
    <row r="310" spans="1:7" ht="15" customHeight="1">
      <c r="A310" s="41" t="s">
        <v>431</v>
      </c>
      <c r="B310" s="42" t="s">
        <v>421</v>
      </c>
      <c r="C310" s="42" t="s">
        <v>71</v>
      </c>
      <c r="D310" s="43" t="s">
        <v>129</v>
      </c>
      <c r="E310" s="43" t="s">
        <v>129</v>
      </c>
      <c r="F310" s="43">
        <v>15360</v>
      </c>
      <c r="G310" s="86">
        <v>57549.4</v>
      </c>
    </row>
    <row r="311" spans="1:7" ht="15" customHeight="1">
      <c r="A311" s="38" t="s">
        <v>431</v>
      </c>
      <c r="B311" s="39" t="s">
        <v>421</v>
      </c>
      <c r="C311" s="39" t="s">
        <v>67</v>
      </c>
      <c r="D311" s="40" t="s">
        <v>129</v>
      </c>
      <c r="E311" s="40" t="s">
        <v>129</v>
      </c>
      <c r="F311" s="40">
        <v>16000</v>
      </c>
      <c r="G311" s="85">
        <v>61840.94</v>
      </c>
    </row>
    <row r="312" spans="1:7" ht="15" customHeight="1">
      <c r="A312" s="41" t="s">
        <v>431</v>
      </c>
      <c r="B312" s="42" t="s">
        <v>421</v>
      </c>
      <c r="C312" s="42" t="s">
        <v>184</v>
      </c>
      <c r="D312" s="43" t="s">
        <v>129</v>
      </c>
      <c r="E312" s="43" t="s">
        <v>129</v>
      </c>
      <c r="F312" s="43">
        <v>3050</v>
      </c>
      <c r="G312" s="86">
        <v>12687.01</v>
      </c>
    </row>
    <row r="313" spans="1:7" ht="15" customHeight="1">
      <c r="A313" s="38" t="s">
        <v>431</v>
      </c>
      <c r="B313" s="39" t="s">
        <v>421</v>
      </c>
      <c r="C313" s="39" t="s">
        <v>358</v>
      </c>
      <c r="D313" s="40" t="s">
        <v>129</v>
      </c>
      <c r="E313" s="40" t="s">
        <v>129</v>
      </c>
      <c r="F313" s="40">
        <v>78000</v>
      </c>
      <c r="G313" s="85">
        <v>271706.62</v>
      </c>
    </row>
    <row r="314" spans="1:7" ht="15" customHeight="1">
      <c r="A314" s="41" t="s">
        <v>431</v>
      </c>
      <c r="B314" s="42" t="s">
        <v>421</v>
      </c>
      <c r="C314" s="42" t="s">
        <v>110</v>
      </c>
      <c r="D314" s="43" t="s">
        <v>129</v>
      </c>
      <c r="E314" s="43" t="s">
        <v>129</v>
      </c>
      <c r="F314" s="43">
        <v>26300</v>
      </c>
      <c r="G314" s="86">
        <v>93575.94</v>
      </c>
    </row>
    <row r="315" spans="1:7" ht="15" customHeight="1">
      <c r="A315" s="38" t="s">
        <v>431</v>
      </c>
      <c r="B315" s="39" t="s">
        <v>286</v>
      </c>
      <c r="C315" s="39" t="s">
        <v>110</v>
      </c>
      <c r="D315" s="40">
        <v>49545</v>
      </c>
      <c r="E315" s="40">
        <v>205965.02</v>
      </c>
      <c r="F315" s="40" t="s">
        <v>129</v>
      </c>
      <c r="G315" s="85" t="s">
        <v>129</v>
      </c>
    </row>
    <row r="316" spans="1:7" ht="15" customHeight="1">
      <c r="A316" s="41" t="s">
        <v>431</v>
      </c>
      <c r="B316" s="42" t="s">
        <v>421</v>
      </c>
      <c r="C316" s="42" t="s">
        <v>531</v>
      </c>
      <c r="D316" s="43" t="s">
        <v>129</v>
      </c>
      <c r="E316" s="43" t="s">
        <v>129</v>
      </c>
      <c r="F316" s="43">
        <v>11960</v>
      </c>
      <c r="G316" s="86">
        <v>41866.54</v>
      </c>
    </row>
    <row r="317" spans="1:7" ht="15" customHeight="1">
      <c r="A317" s="38" t="s">
        <v>431</v>
      </c>
      <c r="B317" s="39" t="s">
        <v>421</v>
      </c>
      <c r="C317" s="39" t="s">
        <v>351</v>
      </c>
      <c r="D317" s="40" t="s">
        <v>129</v>
      </c>
      <c r="E317" s="40" t="s">
        <v>129</v>
      </c>
      <c r="F317" s="40">
        <v>2500</v>
      </c>
      <c r="G317" s="85">
        <v>9415.88</v>
      </c>
    </row>
    <row r="318" spans="1:7" ht="15" customHeight="1">
      <c r="A318" s="41" t="s">
        <v>532</v>
      </c>
      <c r="B318" s="42" t="s">
        <v>533</v>
      </c>
      <c r="C318" s="42" t="s">
        <v>48</v>
      </c>
      <c r="D318" s="43">
        <v>75320</v>
      </c>
      <c r="E318" s="43">
        <v>315630.99</v>
      </c>
      <c r="F318" s="43" t="s">
        <v>129</v>
      </c>
      <c r="G318" s="86" t="s">
        <v>129</v>
      </c>
    </row>
    <row r="319" spans="1:7" ht="15" customHeight="1">
      <c r="A319" s="38" t="s">
        <v>432</v>
      </c>
      <c r="B319" s="39" t="s">
        <v>308</v>
      </c>
      <c r="C319" s="39" t="s">
        <v>115</v>
      </c>
      <c r="D319" s="40">
        <v>28000</v>
      </c>
      <c r="E319" s="40">
        <v>20900.98</v>
      </c>
      <c r="F319" s="40" t="s">
        <v>129</v>
      </c>
      <c r="G319" s="85" t="s">
        <v>129</v>
      </c>
    </row>
    <row r="320" spans="1:7" ht="15" customHeight="1">
      <c r="A320" s="41" t="s">
        <v>432</v>
      </c>
      <c r="B320" s="42" t="s">
        <v>308</v>
      </c>
      <c r="C320" s="42" t="s">
        <v>106</v>
      </c>
      <c r="D320" s="43">
        <v>28000</v>
      </c>
      <c r="E320" s="43">
        <v>21124.69</v>
      </c>
      <c r="F320" s="43" t="s">
        <v>129</v>
      </c>
      <c r="G320" s="86" t="s">
        <v>129</v>
      </c>
    </row>
    <row r="321" spans="1:7" ht="15" customHeight="1">
      <c r="A321" s="38" t="s">
        <v>432</v>
      </c>
      <c r="B321" s="39" t="s">
        <v>412</v>
      </c>
      <c r="C321" s="39" t="s">
        <v>46</v>
      </c>
      <c r="D321" s="40" t="s">
        <v>129</v>
      </c>
      <c r="E321" s="40" t="s">
        <v>129</v>
      </c>
      <c r="F321" s="40">
        <v>97560</v>
      </c>
      <c r="G321" s="85">
        <v>54079.72</v>
      </c>
    </row>
    <row r="322" spans="1:7" ht="15" customHeight="1">
      <c r="A322" s="41" t="s">
        <v>432</v>
      </c>
      <c r="B322" s="42" t="s">
        <v>308</v>
      </c>
      <c r="C322" s="42" t="s">
        <v>100</v>
      </c>
      <c r="D322" s="43">
        <v>11000</v>
      </c>
      <c r="E322" s="43">
        <v>9471.03</v>
      </c>
      <c r="F322" s="43" t="s">
        <v>129</v>
      </c>
      <c r="G322" s="86" t="s">
        <v>129</v>
      </c>
    </row>
    <row r="323" spans="1:7" ht="15" customHeight="1">
      <c r="A323" s="38" t="s">
        <v>534</v>
      </c>
      <c r="B323" s="39" t="s">
        <v>533</v>
      </c>
      <c r="C323" s="39" t="s">
        <v>48</v>
      </c>
      <c r="D323" s="40" t="s">
        <v>129</v>
      </c>
      <c r="E323" s="40" t="s">
        <v>129</v>
      </c>
      <c r="F323" s="40">
        <v>61680</v>
      </c>
      <c r="G323" s="85">
        <v>263199.22</v>
      </c>
    </row>
    <row r="324" spans="1:7" ht="15" customHeight="1">
      <c r="A324" s="41" t="s">
        <v>534</v>
      </c>
      <c r="B324" s="42" t="s">
        <v>533</v>
      </c>
      <c r="C324" s="42" t="s">
        <v>139</v>
      </c>
      <c r="D324" s="43" t="s">
        <v>129</v>
      </c>
      <c r="E324" s="43" t="s">
        <v>129</v>
      </c>
      <c r="F324" s="43">
        <v>486</v>
      </c>
      <c r="G324" s="86">
        <v>4762.8</v>
      </c>
    </row>
    <row r="325" spans="1:7" ht="15" customHeight="1">
      <c r="A325" s="38" t="s">
        <v>433</v>
      </c>
      <c r="B325" s="39" t="s">
        <v>286</v>
      </c>
      <c r="C325" s="39" t="s">
        <v>52</v>
      </c>
      <c r="D325" s="40" t="s">
        <v>129</v>
      </c>
      <c r="E325" s="40" t="s">
        <v>129</v>
      </c>
      <c r="F325" s="40">
        <v>20880</v>
      </c>
      <c r="G325" s="85">
        <v>29014.35</v>
      </c>
    </row>
    <row r="326" spans="1:7" ht="15" customHeight="1">
      <c r="A326" s="41" t="s">
        <v>433</v>
      </c>
      <c r="B326" s="42" t="s">
        <v>286</v>
      </c>
      <c r="C326" s="42" t="s">
        <v>43</v>
      </c>
      <c r="D326" s="43" t="s">
        <v>129</v>
      </c>
      <c r="E326" s="43" t="s">
        <v>129</v>
      </c>
      <c r="F326" s="43">
        <v>21150</v>
      </c>
      <c r="G326" s="86">
        <v>32307.13</v>
      </c>
    </row>
    <row r="327" spans="1:7" ht="15" customHeight="1">
      <c r="A327" s="38" t="s">
        <v>535</v>
      </c>
      <c r="B327" s="39" t="s">
        <v>536</v>
      </c>
      <c r="C327" s="39" t="s">
        <v>44</v>
      </c>
      <c r="D327" s="40">
        <v>205</v>
      </c>
      <c r="E327" s="40">
        <v>732.07</v>
      </c>
      <c r="F327" s="40" t="s">
        <v>129</v>
      </c>
      <c r="G327" s="85" t="s">
        <v>129</v>
      </c>
    </row>
    <row r="328" spans="1:7" ht="15" customHeight="1">
      <c r="A328" s="41" t="s">
        <v>434</v>
      </c>
      <c r="B328" s="42" t="s">
        <v>306</v>
      </c>
      <c r="C328" s="42" t="s">
        <v>48</v>
      </c>
      <c r="D328" s="43">
        <v>5335</v>
      </c>
      <c r="E328" s="43">
        <v>11019.63</v>
      </c>
      <c r="F328" s="43" t="s">
        <v>129</v>
      </c>
      <c r="G328" s="86" t="s">
        <v>129</v>
      </c>
    </row>
    <row r="329" spans="1:7" ht="15" customHeight="1">
      <c r="A329" s="38" t="s">
        <v>537</v>
      </c>
      <c r="B329" s="39" t="s">
        <v>538</v>
      </c>
      <c r="C329" s="39" t="s">
        <v>104</v>
      </c>
      <c r="D329" s="40">
        <v>490</v>
      </c>
      <c r="E329" s="40">
        <v>5264</v>
      </c>
      <c r="F329" s="40" t="s">
        <v>129</v>
      </c>
      <c r="G329" s="85" t="s">
        <v>129</v>
      </c>
    </row>
    <row r="330" spans="1:7" ht="15" customHeight="1">
      <c r="A330" s="41" t="s">
        <v>435</v>
      </c>
      <c r="B330" s="42" t="s">
        <v>286</v>
      </c>
      <c r="C330" s="42" t="s">
        <v>65</v>
      </c>
      <c r="D330" s="43" t="s">
        <v>129</v>
      </c>
      <c r="E330" s="43" t="s">
        <v>129</v>
      </c>
      <c r="F330" s="43">
        <v>200</v>
      </c>
      <c r="G330" s="86">
        <v>2100</v>
      </c>
    </row>
    <row r="331" spans="1:7" ht="15" customHeight="1">
      <c r="A331" s="38" t="s">
        <v>436</v>
      </c>
      <c r="B331" s="39" t="s">
        <v>312</v>
      </c>
      <c r="C331" s="39" t="s">
        <v>48</v>
      </c>
      <c r="D331" s="40">
        <v>43087.4</v>
      </c>
      <c r="E331" s="40">
        <v>336629.5</v>
      </c>
      <c r="F331" s="40" t="s">
        <v>129</v>
      </c>
      <c r="G331" s="85" t="s">
        <v>129</v>
      </c>
    </row>
    <row r="332" spans="1:7" ht="15" customHeight="1">
      <c r="A332" s="41" t="s">
        <v>436</v>
      </c>
      <c r="B332" s="42" t="s">
        <v>312</v>
      </c>
      <c r="C332" s="42" t="s">
        <v>54</v>
      </c>
      <c r="D332" s="43">
        <v>2400</v>
      </c>
      <c r="E332" s="43">
        <v>26461.23</v>
      </c>
      <c r="F332" s="43" t="s">
        <v>129</v>
      </c>
      <c r="G332" s="86" t="s">
        <v>129</v>
      </c>
    </row>
    <row r="333" spans="1:7" ht="15" customHeight="1">
      <c r="A333" s="38" t="s">
        <v>436</v>
      </c>
      <c r="B333" s="39" t="s">
        <v>312</v>
      </c>
      <c r="C333" s="39" t="s">
        <v>82</v>
      </c>
      <c r="D333" s="40">
        <v>5667.2</v>
      </c>
      <c r="E333" s="40">
        <v>64799.57</v>
      </c>
      <c r="F333" s="40" t="s">
        <v>129</v>
      </c>
      <c r="G333" s="85" t="s">
        <v>129</v>
      </c>
    </row>
    <row r="334" spans="1:7" ht="15" customHeight="1">
      <c r="A334" s="41" t="s">
        <v>436</v>
      </c>
      <c r="B334" s="42" t="s">
        <v>312</v>
      </c>
      <c r="C334" s="42" t="s">
        <v>42</v>
      </c>
      <c r="D334" s="43">
        <v>2497.5</v>
      </c>
      <c r="E334" s="43">
        <v>13474.1</v>
      </c>
      <c r="F334" s="43" t="s">
        <v>129</v>
      </c>
      <c r="G334" s="86" t="s">
        <v>129</v>
      </c>
    </row>
    <row r="335" spans="1:7" ht="15" customHeight="1">
      <c r="A335" s="38" t="s">
        <v>436</v>
      </c>
      <c r="B335" s="39" t="s">
        <v>312</v>
      </c>
      <c r="C335" s="39" t="s">
        <v>93</v>
      </c>
      <c r="D335" s="40">
        <v>100</v>
      </c>
      <c r="E335" s="40">
        <v>1061.06</v>
      </c>
      <c r="F335" s="40" t="s">
        <v>129</v>
      </c>
      <c r="G335" s="85" t="s">
        <v>129</v>
      </c>
    </row>
    <row r="336" spans="1:7" ht="15" customHeight="1">
      <c r="A336" s="41" t="s">
        <v>436</v>
      </c>
      <c r="B336" s="42" t="s">
        <v>312</v>
      </c>
      <c r="C336" s="42" t="s">
        <v>61</v>
      </c>
      <c r="D336" s="43">
        <v>3005</v>
      </c>
      <c r="E336" s="43">
        <v>16747.03</v>
      </c>
      <c r="F336" s="43" t="s">
        <v>129</v>
      </c>
      <c r="G336" s="86" t="s">
        <v>129</v>
      </c>
    </row>
    <row r="337" spans="1:7" ht="15" customHeight="1">
      <c r="A337" s="38" t="s">
        <v>436</v>
      </c>
      <c r="B337" s="39" t="s">
        <v>312</v>
      </c>
      <c r="C337" s="39" t="s">
        <v>43</v>
      </c>
      <c r="D337" s="40">
        <v>4624</v>
      </c>
      <c r="E337" s="40">
        <v>29475.83</v>
      </c>
      <c r="F337" s="40" t="s">
        <v>129</v>
      </c>
      <c r="G337" s="85" t="s">
        <v>129</v>
      </c>
    </row>
    <row r="338" spans="1:7" ht="15" customHeight="1">
      <c r="A338" s="41" t="s">
        <v>437</v>
      </c>
      <c r="B338" s="42" t="s">
        <v>307</v>
      </c>
      <c r="C338" s="42" t="s">
        <v>111</v>
      </c>
      <c r="D338" s="43">
        <v>200</v>
      </c>
      <c r="E338" s="43">
        <v>1478</v>
      </c>
      <c r="F338" s="43" t="s">
        <v>129</v>
      </c>
      <c r="G338" s="86" t="s">
        <v>129</v>
      </c>
    </row>
    <row r="339" spans="1:7" ht="15" customHeight="1">
      <c r="A339" s="38" t="s">
        <v>437</v>
      </c>
      <c r="B339" s="39" t="s">
        <v>438</v>
      </c>
      <c r="C339" s="39" t="s">
        <v>48</v>
      </c>
      <c r="D339" s="40" t="s">
        <v>129</v>
      </c>
      <c r="E339" s="40" t="s">
        <v>129</v>
      </c>
      <c r="F339" s="40">
        <v>9676</v>
      </c>
      <c r="G339" s="85">
        <v>54243.56</v>
      </c>
    </row>
    <row r="340" spans="1:7" ht="15" customHeight="1">
      <c r="A340" s="41" t="s">
        <v>437</v>
      </c>
      <c r="B340" s="42" t="s">
        <v>307</v>
      </c>
      <c r="C340" s="42" t="s">
        <v>48</v>
      </c>
      <c r="D340" s="43">
        <v>9824</v>
      </c>
      <c r="E340" s="43">
        <v>55616.74</v>
      </c>
      <c r="F340" s="43" t="s">
        <v>129</v>
      </c>
      <c r="G340" s="86" t="s">
        <v>129</v>
      </c>
    </row>
    <row r="341" spans="1:7" ht="15" customHeight="1">
      <c r="A341" s="38" t="s">
        <v>437</v>
      </c>
      <c r="B341" s="39" t="s">
        <v>438</v>
      </c>
      <c r="C341" s="39" t="s">
        <v>63</v>
      </c>
      <c r="D341" s="40" t="s">
        <v>129</v>
      </c>
      <c r="E341" s="40" t="s">
        <v>129</v>
      </c>
      <c r="F341" s="40">
        <v>1816</v>
      </c>
      <c r="G341" s="85">
        <v>26630</v>
      </c>
    </row>
    <row r="342" spans="1:7" ht="15" customHeight="1">
      <c r="A342" s="41" t="s">
        <v>437</v>
      </c>
      <c r="B342" s="42" t="s">
        <v>438</v>
      </c>
      <c r="C342" s="42" t="s">
        <v>54</v>
      </c>
      <c r="D342" s="43" t="s">
        <v>129</v>
      </c>
      <c r="E342" s="43" t="s">
        <v>129</v>
      </c>
      <c r="F342" s="43">
        <v>7130</v>
      </c>
      <c r="G342" s="86">
        <v>81853.22</v>
      </c>
    </row>
    <row r="343" spans="1:7" ht="15" customHeight="1">
      <c r="A343" s="38" t="s">
        <v>437</v>
      </c>
      <c r="B343" s="39" t="s">
        <v>307</v>
      </c>
      <c r="C343" s="39" t="s">
        <v>82</v>
      </c>
      <c r="D343" s="40">
        <v>12820</v>
      </c>
      <c r="E343" s="40">
        <v>119945.51</v>
      </c>
      <c r="F343" s="40" t="s">
        <v>129</v>
      </c>
      <c r="G343" s="85" t="s">
        <v>129</v>
      </c>
    </row>
    <row r="344" spans="1:7" ht="15" customHeight="1">
      <c r="A344" s="41" t="s">
        <v>437</v>
      </c>
      <c r="B344" s="42" t="s">
        <v>307</v>
      </c>
      <c r="C344" s="42" t="s">
        <v>52</v>
      </c>
      <c r="D344" s="43">
        <v>3500</v>
      </c>
      <c r="E344" s="43">
        <v>48425.45</v>
      </c>
      <c r="F344" s="43" t="s">
        <v>129</v>
      </c>
      <c r="G344" s="86" t="s">
        <v>129</v>
      </c>
    </row>
    <row r="345" spans="1:7" ht="15" customHeight="1">
      <c r="A345" s="38" t="s">
        <v>437</v>
      </c>
      <c r="B345" s="39" t="s">
        <v>438</v>
      </c>
      <c r="C345" s="39" t="s">
        <v>52</v>
      </c>
      <c r="D345" s="40" t="s">
        <v>129</v>
      </c>
      <c r="E345" s="40" t="s">
        <v>129</v>
      </c>
      <c r="F345" s="40">
        <v>5300</v>
      </c>
      <c r="G345" s="85">
        <v>30133.96</v>
      </c>
    </row>
    <row r="346" spans="1:7" ht="15" customHeight="1">
      <c r="A346" s="41" t="s">
        <v>437</v>
      </c>
      <c r="B346" s="42" t="s">
        <v>307</v>
      </c>
      <c r="C346" s="42" t="s">
        <v>56</v>
      </c>
      <c r="D346" s="43">
        <v>6380</v>
      </c>
      <c r="E346" s="43">
        <v>45976.17</v>
      </c>
      <c r="F346" s="43" t="s">
        <v>129</v>
      </c>
      <c r="G346" s="86" t="s">
        <v>129</v>
      </c>
    </row>
    <row r="347" spans="1:7" ht="15" customHeight="1">
      <c r="A347" s="38" t="s">
        <v>437</v>
      </c>
      <c r="B347" s="39" t="s">
        <v>438</v>
      </c>
      <c r="C347" s="39" t="s">
        <v>56</v>
      </c>
      <c r="D347" s="40" t="s">
        <v>129</v>
      </c>
      <c r="E347" s="40" t="s">
        <v>129</v>
      </c>
      <c r="F347" s="40">
        <v>10092</v>
      </c>
      <c r="G347" s="85">
        <v>133524.3</v>
      </c>
    </row>
    <row r="348" spans="1:7" ht="15" customHeight="1">
      <c r="A348" s="41" t="s">
        <v>437</v>
      </c>
      <c r="B348" s="42" t="s">
        <v>307</v>
      </c>
      <c r="C348" s="42" t="s">
        <v>42</v>
      </c>
      <c r="D348" s="43">
        <v>4000</v>
      </c>
      <c r="E348" s="43">
        <v>25729.04</v>
      </c>
      <c r="F348" s="43" t="s">
        <v>129</v>
      </c>
      <c r="G348" s="86" t="s">
        <v>129</v>
      </c>
    </row>
    <row r="349" spans="1:7" ht="15" customHeight="1">
      <c r="A349" s="38" t="s">
        <v>437</v>
      </c>
      <c r="B349" s="39" t="s">
        <v>307</v>
      </c>
      <c r="C349" s="39" t="s">
        <v>61</v>
      </c>
      <c r="D349" s="40">
        <v>270</v>
      </c>
      <c r="E349" s="40">
        <v>2081.51</v>
      </c>
      <c r="F349" s="40" t="s">
        <v>129</v>
      </c>
      <c r="G349" s="85" t="s">
        <v>129</v>
      </c>
    </row>
    <row r="350" spans="1:7" ht="15" customHeight="1">
      <c r="A350" s="41" t="s">
        <v>437</v>
      </c>
      <c r="B350" s="42" t="s">
        <v>438</v>
      </c>
      <c r="C350" s="42" t="s">
        <v>61</v>
      </c>
      <c r="D350" s="43" t="s">
        <v>129</v>
      </c>
      <c r="E350" s="43" t="s">
        <v>129</v>
      </c>
      <c r="F350" s="43">
        <v>545</v>
      </c>
      <c r="G350" s="86">
        <v>4526.83</v>
      </c>
    </row>
    <row r="351" spans="1:7" ht="15" customHeight="1">
      <c r="A351" s="38" t="s">
        <v>437</v>
      </c>
      <c r="B351" s="39" t="s">
        <v>307</v>
      </c>
      <c r="C351" s="39" t="s">
        <v>43</v>
      </c>
      <c r="D351" s="40">
        <v>21884</v>
      </c>
      <c r="E351" s="40">
        <v>171061.01</v>
      </c>
      <c r="F351" s="40" t="s">
        <v>129</v>
      </c>
      <c r="G351" s="85" t="s">
        <v>129</v>
      </c>
    </row>
    <row r="352" spans="1:7" ht="15" customHeight="1">
      <c r="A352" s="41" t="s">
        <v>437</v>
      </c>
      <c r="B352" s="42" t="s">
        <v>438</v>
      </c>
      <c r="C352" s="42" t="s">
        <v>43</v>
      </c>
      <c r="D352" s="43" t="s">
        <v>129</v>
      </c>
      <c r="E352" s="43" t="s">
        <v>129</v>
      </c>
      <c r="F352" s="43">
        <v>12639</v>
      </c>
      <c r="G352" s="86">
        <v>127150.6</v>
      </c>
    </row>
    <row r="353" spans="1:7" ht="15" customHeight="1">
      <c r="A353" s="38" t="s">
        <v>437</v>
      </c>
      <c r="B353" s="39" t="s">
        <v>438</v>
      </c>
      <c r="C353" s="39" t="s">
        <v>100</v>
      </c>
      <c r="D353" s="40" t="s">
        <v>129</v>
      </c>
      <c r="E353" s="40" t="s">
        <v>129</v>
      </c>
      <c r="F353" s="40">
        <v>9.08</v>
      </c>
      <c r="G353" s="85">
        <v>1.45</v>
      </c>
    </row>
    <row r="354" spans="1:7" ht="15" customHeight="1">
      <c r="A354" s="41" t="s">
        <v>437</v>
      </c>
      <c r="B354" s="42" t="s">
        <v>307</v>
      </c>
      <c r="C354" s="42" t="s">
        <v>104</v>
      </c>
      <c r="D354" s="43">
        <v>1777</v>
      </c>
      <c r="E354" s="43">
        <v>19115.6</v>
      </c>
      <c r="F354" s="43" t="s">
        <v>129</v>
      </c>
      <c r="G354" s="86" t="s">
        <v>129</v>
      </c>
    </row>
    <row r="355" spans="1:7" ht="15" customHeight="1">
      <c r="A355" s="38" t="s">
        <v>437</v>
      </c>
      <c r="B355" s="39" t="s">
        <v>438</v>
      </c>
      <c r="C355" s="39" t="s">
        <v>104</v>
      </c>
      <c r="D355" s="40" t="s">
        <v>129</v>
      </c>
      <c r="E355" s="40" t="s">
        <v>129</v>
      </c>
      <c r="F355" s="40">
        <v>2344</v>
      </c>
      <c r="G355" s="85">
        <v>23786.36</v>
      </c>
    </row>
    <row r="356" spans="1:7" ht="15" customHeight="1">
      <c r="A356" s="41" t="s">
        <v>437</v>
      </c>
      <c r="B356" s="42" t="s">
        <v>307</v>
      </c>
      <c r="C356" s="42" t="s">
        <v>71</v>
      </c>
      <c r="D356" s="43">
        <v>2505</v>
      </c>
      <c r="E356" s="43">
        <v>12011.62</v>
      </c>
      <c r="F356" s="43" t="s">
        <v>129</v>
      </c>
      <c r="G356" s="86" t="s">
        <v>129</v>
      </c>
    </row>
    <row r="357" spans="1:7" ht="15" customHeight="1">
      <c r="A357" s="38" t="s">
        <v>437</v>
      </c>
      <c r="B357" s="39" t="s">
        <v>438</v>
      </c>
      <c r="C357" s="39" t="s">
        <v>67</v>
      </c>
      <c r="D357" s="40" t="s">
        <v>129</v>
      </c>
      <c r="E357" s="40" t="s">
        <v>129</v>
      </c>
      <c r="F357" s="40">
        <v>4600</v>
      </c>
      <c r="G357" s="85">
        <v>29131.75</v>
      </c>
    </row>
    <row r="358" spans="1:7" ht="15" customHeight="1">
      <c r="A358" s="41" t="s">
        <v>437</v>
      </c>
      <c r="B358" s="42" t="s">
        <v>307</v>
      </c>
      <c r="C358" s="42" t="s">
        <v>83</v>
      </c>
      <c r="D358" s="43">
        <v>210</v>
      </c>
      <c r="E358" s="43">
        <v>1974</v>
      </c>
      <c r="F358" s="43" t="s">
        <v>129</v>
      </c>
      <c r="G358" s="86" t="s">
        <v>129</v>
      </c>
    </row>
    <row r="359" spans="1:7" ht="15" customHeight="1">
      <c r="A359" s="38" t="s">
        <v>437</v>
      </c>
      <c r="B359" s="39" t="s">
        <v>438</v>
      </c>
      <c r="C359" s="39" t="s">
        <v>351</v>
      </c>
      <c r="D359" s="40" t="s">
        <v>129</v>
      </c>
      <c r="E359" s="40" t="s">
        <v>129</v>
      </c>
      <c r="F359" s="40">
        <v>2000</v>
      </c>
      <c r="G359" s="85">
        <v>13876.04</v>
      </c>
    </row>
    <row r="360" spans="1:7" ht="15" customHeight="1">
      <c r="A360" s="41" t="s">
        <v>439</v>
      </c>
      <c r="B360" s="42" t="s">
        <v>311</v>
      </c>
      <c r="C360" s="42" t="s">
        <v>111</v>
      </c>
      <c r="D360" s="43">
        <v>250</v>
      </c>
      <c r="E360" s="43">
        <v>1847.5</v>
      </c>
      <c r="F360" s="43" t="s">
        <v>129</v>
      </c>
      <c r="G360" s="86" t="s">
        <v>129</v>
      </c>
    </row>
    <row r="361" spans="1:7" ht="15" customHeight="1">
      <c r="A361" s="38" t="s">
        <v>439</v>
      </c>
      <c r="B361" s="39" t="s">
        <v>311</v>
      </c>
      <c r="C361" s="39" t="s">
        <v>48</v>
      </c>
      <c r="D361" s="40">
        <v>212155</v>
      </c>
      <c r="E361" s="40">
        <v>1581804.65</v>
      </c>
      <c r="F361" s="40" t="s">
        <v>129</v>
      </c>
      <c r="G361" s="85" t="s">
        <v>129</v>
      </c>
    </row>
    <row r="362" spans="1:7" ht="15" customHeight="1">
      <c r="A362" s="41" t="s">
        <v>439</v>
      </c>
      <c r="B362" s="42" t="s">
        <v>286</v>
      </c>
      <c r="C362" s="42" t="s">
        <v>48</v>
      </c>
      <c r="D362" s="43" t="s">
        <v>129</v>
      </c>
      <c r="E362" s="43" t="s">
        <v>129</v>
      </c>
      <c r="F362" s="43">
        <v>8712</v>
      </c>
      <c r="G362" s="86">
        <v>47142.73</v>
      </c>
    </row>
    <row r="363" spans="1:7" ht="15" customHeight="1">
      <c r="A363" s="38" t="s">
        <v>439</v>
      </c>
      <c r="B363" s="39" t="s">
        <v>286</v>
      </c>
      <c r="C363" s="39" t="s">
        <v>139</v>
      </c>
      <c r="D363" s="40" t="s">
        <v>129</v>
      </c>
      <c r="E363" s="40" t="s">
        <v>129</v>
      </c>
      <c r="F363" s="40">
        <v>567</v>
      </c>
      <c r="G363" s="85">
        <v>5414.85</v>
      </c>
    </row>
    <row r="364" spans="1:7" ht="15" customHeight="1">
      <c r="A364" s="41" t="s">
        <v>439</v>
      </c>
      <c r="B364" s="42" t="s">
        <v>311</v>
      </c>
      <c r="C364" s="42" t="s">
        <v>140</v>
      </c>
      <c r="D364" s="43">
        <v>550</v>
      </c>
      <c r="E364" s="43">
        <v>3235</v>
      </c>
      <c r="F364" s="43" t="s">
        <v>129</v>
      </c>
      <c r="G364" s="86" t="s">
        <v>129</v>
      </c>
    </row>
    <row r="365" spans="1:7" ht="15" customHeight="1">
      <c r="A365" s="38" t="s">
        <v>439</v>
      </c>
      <c r="B365" s="39" t="s">
        <v>311</v>
      </c>
      <c r="C365" s="39" t="s">
        <v>54</v>
      </c>
      <c r="D365" s="40">
        <v>450</v>
      </c>
      <c r="E365" s="40">
        <v>3195.21</v>
      </c>
      <c r="F365" s="40" t="s">
        <v>129</v>
      </c>
      <c r="G365" s="85" t="s">
        <v>129</v>
      </c>
    </row>
    <row r="366" spans="1:7" ht="15" customHeight="1">
      <c r="A366" s="41" t="s">
        <v>439</v>
      </c>
      <c r="B366" s="42" t="s">
        <v>311</v>
      </c>
      <c r="C366" s="42" t="s">
        <v>82</v>
      </c>
      <c r="D366" s="43">
        <v>12016.6</v>
      </c>
      <c r="E366" s="43">
        <v>140022.06</v>
      </c>
      <c r="F366" s="43" t="s">
        <v>129</v>
      </c>
      <c r="G366" s="86" t="s">
        <v>129</v>
      </c>
    </row>
    <row r="367" spans="1:7" ht="15" customHeight="1">
      <c r="A367" s="38" t="s">
        <v>439</v>
      </c>
      <c r="B367" s="39" t="s">
        <v>311</v>
      </c>
      <c r="C367" s="39" t="s">
        <v>51</v>
      </c>
      <c r="D367" s="40">
        <v>100</v>
      </c>
      <c r="E367" s="40">
        <v>978.57</v>
      </c>
      <c r="F367" s="40" t="s">
        <v>129</v>
      </c>
      <c r="G367" s="85" t="s">
        <v>129</v>
      </c>
    </row>
    <row r="368" spans="1:7" ht="15" customHeight="1">
      <c r="A368" s="41" t="s">
        <v>439</v>
      </c>
      <c r="B368" s="42" t="s">
        <v>311</v>
      </c>
      <c r="C368" s="42" t="s">
        <v>52</v>
      </c>
      <c r="D368" s="43">
        <v>4000</v>
      </c>
      <c r="E368" s="43">
        <v>26131.04</v>
      </c>
      <c r="F368" s="43" t="s">
        <v>129</v>
      </c>
      <c r="G368" s="86" t="s">
        <v>129</v>
      </c>
    </row>
    <row r="369" spans="1:7" ht="15" customHeight="1">
      <c r="A369" s="38" t="s">
        <v>439</v>
      </c>
      <c r="B369" s="39" t="s">
        <v>311</v>
      </c>
      <c r="C369" s="39" t="s">
        <v>56</v>
      </c>
      <c r="D369" s="40">
        <v>17460</v>
      </c>
      <c r="E369" s="40">
        <v>34821.12</v>
      </c>
      <c r="F369" s="40" t="s">
        <v>129</v>
      </c>
      <c r="G369" s="85" t="s">
        <v>129</v>
      </c>
    </row>
    <row r="370" spans="1:7" ht="15" customHeight="1">
      <c r="A370" s="41" t="s">
        <v>439</v>
      </c>
      <c r="B370" s="42" t="s">
        <v>286</v>
      </c>
      <c r="C370" s="42" t="s">
        <v>56</v>
      </c>
      <c r="D370" s="43" t="s">
        <v>129</v>
      </c>
      <c r="E370" s="43" t="s">
        <v>129</v>
      </c>
      <c r="F370" s="43">
        <v>15915</v>
      </c>
      <c r="G370" s="86">
        <v>122464.78</v>
      </c>
    </row>
    <row r="371" spans="1:7" ht="15" customHeight="1">
      <c r="A371" s="38" t="s">
        <v>439</v>
      </c>
      <c r="B371" s="39" t="s">
        <v>286</v>
      </c>
      <c r="C371" s="39" t="s">
        <v>42</v>
      </c>
      <c r="D371" s="40" t="s">
        <v>129</v>
      </c>
      <c r="E371" s="40" t="s">
        <v>129</v>
      </c>
      <c r="F371" s="40">
        <v>3564</v>
      </c>
      <c r="G371" s="85">
        <v>19390.7</v>
      </c>
    </row>
    <row r="372" spans="1:7" ht="15" customHeight="1">
      <c r="A372" s="41" t="s">
        <v>439</v>
      </c>
      <c r="B372" s="42" t="s">
        <v>311</v>
      </c>
      <c r="C372" s="42" t="s">
        <v>42</v>
      </c>
      <c r="D372" s="43">
        <v>2497.5</v>
      </c>
      <c r="E372" s="43">
        <v>15303.21</v>
      </c>
      <c r="F372" s="43" t="s">
        <v>129</v>
      </c>
      <c r="G372" s="86" t="s">
        <v>129</v>
      </c>
    </row>
    <row r="373" spans="1:7" ht="15" customHeight="1">
      <c r="A373" s="38" t="s">
        <v>439</v>
      </c>
      <c r="B373" s="39" t="s">
        <v>286</v>
      </c>
      <c r="C373" s="39" t="s">
        <v>61</v>
      </c>
      <c r="D373" s="40" t="s">
        <v>129</v>
      </c>
      <c r="E373" s="40" t="s">
        <v>129</v>
      </c>
      <c r="F373" s="40">
        <v>1800</v>
      </c>
      <c r="G373" s="85">
        <v>11041.82</v>
      </c>
    </row>
    <row r="374" spans="1:7" ht="15" customHeight="1">
      <c r="A374" s="41" t="s">
        <v>439</v>
      </c>
      <c r="B374" s="42" t="s">
        <v>311</v>
      </c>
      <c r="C374" s="42" t="s">
        <v>61</v>
      </c>
      <c r="D374" s="43">
        <v>10020</v>
      </c>
      <c r="E374" s="43">
        <v>71760.2</v>
      </c>
      <c r="F374" s="43" t="s">
        <v>129</v>
      </c>
      <c r="G374" s="86" t="s">
        <v>129</v>
      </c>
    </row>
    <row r="375" spans="1:7" ht="15" customHeight="1">
      <c r="A375" s="38" t="s">
        <v>439</v>
      </c>
      <c r="B375" s="39" t="s">
        <v>311</v>
      </c>
      <c r="C375" s="39" t="s">
        <v>43</v>
      </c>
      <c r="D375" s="40">
        <v>25562</v>
      </c>
      <c r="E375" s="40">
        <v>164290.98</v>
      </c>
      <c r="F375" s="40" t="s">
        <v>129</v>
      </c>
      <c r="G375" s="85" t="s">
        <v>129</v>
      </c>
    </row>
    <row r="376" spans="1:7" ht="15" customHeight="1">
      <c r="A376" s="41" t="s">
        <v>439</v>
      </c>
      <c r="B376" s="42" t="s">
        <v>311</v>
      </c>
      <c r="C376" s="42" t="s">
        <v>104</v>
      </c>
      <c r="D376" s="43">
        <v>370.4</v>
      </c>
      <c r="E376" s="43">
        <v>5632.45</v>
      </c>
      <c r="F376" s="43" t="s">
        <v>129</v>
      </c>
      <c r="G376" s="86" t="s">
        <v>129</v>
      </c>
    </row>
    <row r="377" spans="1:7" ht="15" customHeight="1">
      <c r="A377" s="38" t="s">
        <v>439</v>
      </c>
      <c r="B377" s="39" t="s">
        <v>286</v>
      </c>
      <c r="C377" s="39" t="s">
        <v>85</v>
      </c>
      <c r="D377" s="40" t="s">
        <v>129</v>
      </c>
      <c r="E377" s="40" t="s">
        <v>129</v>
      </c>
      <c r="F377" s="40">
        <v>6000</v>
      </c>
      <c r="G377" s="85">
        <v>37495.62</v>
      </c>
    </row>
    <row r="378" spans="1:7" ht="15" customHeight="1">
      <c r="A378" s="41" t="s">
        <v>439</v>
      </c>
      <c r="B378" s="42" t="s">
        <v>311</v>
      </c>
      <c r="C378" s="42" t="s">
        <v>85</v>
      </c>
      <c r="D378" s="43">
        <v>36240</v>
      </c>
      <c r="E378" s="43">
        <v>204097.31</v>
      </c>
      <c r="F378" s="43" t="s">
        <v>129</v>
      </c>
      <c r="G378" s="86" t="s">
        <v>129</v>
      </c>
    </row>
    <row r="379" spans="1:7" ht="15" customHeight="1">
      <c r="A379" s="38" t="s">
        <v>439</v>
      </c>
      <c r="B379" s="39" t="s">
        <v>311</v>
      </c>
      <c r="C379" s="39" t="s">
        <v>96</v>
      </c>
      <c r="D379" s="40">
        <v>1000</v>
      </c>
      <c r="E379" s="40">
        <v>7039.21</v>
      </c>
      <c r="F379" s="40" t="s">
        <v>129</v>
      </c>
      <c r="G379" s="85" t="s">
        <v>129</v>
      </c>
    </row>
    <row r="380" spans="1:7" ht="15" customHeight="1">
      <c r="A380" s="41" t="s">
        <v>439</v>
      </c>
      <c r="B380" s="42" t="s">
        <v>311</v>
      </c>
      <c r="C380" s="42" t="s">
        <v>71</v>
      </c>
      <c r="D380" s="43">
        <v>2660</v>
      </c>
      <c r="E380" s="43">
        <v>14778.84</v>
      </c>
      <c r="F380" s="43" t="s">
        <v>129</v>
      </c>
      <c r="G380" s="86" t="s">
        <v>129</v>
      </c>
    </row>
    <row r="381" spans="1:7" ht="15" customHeight="1">
      <c r="A381" s="38" t="s">
        <v>440</v>
      </c>
      <c r="B381" s="39" t="s">
        <v>309</v>
      </c>
      <c r="C381" s="39" t="s">
        <v>56</v>
      </c>
      <c r="D381" s="40">
        <v>18000</v>
      </c>
      <c r="E381" s="40">
        <v>21738.03</v>
      </c>
      <c r="F381" s="40" t="s">
        <v>129</v>
      </c>
      <c r="G381" s="85" t="s">
        <v>129</v>
      </c>
    </row>
    <row r="382" spans="1:7" ht="15" customHeight="1">
      <c r="A382" s="41" t="s">
        <v>440</v>
      </c>
      <c r="B382" s="42" t="s">
        <v>309</v>
      </c>
      <c r="C382" s="42" t="s">
        <v>43</v>
      </c>
      <c r="D382" s="43">
        <v>4781</v>
      </c>
      <c r="E382" s="43">
        <v>8186.05</v>
      </c>
      <c r="F382" s="43" t="s">
        <v>129</v>
      </c>
      <c r="G382" s="86" t="s">
        <v>129</v>
      </c>
    </row>
    <row r="383" spans="1:7" ht="15" customHeight="1">
      <c r="A383" s="38" t="s">
        <v>440</v>
      </c>
      <c r="B383" s="39" t="s">
        <v>309</v>
      </c>
      <c r="C383" s="39" t="s">
        <v>104</v>
      </c>
      <c r="D383" s="40">
        <v>1506</v>
      </c>
      <c r="E383" s="40">
        <v>16820.6</v>
      </c>
      <c r="F383" s="40" t="s">
        <v>129</v>
      </c>
      <c r="G383" s="85" t="s">
        <v>129</v>
      </c>
    </row>
    <row r="384" spans="1:7" ht="15" customHeight="1">
      <c r="A384" s="41" t="s">
        <v>440</v>
      </c>
      <c r="B384" s="42" t="s">
        <v>309</v>
      </c>
      <c r="C384" s="42" t="s">
        <v>83</v>
      </c>
      <c r="D384" s="43">
        <v>180</v>
      </c>
      <c r="E384" s="43">
        <v>1764</v>
      </c>
      <c r="F384" s="43" t="s">
        <v>129</v>
      </c>
      <c r="G384" s="86" t="s">
        <v>129</v>
      </c>
    </row>
    <row r="385" spans="1:7" ht="15" customHeight="1">
      <c r="A385" s="38" t="s">
        <v>539</v>
      </c>
      <c r="B385" s="39" t="s">
        <v>540</v>
      </c>
      <c r="C385" s="39" t="s">
        <v>104</v>
      </c>
      <c r="D385" s="40">
        <v>189</v>
      </c>
      <c r="E385" s="40">
        <v>2430.54</v>
      </c>
      <c r="F385" s="40" t="s">
        <v>129</v>
      </c>
      <c r="G385" s="85" t="s">
        <v>129</v>
      </c>
    </row>
    <row r="386" spans="1:7" ht="15" customHeight="1">
      <c r="A386" s="41" t="s">
        <v>441</v>
      </c>
      <c r="B386" s="42" t="s">
        <v>310</v>
      </c>
      <c r="C386" s="42" t="s">
        <v>48</v>
      </c>
      <c r="D386" s="43">
        <v>5145</v>
      </c>
      <c r="E386" s="43">
        <v>14354.01</v>
      </c>
      <c r="F386" s="43" t="s">
        <v>129</v>
      </c>
      <c r="G386" s="86" t="s">
        <v>129</v>
      </c>
    </row>
    <row r="387" spans="1:7" ht="15" customHeight="1">
      <c r="A387" s="38" t="s">
        <v>441</v>
      </c>
      <c r="B387" s="39" t="s">
        <v>310</v>
      </c>
      <c r="C387" s="39" t="s">
        <v>612</v>
      </c>
      <c r="D387" s="40">
        <v>4159.2</v>
      </c>
      <c r="E387" s="40">
        <v>22340.43</v>
      </c>
      <c r="F387" s="40" t="s">
        <v>129</v>
      </c>
      <c r="G387" s="85" t="s">
        <v>129</v>
      </c>
    </row>
    <row r="388" spans="1:7" ht="15" customHeight="1">
      <c r="A388" s="41" t="s">
        <v>441</v>
      </c>
      <c r="B388" s="42" t="s">
        <v>402</v>
      </c>
      <c r="C388" s="42" t="s">
        <v>139</v>
      </c>
      <c r="D388" s="43" t="s">
        <v>129</v>
      </c>
      <c r="E388" s="43" t="s">
        <v>129</v>
      </c>
      <c r="F388" s="43">
        <v>1267.5</v>
      </c>
      <c r="G388" s="86">
        <v>7224.76</v>
      </c>
    </row>
    <row r="389" spans="1:7" ht="15" customHeight="1">
      <c r="A389" s="38" t="s">
        <v>441</v>
      </c>
      <c r="B389" s="39" t="s">
        <v>310</v>
      </c>
      <c r="C389" s="39" t="s">
        <v>61</v>
      </c>
      <c r="D389" s="40">
        <v>6495</v>
      </c>
      <c r="E389" s="40">
        <v>20069.23</v>
      </c>
      <c r="F389" s="40" t="s">
        <v>129</v>
      </c>
      <c r="G389" s="85" t="s">
        <v>129</v>
      </c>
    </row>
    <row r="390" spans="1:7" ht="15" customHeight="1">
      <c r="A390" s="41" t="s">
        <v>441</v>
      </c>
      <c r="B390" s="42" t="s">
        <v>310</v>
      </c>
      <c r="C390" s="42" t="s">
        <v>100</v>
      </c>
      <c r="D390" s="43">
        <v>14040</v>
      </c>
      <c r="E390" s="43">
        <v>26879.08</v>
      </c>
      <c r="F390" s="43" t="s">
        <v>129</v>
      </c>
      <c r="G390" s="86" t="s">
        <v>129</v>
      </c>
    </row>
    <row r="391" spans="1:7" ht="15" customHeight="1">
      <c r="A391" s="38" t="s">
        <v>441</v>
      </c>
      <c r="B391" s="39" t="s">
        <v>310</v>
      </c>
      <c r="C391" s="39" t="s">
        <v>104</v>
      </c>
      <c r="D391" s="40">
        <v>1830</v>
      </c>
      <c r="E391" s="40">
        <v>8187</v>
      </c>
      <c r="F391" s="40" t="s">
        <v>129</v>
      </c>
      <c r="G391" s="85" t="s">
        <v>129</v>
      </c>
    </row>
    <row r="392" spans="1:7" ht="15" customHeight="1">
      <c r="A392" s="41" t="s">
        <v>441</v>
      </c>
      <c r="B392" s="42" t="s">
        <v>402</v>
      </c>
      <c r="C392" s="42" t="s">
        <v>104</v>
      </c>
      <c r="D392" s="43" t="s">
        <v>129</v>
      </c>
      <c r="E392" s="43" t="s">
        <v>129</v>
      </c>
      <c r="F392" s="43">
        <v>3168</v>
      </c>
      <c r="G392" s="86">
        <v>13753.99</v>
      </c>
    </row>
    <row r="393" spans="1:7" ht="15" customHeight="1">
      <c r="A393" s="38" t="s">
        <v>441</v>
      </c>
      <c r="B393" s="39" t="s">
        <v>402</v>
      </c>
      <c r="C393" s="39" t="s">
        <v>65</v>
      </c>
      <c r="D393" s="40" t="s">
        <v>129</v>
      </c>
      <c r="E393" s="40" t="s">
        <v>129</v>
      </c>
      <c r="F393" s="40">
        <v>42</v>
      </c>
      <c r="G393" s="85">
        <v>239.4</v>
      </c>
    </row>
    <row r="394" spans="1:7" ht="15" customHeight="1">
      <c r="A394" s="41" t="s">
        <v>441</v>
      </c>
      <c r="B394" s="42" t="s">
        <v>310</v>
      </c>
      <c r="C394" s="42" t="s">
        <v>83</v>
      </c>
      <c r="D394" s="43">
        <v>210</v>
      </c>
      <c r="E394" s="43">
        <v>1197</v>
      </c>
      <c r="F394" s="43" t="s">
        <v>129</v>
      </c>
      <c r="G394" s="86" t="s">
        <v>129</v>
      </c>
    </row>
    <row r="395" spans="1:7" ht="15" customHeight="1">
      <c r="A395" s="38" t="s">
        <v>442</v>
      </c>
      <c r="B395" s="39" t="s">
        <v>425</v>
      </c>
      <c r="C395" s="39" t="s">
        <v>48</v>
      </c>
      <c r="D395" s="40" t="s">
        <v>129</v>
      </c>
      <c r="E395" s="40" t="s">
        <v>129</v>
      </c>
      <c r="F395" s="40">
        <v>405020</v>
      </c>
      <c r="G395" s="85">
        <v>2645948.46</v>
      </c>
    </row>
    <row r="396" spans="1:7" ht="15" customHeight="1">
      <c r="A396" s="41" t="s">
        <v>442</v>
      </c>
      <c r="B396" s="42" t="s">
        <v>425</v>
      </c>
      <c r="C396" s="42" t="s">
        <v>63</v>
      </c>
      <c r="D396" s="43" t="s">
        <v>129</v>
      </c>
      <c r="E396" s="43" t="s">
        <v>129</v>
      </c>
      <c r="F396" s="43">
        <v>908</v>
      </c>
      <c r="G396" s="86">
        <v>13315.79</v>
      </c>
    </row>
    <row r="397" spans="1:7" ht="15" customHeight="1">
      <c r="A397" s="38" t="s">
        <v>442</v>
      </c>
      <c r="B397" s="39" t="s">
        <v>425</v>
      </c>
      <c r="C397" s="39" t="s">
        <v>54</v>
      </c>
      <c r="D397" s="40" t="s">
        <v>129</v>
      </c>
      <c r="E397" s="40" t="s">
        <v>129</v>
      </c>
      <c r="F397" s="40">
        <v>200</v>
      </c>
      <c r="G397" s="85">
        <v>932.42</v>
      </c>
    </row>
    <row r="398" spans="1:7" ht="15" customHeight="1">
      <c r="A398" s="41" t="s">
        <v>442</v>
      </c>
      <c r="B398" s="42" t="s">
        <v>425</v>
      </c>
      <c r="C398" s="42" t="s">
        <v>52</v>
      </c>
      <c r="D398" s="43" t="s">
        <v>129</v>
      </c>
      <c r="E398" s="43" t="s">
        <v>129</v>
      </c>
      <c r="F398" s="43">
        <v>2410</v>
      </c>
      <c r="G398" s="86">
        <v>12164.98</v>
      </c>
    </row>
    <row r="399" spans="1:7" ht="15" customHeight="1">
      <c r="A399" s="38" t="s">
        <v>442</v>
      </c>
      <c r="B399" s="39" t="s">
        <v>425</v>
      </c>
      <c r="C399" s="39" t="s">
        <v>56</v>
      </c>
      <c r="D399" s="40" t="s">
        <v>129</v>
      </c>
      <c r="E399" s="40" t="s">
        <v>129</v>
      </c>
      <c r="F399" s="40">
        <v>16132.8</v>
      </c>
      <c r="G399" s="85">
        <v>120509.7</v>
      </c>
    </row>
    <row r="400" spans="1:7" ht="15" customHeight="1">
      <c r="A400" s="41" t="s">
        <v>442</v>
      </c>
      <c r="B400" s="42" t="s">
        <v>425</v>
      </c>
      <c r="C400" s="42" t="s">
        <v>61</v>
      </c>
      <c r="D400" s="43" t="s">
        <v>129</v>
      </c>
      <c r="E400" s="43" t="s">
        <v>129</v>
      </c>
      <c r="F400" s="43">
        <v>2700</v>
      </c>
      <c r="G400" s="86">
        <v>14709.53</v>
      </c>
    </row>
    <row r="401" spans="1:7" ht="15" customHeight="1">
      <c r="A401" s="38" t="s">
        <v>442</v>
      </c>
      <c r="B401" s="39" t="s">
        <v>425</v>
      </c>
      <c r="C401" s="39" t="s">
        <v>43</v>
      </c>
      <c r="D401" s="40" t="s">
        <v>129</v>
      </c>
      <c r="E401" s="40" t="s">
        <v>129</v>
      </c>
      <c r="F401" s="40">
        <v>16884</v>
      </c>
      <c r="G401" s="85">
        <v>123030.31</v>
      </c>
    </row>
    <row r="402" spans="1:7" ht="15" customHeight="1">
      <c r="A402" s="41" t="s">
        <v>442</v>
      </c>
      <c r="B402" s="42" t="s">
        <v>425</v>
      </c>
      <c r="C402" s="42" t="s">
        <v>100</v>
      </c>
      <c r="D402" s="43" t="s">
        <v>129</v>
      </c>
      <c r="E402" s="43" t="s">
        <v>129</v>
      </c>
      <c r="F402" s="43">
        <v>217.92</v>
      </c>
      <c r="G402" s="86">
        <v>2018.88</v>
      </c>
    </row>
    <row r="403" spans="1:7" ht="15" customHeight="1">
      <c r="A403" s="38" t="s">
        <v>442</v>
      </c>
      <c r="B403" s="39" t="s">
        <v>425</v>
      </c>
      <c r="C403" s="39" t="s">
        <v>104</v>
      </c>
      <c r="D403" s="40" t="s">
        <v>129</v>
      </c>
      <c r="E403" s="40" t="s">
        <v>129</v>
      </c>
      <c r="F403" s="40">
        <v>2828</v>
      </c>
      <c r="G403" s="85">
        <v>26043.96</v>
      </c>
    </row>
    <row r="404" spans="1:7" ht="15" customHeight="1">
      <c r="A404" s="41" t="s">
        <v>442</v>
      </c>
      <c r="B404" s="42" t="s">
        <v>425</v>
      </c>
      <c r="C404" s="42" t="s">
        <v>85</v>
      </c>
      <c r="D404" s="43" t="s">
        <v>129</v>
      </c>
      <c r="E404" s="43" t="s">
        <v>129</v>
      </c>
      <c r="F404" s="43">
        <v>66000</v>
      </c>
      <c r="G404" s="86">
        <v>334544.38</v>
      </c>
    </row>
    <row r="405" spans="1:7" ht="15" customHeight="1">
      <c r="A405" s="38" t="s">
        <v>442</v>
      </c>
      <c r="B405" s="39" t="s">
        <v>425</v>
      </c>
      <c r="C405" s="39" t="s">
        <v>96</v>
      </c>
      <c r="D405" s="40" t="s">
        <v>129</v>
      </c>
      <c r="E405" s="40" t="s">
        <v>129</v>
      </c>
      <c r="F405" s="40">
        <v>1500</v>
      </c>
      <c r="G405" s="85">
        <v>8204.33</v>
      </c>
    </row>
    <row r="406" spans="1:7" ht="15" customHeight="1">
      <c r="A406" s="41" t="s">
        <v>442</v>
      </c>
      <c r="B406" s="42" t="s">
        <v>425</v>
      </c>
      <c r="C406" s="42" t="s">
        <v>67</v>
      </c>
      <c r="D406" s="43" t="s">
        <v>129</v>
      </c>
      <c r="E406" s="43" t="s">
        <v>129</v>
      </c>
      <c r="F406" s="43">
        <v>18900</v>
      </c>
      <c r="G406" s="86">
        <v>96332.98</v>
      </c>
    </row>
    <row r="407" spans="1:7" ht="15" customHeight="1">
      <c r="A407" s="38" t="s">
        <v>442</v>
      </c>
      <c r="B407" s="39" t="s">
        <v>425</v>
      </c>
      <c r="C407" s="39" t="s">
        <v>351</v>
      </c>
      <c r="D407" s="40" t="s">
        <v>129</v>
      </c>
      <c r="E407" s="40" t="s">
        <v>129</v>
      </c>
      <c r="F407" s="40">
        <v>2500</v>
      </c>
      <c r="G407" s="85">
        <v>15362.76</v>
      </c>
    </row>
    <row r="408" spans="1:7" ht="15" customHeight="1">
      <c r="A408" s="41" t="s">
        <v>541</v>
      </c>
      <c r="B408" s="42" t="s">
        <v>542</v>
      </c>
      <c r="C408" s="42" t="s">
        <v>43</v>
      </c>
      <c r="D408" s="43">
        <v>36</v>
      </c>
      <c r="E408" s="43">
        <v>327.32</v>
      </c>
      <c r="F408" s="43" t="s">
        <v>129</v>
      </c>
      <c r="G408" s="86" t="s">
        <v>129</v>
      </c>
    </row>
    <row r="409" spans="1:7" ht="15" customHeight="1">
      <c r="A409" s="38" t="s">
        <v>443</v>
      </c>
      <c r="B409" s="39" t="s">
        <v>286</v>
      </c>
      <c r="C409" s="39" t="s">
        <v>43</v>
      </c>
      <c r="D409" s="40" t="s">
        <v>129</v>
      </c>
      <c r="E409" s="40" t="s">
        <v>129</v>
      </c>
      <c r="F409" s="40">
        <v>3488</v>
      </c>
      <c r="G409" s="85">
        <v>19965.1</v>
      </c>
    </row>
    <row r="410" spans="1:7" ht="15" customHeight="1">
      <c r="A410" s="41" t="s">
        <v>443</v>
      </c>
      <c r="B410" s="42" t="s">
        <v>286</v>
      </c>
      <c r="C410" s="42" t="s">
        <v>65</v>
      </c>
      <c r="D410" s="43" t="s">
        <v>129</v>
      </c>
      <c r="E410" s="43" t="s">
        <v>129</v>
      </c>
      <c r="F410" s="43">
        <v>192</v>
      </c>
      <c r="G410" s="86">
        <v>3191.04</v>
      </c>
    </row>
    <row r="411" spans="1:7" ht="15" customHeight="1">
      <c r="A411" s="38" t="s">
        <v>443</v>
      </c>
      <c r="B411" s="39" t="s">
        <v>286</v>
      </c>
      <c r="C411" s="39" t="s">
        <v>44</v>
      </c>
      <c r="D411" s="40" t="s">
        <v>129</v>
      </c>
      <c r="E411" s="40" t="s">
        <v>129</v>
      </c>
      <c r="F411" s="40">
        <v>7000</v>
      </c>
      <c r="G411" s="85">
        <v>7425.54</v>
      </c>
    </row>
    <row r="412" spans="1:7" ht="15" customHeight="1">
      <c r="A412" s="41" t="s">
        <v>543</v>
      </c>
      <c r="B412" s="42" t="s">
        <v>544</v>
      </c>
      <c r="C412" s="42" t="s">
        <v>64</v>
      </c>
      <c r="D412" s="43">
        <v>1395</v>
      </c>
      <c r="E412" s="43">
        <v>9739.48</v>
      </c>
      <c r="F412" s="43" t="s">
        <v>129</v>
      </c>
      <c r="G412" s="86" t="s">
        <v>129</v>
      </c>
    </row>
    <row r="413" spans="1:7" ht="15" customHeight="1">
      <c r="A413" s="38" t="s">
        <v>543</v>
      </c>
      <c r="B413" s="39" t="s">
        <v>544</v>
      </c>
      <c r="C413" s="39" t="s">
        <v>42</v>
      </c>
      <c r="D413" s="40">
        <v>2390</v>
      </c>
      <c r="E413" s="40">
        <v>12805.58</v>
      </c>
      <c r="F413" s="40" t="s">
        <v>129</v>
      </c>
      <c r="G413" s="85" t="s">
        <v>129</v>
      </c>
    </row>
    <row r="414" spans="1:7" ht="15" customHeight="1">
      <c r="A414" s="41" t="s">
        <v>444</v>
      </c>
      <c r="B414" s="42" t="s">
        <v>286</v>
      </c>
      <c r="C414" s="42" t="s">
        <v>54</v>
      </c>
      <c r="D414" s="43" t="s">
        <v>129</v>
      </c>
      <c r="E414" s="43" t="s">
        <v>129</v>
      </c>
      <c r="F414" s="43">
        <v>2225</v>
      </c>
      <c r="G414" s="86">
        <v>10015.29</v>
      </c>
    </row>
    <row r="415" spans="1:7" ht="15" customHeight="1">
      <c r="A415" s="38" t="s">
        <v>444</v>
      </c>
      <c r="B415" s="39" t="s">
        <v>286</v>
      </c>
      <c r="C415" s="39" t="s">
        <v>42</v>
      </c>
      <c r="D415" s="40" t="s">
        <v>129</v>
      </c>
      <c r="E415" s="40" t="s">
        <v>129</v>
      </c>
      <c r="F415" s="40">
        <v>2400</v>
      </c>
      <c r="G415" s="85">
        <v>16809.66</v>
      </c>
    </row>
    <row r="416" spans="1:7" ht="15" customHeight="1">
      <c r="A416" s="41" t="s">
        <v>444</v>
      </c>
      <c r="B416" s="42" t="s">
        <v>286</v>
      </c>
      <c r="C416" s="42" t="s">
        <v>61</v>
      </c>
      <c r="D416" s="43" t="s">
        <v>129</v>
      </c>
      <c r="E416" s="43" t="s">
        <v>129</v>
      </c>
      <c r="F416" s="43">
        <v>900</v>
      </c>
      <c r="G416" s="86">
        <v>7053</v>
      </c>
    </row>
    <row r="417" spans="1:7" ht="15" customHeight="1">
      <c r="A417" s="38" t="s">
        <v>545</v>
      </c>
      <c r="B417" s="39" t="s">
        <v>546</v>
      </c>
      <c r="C417" s="39" t="s">
        <v>42</v>
      </c>
      <c r="D417" s="40" t="s">
        <v>129</v>
      </c>
      <c r="E417" s="40" t="s">
        <v>129</v>
      </c>
      <c r="F417" s="40">
        <v>13087</v>
      </c>
      <c r="G417" s="85">
        <v>192018.94</v>
      </c>
    </row>
    <row r="418" spans="1:7" ht="15" customHeight="1">
      <c r="A418" s="41" t="s">
        <v>445</v>
      </c>
      <c r="B418" s="42" t="s">
        <v>316</v>
      </c>
      <c r="C418" s="42" t="s">
        <v>82</v>
      </c>
      <c r="D418" s="43">
        <v>200</v>
      </c>
      <c r="E418" s="43">
        <v>895.81</v>
      </c>
      <c r="F418" s="43" t="s">
        <v>129</v>
      </c>
      <c r="G418" s="86" t="s">
        <v>129</v>
      </c>
    </row>
    <row r="419" spans="1:7" ht="15" customHeight="1">
      <c r="A419" s="38" t="s">
        <v>445</v>
      </c>
      <c r="B419" s="39" t="s">
        <v>316</v>
      </c>
      <c r="C419" s="39" t="s">
        <v>42</v>
      </c>
      <c r="D419" s="40">
        <v>319753</v>
      </c>
      <c r="E419" s="40">
        <v>3468154.21</v>
      </c>
      <c r="F419" s="40" t="s">
        <v>129</v>
      </c>
      <c r="G419" s="85" t="s">
        <v>129</v>
      </c>
    </row>
    <row r="420" spans="1:7" ht="15" customHeight="1">
      <c r="A420" s="41" t="s">
        <v>445</v>
      </c>
      <c r="B420" s="42" t="s">
        <v>313</v>
      </c>
      <c r="C420" s="42" t="s">
        <v>42</v>
      </c>
      <c r="D420" s="43" t="s">
        <v>129</v>
      </c>
      <c r="E420" s="43" t="s">
        <v>129</v>
      </c>
      <c r="F420" s="43">
        <v>6060</v>
      </c>
      <c r="G420" s="86">
        <v>71613.85</v>
      </c>
    </row>
    <row r="421" spans="1:7" ht="15" customHeight="1">
      <c r="A421" s="38" t="s">
        <v>445</v>
      </c>
      <c r="B421" s="39" t="s">
        <v>316</v>
      </c>
      <c r="C421" s="39" t="s">
        <v>43</v>
      </c>
      <c r="D421" s="40">
        <v>5400</v>
      </c>
      <c r="E421" s="40">
        <v>41068.68</v>
      </c>
      <c r="F421" s="40" t="s">
        <v>129</v>
      </c>
      <c r="G421" s="85" t="s">
        <v>129</v>
      </c>
    </row>
    <row r="422" spans="1:7" ht="15" customHeight="1">
      <c r="A422" s="41" t="s">
        <v>446</v>
      </c>
      <c r="B422" s="42" t="s">
        <v>317</v>
      </c>
      <c r="C422" s="42" t="s">
        <v>42</v>
      </c>
      <c r="D422" s="43">
        <v>102811</v>
      </c>
      <c r="E422" s="43">
        <v>926827.1</v>
      </c>
      <c r="F422" s="43" t="s">
        <v>129</v>
      </c>
      <c r="G422" s="86" t="s">
        <v>129</v>
      </c>
    </row>
    <row r="423" spans="1:7" ht="15" customHeight="1">
      <c r="A423" s="38" t="s">
        <v>446</v>
      </c>
      <c r="B423" s="39" t="s">
        <v>317</v>
      </c>
      <c r="C423" s="39" t="s">
        <v>43</v>
      </c>
      <c r="D423" s="40">
        <v>3150</v>
      </c>
      <c r="E423" s="40">
        <v>19436.68</v>
      </c>
      <c r="F423" s="40" t="s">
        <v>129</v>
      </c>
      <c r="G423" s="85" t="s">
        <v>129</v>
      </c>
    </row>
    <row r="424" spans="1:7" ht="15" customHeight="1">
      <c r="A424" s="41" t="s">
        <v>547</v>
      </c>
      <c r="B424" s="42" t="s">
        <v>548</v>
      </c>
      <c r="C424" s="42" t="s">
        <v>42</v>
      </c>
      <c r="D424" s="43">
        <v>100</v>
      </c>
      <c r="E424" s="43">
        <v>747.66</v>
      </c>
      <c r="F424" s="43" t="s">
        <v>129</v>
      </c>
      <c r="G424" s="86" t="s">
        <v>129</v>
      </c>
    </row>
    <row r="425" spans="1:7" ht="15" customHeight="1">
      <c r="A425" s="38" t="s">
        <v>549</v>
      </c>
      <c r="B425" s="39" t="s">
        <v>550</v>
      </c>
      <c r="C425" s="39" t="s">
        <v>42</v>
      </c>
      <c r="D425" s="40">
        <v>400</v>
      </c>
      <c r="E425" s="40">
        <v>3111.77</v>
      </c>
      <c r="F425" s="40" t="s">
        <v>129</v>
      </c>
      <c r="G425" s="85" t="s">
        <v>129</v>
      </c>
    </row>
    <row r="426" spans="1:7" ht="15" customHeight="1">
      <c r="A426" s="41" t="s">
        <v>447</v>
      </c>
      <c r="B426" s="42" t="s">
        <v>313</v>
      </c>
      <c r="C426" s="42" t="s">
        <v>48</v>
      </c>
      <c r="D426" s="43">
        <v>200</v>
      </c>
      <c r="E426" s="43">
        <v>2789.01</v>
      </c>
      <c r="F426" s="43">
        <v>328</v>
      </c>
      <c r="G426" s="86">
        <v>4119.06</v>
      </c>
    </row>
    <row r="427" spans="1:7" ht="15" customHeight="1">
      <c r="A427" s="38" t="s">
        <v>447</v>
      </c>
      <c r="B427" s="39" t="s">
        <v>313</v>
      </c>
      <c r="C427" s="39" t="s">
        <v>140</v>
      </c>
      <c r="D427" s="40" t="s">
        <v>129</v>
      </c>
      <c r="E427" s="40" t="s">
        <v>129</v>
      </c>
      <c r="F427" s="40">
        <v>2205</v>
      </c>
      <c r="G427" s="85">
        <v>39783.54</v>
      </c>
    </row>
    <row r="428" spans="1:7" ht="15" customHeight="1">
      <c r="A428" s="41" t="s">
        <v>447</v>
      </c>
      <c r="B428" s="42" t="s">
        <v>313</v>
      </c>
      <c r="C428" s="42" t="s">
        <v>54</v>
      </c>
      <c r="D428" s="43">
        <v>31820</v>
      </c>
      <c r="E428" s="43">
        <v>414678.67</v>
      </c>
      <c r="F428" s="43">
        <v>130306</v>
      </c>
      <c r="G428" s="86">
        <v>1657121.92</v>
      </c>
    </row>
    <row r="429" spans="1:7" ht="15" customHeight="1">
      <c r="A429" s="38" t="s">
        <v>447</v>
      </c>
      <c r="B429" s="39" t="s">
        <v>313</v>
      </c>
      <c r="C429" s="39" t="s">
        <v>42</v>
      </c>
      <c r="D429" s="40">
        <v>618779</v>
      </c>
      <c r="E429" s="40">
        <v>7545369.18</v>
      </c>
      <c r="F429" s="40">
        <v>1069942</v>
      </c>
      <c r="G429" s="85">
        <v>12437780.73</v>
      </c>
    </row>
    <row r="430" spans="1:7" ht="15" customHeight="1">
      <c r="A430" s="41" t="s">
        <v>447</v>
      </c>
      <c r="B430" s="42" t="s">
        <v>313</v>
      </c>
      <c r="C430" s="42" t="s">
        <v>303</v>
      </c>
      <c r="D430" s="43" t="s">
        <v>129</v>
      </c>
      <c r="E430" s="43" t="s">
        <v>129</v>
      </c>
      <c r="F430" s="43">
        <v>1056</v>
      </c>
      <c r="G430" s="86">
        <v>13993.36</v>
      </c>
    </row>
    <row r="431" spans="1:7" ht="15" customHeight="1">
      <c r="A431" s="38" t="s">
        <v>447</v>
      </c>
      <c r="B431" s="39" t="s">
        <v>313</v>
      </c>
      <c r="C431" s="39" t="s">
        <v>45</v>
      </c>
      <c r="D431" s="40" t="s">
        <v>129</v>
      </c>
      <c r="E431" s="40" t="s">
        <v>129</v>
      </c>
      <c r="F431" s="40">
        <v>200</v>
      </c>
      <c r="G431" s="85">
        <v>2752.7</v>
      </c>
    </row>
    <row r="432" spans="1:7" ht="15" customHeight="1">
      <c r="A432" s="41" t="s">
        <v>447</v>
      </c>
      <c r="B432" s="42" t="s">
        <v>313</v>
      </c>
      <c r="C432" s="42" t="s">
        <v>43</v>
      </c>
      <c r="D432" s="43">
        <v>23232.5</v>
      </c>
      <c r="E432" s="43">
        <v>309046.51</v>
      </c>
      <c r="F432" s="43">
        <v>26598</v>
      </c>
      <c r="G432" s="86">
        <v>360119.13</v>
      </c>
    </row>
    <row r="433" spans="1:7" ht="15" customHeight="1">
      <c r="A433" s="38" t="s">
        <v>447</v>
      </c>
      <c r="B433" s="39" t="s">
        <v>313</v>
      </c>
      <c r="C433" s="39" t="s">
        <v>100</v>
      </c>
      <c r="D433" s="40" t="s">
        <v>129</v>
      </c>
      <c r="E433" s="40" t="s">
        <v>129</v>
      </c>
      <c r="F433" s="40">
        <v>2</v>
      </c>
      <c r="G433" s="85">
        <v>13.46</v>
      </c>
    </row>
    <row r="434" spans="1:7" ht="15" customHeight="1">
      <c r="A434" s="41" t="s">
        <v>448</v>
      </c>
      <c r="B434" s="42" t="s">
        <v>314</v>
      </c>
      <c r="C434" s="42" t="s">
        <v>48</v>
      </c>
      <c r="D434" s="43">
        <v>200</v>
      </c>
      <c r="E434" s="43">
        <v>3023.6</v>
      </c>
      <c r="F434" s="43">
        <v>310</v>
      </c>
      <c r="G434" s="86">
        <v>3315.85</v>
      </c>
    </row>
    <row r="435" spans="1:7" ht="15" customHeight="1">
      <c r="A435" s="38" t="s">
        <v>448</v>
      </c>
      <c r="B435" s="39" t="s">
        <v>314</v>
      </c>
      <c r="C435" s="39" t="s">
        <v>140</v>
      </c>
      <c r="D435" s="40">
        <v>450</v>
      </c>
      <c r="E435" s="40">
        <v>5615</v>
      </c>
      <c r="F435" s="40" t="s">
        <v>129</v>
      </c>
      <c r="G435" s="85" t="s">
        <v>129</v>
      </c>
    </row>
    <row r="436" spans="1:7" ht="15" customHeight="1">
      <c r="A436" s="41" t="s">
        <v>448</v>
      </c>
      <c r="B436" s="42" t="s">
        <v>314</v>
      </c>
      <c r="C436" s="42" t="s">
        <v>54</v>
      </c>
      <c r="D436" s="43">
        <v>460</v>
      </c>
      <c r="E436" s="43">
        <v>6908.64</v>
      </c>
      <c r="F436" s="43">
        <v>2780</v>
      </c>
      <c r="G436" s="86">
        <v>32112.81</v>
      </c>
    </row>
    <row r="437" spans="1:7" ht="15" customHeight="1">
      <c r="A437" s="38" t="s">
        <v>448</v>
      </c>
      <c r="B437" s="39" t="s">
        <v>314</v>
      </c>
      <c r="C437" s="39" t="s">
        <v>42</v>
      </c>
      <c r="D437" s="40">
        <v>205493</v>
      </c>
      <c r="E437" s="40">
        <v>2417367.1</v>
      </c>
      <c r="F437" s="40">
        <v>272541</v>
      </c>
      <c r="G437" s="85">
        <v>2477705.6</v>
      </c>
    </row>
    <row r="438" spans="1:7" ht="15" customHeight="1">
      <c r="A438" s="41" t="s">
        <v>448</v>
      </c>
      <c r="B438" s="42" t="s">
        <v>314</v>
      </c>
      <c r="C438" s="42" t="s">
        <v>43</v>
      </c>
      <c r="D438" s="43">
        <v>20036.2</v>
      </c>
      <c r="E438" s="43">
        <v>281542.8</v>
      </c>
      <c r="F438" s="43">
        <v>6000</v>
      </c>
      <c r="G438" s="86">
        <v>68756.01</v>
      </c>
    </row>
    <row r="439" spans="1:7" ht="15" customHeight="1">
      <c r="A439" s="38" t="s">
        <v>448</v>
      </c>
      <c r="B439" s="39" t="s">
        <v>314</v>
      </c>
      <c r="C439" s="39" t="s">
        <v>100</v>
      </c>
      <c r="D439" s="40" t="s">
        <v>129</v>
      </c>
      <c r="E439" s="40" t="s">
        <v>129</v>
      </c>
      <c r="F439" s="40">
        <v>2</v>
      </c>
      <c r="G439" s="85">
        <v>13.46</v>
      </c>
    </row>
    <row r="440" spans="1:7" ht="15" customHeight="1">
      <c r="A440" s="41" t="s">
        <v>448</v>
      </c>
      <c r="B440" s="42" t="s">
        <v>314</v>
      </c>
      <c r="C440" s="42" t="s">
        <v>67</v>
      </c>
      <c r="D440" s="43" t="s">
        <v>129</v>
      </c>
      <c r="E440" s="43" t="s">
        <v>129</v>
      </c>
      <c r="F440" s="43">
        <v>7130</v>
      </c>
      <c r="G440" s="86">
        <v>83648.12</v>
      </c>
    </row>
    <row r="441" spans="1:7" ht="15" customHeight="1">
      <c r="A441" s="38" t="s">
        <v>449</v>
      </c>
      <c r="B441" s="39" t="s">
        <v>315</v>
      </c>
      <c r="C441" s="39" t="s">
        <v>140</v>
      </c>
      <c r="D441" s="40" t="s">
        <v>129</v>
      </c>
      <c r="E441" s="40" t="s">
        <v>129</v>
      </c>
      <c r="F441" s="40">
        <v>5</v>
      </c>
      <c r="G441" s="85">
        <v>93.54</v>
      </c>
    </row>
    <row r="442" spans="1:7" ht="15" customHeight="1">
      <c r="A442" s="41" t="s">
        <v>551</v>
      </c>
      <c r="B442" s="42" t="s">
        <v>552</v>
      </c>
      <c r="C442" s="42" t="s">
        <v>42</v>
      </c>
      <c r="D442" s="43" t="s">
        <v>129</v>
      </c>
      <c r="E442" s="43" t="s">
        <v>129</v>
      </c>
      <c r="F442" s="43">
        <v>15</v>
      </c>
      <c r="G442" s="86">
        <v>101.48</v>
      </c>
    </row>
    <row r="443" spans="1:7" ht="15" customHeight="1">
      <c r="A443" s="38" t="s">
        <v>450</v>
      </c>
      <c r="B443" s="39" t="s">
        <v>286</v>
      </c>
      <c r="C443" s="39" t="s">
        <v>43</v>
      </c>
      <c r="D443" s="40" t="s">
        <v>129</v>
      </c>
      <c r="E443" s="40" t="s">
        <v>129</v>
      </c>
      <c r="F443" s="40">
        <v>41830</v>
      </c>
      <c r="G443" s="85">
        <v>499378.34</v>
      </c>
    </row>
    <row r="444" spans="1:7" ht="15" customHeight="1">
      <c r="A444" s="41" t="s">
        <v>553</v>
      </c>
      <c r="B444" s="42" t="s">
        <v>554</v>
      </c>
      <c r="C444" s="42" t="s">
        <v>139</v>
      </c>
      <c r="D444" s="43" t="s">
        <v>129</v>
      </c>
      <c r="E444" s="43" t="s">
        <v>129</v>
      </c>
      <c r="F444" s="43">
        <v>375</v>
      </c>
      <c r="G444" s="86">
        <v>2718.75</v>
      </c>
    </row>
    <row r="445" spans="1:7" ht="15" customHeight="1">
      <c r="A445" s="38" t="s">
        <v>553</v>
      </c>
      <c r="B445" s="39" t="s">
        <v>554</v>
      </c>
      <c r="C445" s="39" t="s">
        <v>65</v>
      </c>
      <c r="D445" s="40" t="s">
        <v>129</v>
      </c>
      <c r="E445" s="40" t="s">
        <v>129</v>
      </c>
      <c r="F445" s="40">
        <v>200</v>
      </c>
      <c r="G445" s="85">
        <v>1300</v>
      </c>
    </row>
    <row r="446" spans="1:7" ht="15" customHeight="1">
      <c r="A446" s="41" t="s">
        <v>451</v>
      </c>
      <c r="B446" s="42" t="s">
        <v>286</v>
      </c>
      <c r="C446" s="42" t="s">
        <v>54</v>
      </c>
      <c r="D446" s="43" t="s">
        <v>129</v>
      </c>
      <c r="E446" s="43" t="s">
        <v>129</v>
      </c>
      <c r="F446" s="43">
        <v>6534</v>
      </c>
      <c r="G446" s="86">
        <v>81801.77</v>
      </c>
    </row>
    <row r="447" spans="1:7" ht="15" customHeight="1">
      <c r="A447" s="38" t="s">
        <v>451</v>
      </c>
      <c r="B447" s="39" t="s">
        <v>286</v>
      </c>
      <c r="C447" s="39" t="s">
        <v>71</v>
      </c>
      <c r="D447" s="40" t="s">
        <v>129</v>
      </c>
      <c r="E447" s="40" t="s">
        <v>129</v>
      </c>
      <c r="F447" s="40">
        <v>550</v>
      </c>
      <c r="G447" s="85">
        <v>5816.73</v>
      </c>
    </row>
    <row r="448" spans="1:7" ht="15" customHeight="1">
      <c r="A448" s="41" t="s">
        <v>452</v>
      </c>
      <c r="B448" s="42" t="s">
        <v>453</v>
      </c>
      <c r="C448" s="42" t="s">
        <v>48</v>
      </c>
      <c r="D448" s="43" t="s">
        <v>129</v>
      </c>
      <c r="E448" s="43" t="s">
        <v>129</v>
      </c>
      <c r="F448" s="43">
        <v>3665</v>
      </c>
      <c r="G448" s="86">
        <v>23799.2</v>
      </c>
    </row>
    <row r="449" spans="1:7" ht="15" customHeight="1">
      <c r="A449" s="38" t="s">
        <v>452</v>
      </c>
      <c r="B449" s="39" t="s">
        <v>318</v>
      </c>
      <c r="C449" s="39" t="s">
        <v>48</v>
      </c>
      <c r="D449" s="40">
        <v>2160</v>
      </c>
      <c r="E449" s="40">
        <v>11668.41</v>
      </c>
      <c r="F449" s="40" t="s">
        <v>129</v>
      </c>
      <c r="G449" s="85" t="s">
        <v>129</v>
      </c>
    </row>
    <row r="450" spans="1:7" ht="15" customHeight="1">
      <c r="A450" s="41" t="s">
        <v>452</v>
      </c>
      <c r="B450" s="42" t="s">
        <v>453</v>
      </c>
      <c r="C450" s="42" t="s">
        <v>95</v>
      </c>
      <c r="D450" s="43" t="s">
        <v>129</v>
      </c>
      <c r="E450" s="43" t="s">
        <v>129</v>
      </c>
      <c r="F450" s="43">
        <v>25285</v>
      </c>
      <c r="G450" s="86">
        <v>166636.21</v>
      </c>
    </row>
    <row r="451" spans="1:7" ht="15" customHeight="1">
      <c r="A451" s="38" t="s">
        <v>452</v>
      </c>
      <c r="B451" s="39" t="s">
        <v>318</v>
      </c>
      <c r="C451" s="39" t="s">
        <v>64</v>
      </c>
      <c r="D451" s="40">
        <v>1035</v>
      </c>
      <c r="E451" s="40">
        <v>7516.39</v>
      </c>
      <c r="F451" s="40" t="s">
        <v>129</v>
      </c>
      <c r="G451" s="85" t="s">
        <v>129</v>
      </c>
    </row>
    <row r="452" spans="1:7" ht="15" customHeight="1">
      <c r="A452" s="41" t="s">
        <v>452</v>
      </c>
      <c r="B452" s="42" t="s">
        <v>318</v>
      </c>
      <c r="C452" s="42" t="s">
        <v>54</v>
      </c>
      <c r="D452" s="43">
        <v>400</v>
      </c>
      <c r="E452" s="43">
        <v>2918.85</v>
      </c>
      <c r="F452" s="43" t="s">
        <v>129</v>
      </c>
      <c r="G452" s="86" t="s">
        <v>129</v>
      </c>
    </row>
    <row r="453" spans="1:7" ht="15" customHeight="1">
      <c r="A453" s="38" t="s">
        <v>452</v>
      </c>
      <c r="B453" s="39" t="s">
        <v>453</v>
      </c>
      <c r="C453" s="39" t="s">
        <v>54</v>
      </c>
      <c r="D453" s="40" t="s">
        <v>129</v>
      </c>
      <c r="E453" s="40" t="s">
        <v>129</v>
      </c>
      <c r="F453" s="40">
        <v>1000</v>
      </c>
      <c r="G453" s="85">
        <v>10900.59</v>
      </c>
    </row>
    <row r="454" spans="1:7" ht="15" customHeight="1">
      <c r="A454" s="41" t="s">
        <v>452</v>
      </c>
      <c r="B454" s="42" t="s">
        <v>318</v>
      </c>
      <c r="C454" s="42" t="s">
        <v>102</v>
      </c>
      <c r="D454" s="43">
        <v>2016</v>
      </c>
      <c r="E454" s="43">
        <v>12091.44</v>
      </c>
      <c r="F454" s="43" t="s">
        <v>129</v>
      </c>
      <c r="G454" s="86" t="s">
        <v>129</v>
      </c>
    </row>
    <row r="455" spans="1:7" ht="15" customHeight="1">
      <c r="A455" s="38" t="s">
        <v>452</v>
      </c>
      <c r="B455" s="39" t="s">
        <v>453</v>
      </c>
      <c r="C455" s="39" t="s">
        <v>102</v>
      </c>
      <c r="D455" s="40" t="s">
        <v>129</v>
      </c>
      <c r="E455" s="40" t="s">
        <v>129</v>
      </c>
      <c r="F455" s="40">
        <v>9756</v>
      </c>
      <c r="G455" s="85">
        <v>56595.72</v>
      </c>
    </row>
    <row r="456" spans="1:7" ht="15" customHeight="1">
      <c r="A456" s="41" t="s">
        <v>452</v>
      </c>
      <c r="B456" s="42" t="s">
        <v>318</v>
      </c>
      <c r="C456" s="42" t="s">
        <v>52</v>
      </c>
      <c r="D456" s="43">
        <v>112200</v>
      </c>
      <c r="E456" s="43">
        <v>692617.75</v>
      </c>
      <c r="F456" s="43" t="s">
        <v>129</v>
      </c>
      <c r="G456" s="86" t="s">
        <v>129</v>
      </c>
    </row>
    <row r="457" spans="1:7" ht="15" customHeight="1">
      <c r="A457" s="38" t="s">
        <v>452</v>
      </c>
      <c r="B457" s="39" t="s">
        <v>453</v>
      </c>
      <c r="C457" s="39" t="s">
        <v>52</v>
      </c>
      <c r="D457" s="40" t="s">
        <v>129</v>
      </c>
      <c r="E457" s="40" t="s">
        <v>129</v>
      </c>
      <c r="F457" s="40">
        <v>2000</v>
      </c>
      <c r="G457" s="85">
        <v>24185.61</v>
      </c>
    </row>
    <row r="458" spans="1:7" ht="15" customHeight="1">
      <c r="A458" s="41" t="s">
        <v>452</v>
      </c>
      <c r="B458" s="42" t="s">
        <v>318</v>
      </c>
      <c r="C458" s="42" t="s">
        <v>42</v>
      </c>
      <c r="D458" s="43">
        <v>12005</v>
      </c>
      <c r="E458" s="43">
        <v>87312.05</v>
      </c>
      <c r="F458" s="43" t="s">
        <v>129</v>
      </c>
      <c r="G458" s="86" t="s">
        <v>129</v>
      </c>
    </row>
    <row r="459" spans="1:7" ht="15" customHeight="1">
      <c r="A459" s="38" t="s">
        <v>452</v>
      </c>
      <c r="B459" s="39" t="s">
        <v>318</v>
      </c>
      <c r="C459" s="39" t="s">
        <v>96</v>
      </c>
      <c r="D459" s="40">
        <v>116904</v>
      </c>
      <c r="E459" s="40">
        <v>696744.94</v>
      </c>
      <c r="F459" s="40" t="s">
        <v>129</v>
      </c>
      <c r="G459" s="85" t="s">
        <v>129</v>
      </c>
    </row>
    <row r="460" spans="1:7" ht="15" customHeight="1">
      <c r="A460" s="41" t="s">
        <v>452</v>
      </c>
      <c r="B460" s="42" t="s">
        <v>318</v>
      </c>
      <c r="C460" s="42" t="s">
        <v>71</v>
      </c>
      <c r="D460" s="43">
        <v>400</v>
      </c>
      <c r="E460" s="43">
        <v>1736.97</v>
      </c>
      <c r="F460" s="43" t="s">
        <v>129</v>
      </c>
      <c r="G460" s="86" t="s">
        <v>129</v>
      </c>
    </row>
    <row r="461" spans="1:7" ht="15" customHeight="1">
      <c r="A461" s="38" t="s">
        <v>452</v>
      </c>
      <c r="B461" s="39" t="s">
        <v>453</v>
      </c>
      <c r="C461" s="39" t="s">
        <v>71</v>
      </c>
      <c r="D461" s="40" t="s">
        <v>129</v>
      </c>
      <c r="E461" s="40" t="s">
        <v>129</v>
      </c>
      <c r="F461" s="40">
        <v>1100</v>
      </c>
      <c r="G461" s="85">
        <v>5172.91</v>
      </c>
    </row>
    <row r="462" spans="1:7" ht="15" customHeight="1">
      <c r="A462" s="41" t="s">
        <v>452</v>
      </c>
      <c r="B462" s="42" t="s">
        <v>453</v>
      </c>
      <c r="C462" s="42" t="s">
        <v>66</v>
      </c>
      <c r="D462" s="43" t="s">
        <v>129</v>
      </c>
      <c r="E462" s="43" t="s">
        <v>129</v>
      </c>
      <c r="F462" s="43">
        <v>1620</v>
      </c>
      <c r="G462" s="86">
        <v>10793.2</v>
      </c>
    </row>
    <row r="463" spans="1:7" ht="15" customHeight="1">
      <c r="A463" s="38" t="s">
        <v>454</v>
      </c>
      <c r="B463" s="39" t="s">
        <v>286</v>
      </c>
      <c r="C463" s="39" t="s">
        <v>139</v>
      </c>
      <c r="D463" s="40" t="s">
        <v>129</v>
      </c>
      <c r="E463" s="40" t="s">
        <v>129</v>
      </c>
      <c r="F463" s="40">
        <v>200</v>
      </c>
      <c r="G463" s="85">
        <v>1540</v>
      </c>
    </row>
    <row r="464" spans="1:7" ht="15" customHeight="1">
      <c r="A464" s="41" t="s">
        <v>454</v>
      </c>
      <c r="B464" s="42" t="s">
        <v>286</v>
      </c>
      <c r="C464" s="42" t="s">
        <v>54</v>
      </c>
      <c r="D464" s="43" t="s">
        <v>129</v>
      </c>
      <c r="E464" s="43" t="s">
        <v>129</v>
      </c>
      <c r="F464" s="43">
        <v>61187.5</v>
      </c>
      <c r="G464" s="86">
        <v>866051.48</v>
      </c>
    </row>
    <row r="465" spans="1:7" ht="15" customHeight="1">
      <c r="A465" s="38" t="s">
        <v>454</v>
      </c>
      <c r="B465" s="39" t="s">
        <v>286</v>
      </c>
      <c r="C465" s="39" t="s">
        <v>56</v>
      </c>
      <c r="D465" s="40" t="s">
        <v>129</v>
      </c>
      <c r="E465" s="40" t="s">
        <v>129</v>
      </c>
      <c r="F465" s="40">
        <v>33850</v>
      </c>
      <c r="G465" s="85">
        <v>473617.13</v>
      </c>
    </row>
    <row r="466" spans="1:7" ht="15" customHeight="1">
      <c r="A466" s="41" t="s">
        <v>454</v>
      </c>
      <c r="B466" s="42" t="s">
        <v>286</v>
      </c>
      <c r="C466" s="42" t="s">
        <v>43</v>
      </c>
      <c r="D466" s="43" t="s">
        <v>129</v>
      </c>
      <c r="E466" s="43" t="s">
        <v>129</v>
      </c>
      <c r="F466" s="43">
        <v>53926.2</v>
      </c>
      <c r="G466" s="86">
        <v>625492.28</v>
      </c>
    </row>
    <row r="467" spans="1:7" ht="15" customHeight="1">
      <c r="A467" s="38" t="s">
        <v>454</v>
      </c>
      <c r="B467" s="39" t="s">
        <v>286</v>
      </c>
      <c r="C467" s="39" t="s">
        <v>157</v>
      </c>
      <c r="D467" s="40" t="s">
        <v>129</v>
      </c>
      <c r="E467" s="40" t="s">
        <v>129</v>
      </c>
      <c r="F467" s="40">
        <v>2080</v>
      </c>
      <c r="G467" s="85">
        <v>12771.38</v>
      </c>
    </row>
    <row r="468" spans="1:7" ht="15" customHeight="1">
      <c r="A468" s="41" t="s">
        <v>454</v>
      </c>
      <c r="B468" s="42" t="s">
        <v>286</v>
      </c>
      <c r="C468" s="42" t="s">
        <v>65</v>
      </c>
      <c r="D468" s="43" t="s">
        <v>129</v>
      </c>
      <c r="E468" s="43" t="s">
        <v>129</v>
      </c>
      <c r="F468" s="43">
        <v>32</v>
      </c>
      <c r="G468" s="86">
        <v>219.84</v>
      </c>
    </row>
    <row r="469" spans="1:7" ht="15" customHeight="1">
      <c r="A469" s="38" t="s">
        <v>455</v>
      </c>
      <c r="B469" s="39" t="s">
        <v>456</v>
      </c>
      <c r="C469" s="39" t="s">
        <v>63</v>
      </c>
      <c r="D469" s="40" t="s">
        <v>129</v>
      </c>
      <c r="E469" s="40" t="s">
        <v>129</v>
      </c>
      <c r="F469" s="40">
        <v>1.8</v>
      </c>
      <c r="G469" s="85">
        <v>0.4</v>
      </c>
    </row>
    <row r="470" spans="1:7" ht="15" customHeight="1">
      <c r="A470" s="41" t="s">
        <v>455</v>
      </c>
      <c r="B470" s="42" t="s">
        <v>456</v>
      </c>
      <c r="C470" s="42" t="s">
        <v>100</v>
      </c>
      <c r="D470" s="43" t="s">
        <v>129</v>
      </c>
      <c r="E470" s="43" t="s">
        <v>129</v>
      </c>
      <c r="F470" s="43">
        <v>9</v>
      </c>
      <c r="G470" s="86">
        <v>0.39</v>
      </c>
    </row>
    <row r="471" spans="1:7" ht="15" customHeight="1">
      <c r="A471" s="38" t="s">
        <v>457</v>
      </c>
      <c r="B471" s="39" t="s">
        <v>319</v>
      </c>
      <c r="C471" s="39" t="s">
        <v>43</v>
      </c>
      <c r="D471" s="40">
        <v>29125</v>
      </c>
      <c r="E471" s="40">
        <v>384808.21</v>
      </c>
      <c r="F471" s="40" t="s">
        <v>129</v>
      </c>
      <c r="G471" s="85" t="s">
        <v>129</v>
      </c>
    </row>
    <row r="472" spans="1:7" ht="15" customHeight="1">
      <c r="A472" s="41" t="s">
        <v>458</v>
      </c>
      <c r="B472" s="42" t="s">
        <v>320</v>
      </c>
      <c r="C472" s="42" t="s">
        <v>48</v>
      </c>
      <c r="D472" s="43">
        <v>76055</v>
      </c>
      <c r="E472" s="43">
        <v>1000075.95</v>
      </c>
      <c r="F472" s="43">
        <v>32450</v>
      </c>
      <c r="G472" s="86">
        <v>332384.37</v>
      </c>
    </row>
    <row r="473" spans="1:7" ht="15" customHeight="1">
      <c r="A473" s="38" t="s">
        <v>458</v>
      </c>
      <c r="B473" s="39" t="s">
        <v>320</v>
      </c>
      <c r="C473" s="39" t="s">
        <v>612</v>
      </c>
      <c r="D473" s="40">
        <v>655</v>
      </c>
      <c r="E473" s="40">
        <v>4052.02</v>
      </c>
      <c r="F473" s="40" t="s">
        <v>129</v>
      </c>
      <c r="G473" s="85" t="s">
        <v>129</v>
      </c>
    </row>
    <row r="474" spans="1:7" ht="15" customHeight="1">
      <c r="A474" s="41" t="s">
        <v>458</v>
      </c>
      <c r="B474" s="42" t="s">
        <v>320</v>
      </c>
      <c r="C474" s="42" t="s">
        <v>139</v>
      </c>
      <c r="D474" s="43" t="s">
        <v>129</v>
      </c>
      <c r="E474" s="43" t="s">
        <v>129</v>
      </c>
      <c r="F474" s="43">
        <v>643.5</v>
      </c>
      <c r="G474" s="86">
        <v>3577.86</v>
      </c>
    </row>
    <row r="475" spans="1:7" ht="15" customHeight="1">
      <c r="A475" s="38" t="s">
        <v>458</v>
      </c>
      <c r="B475" s="39" t="s">
        <v>320</v>
      </c>
      <c r="C475" s="39" t="s">
        <v>64</v>
      </c>
      <c r="D475" s="40" t="s">
        <v>129</v>
      </c>
      <c r="E475" s="40" t="s">
        <v>129</v>
      </c>
      <c r="F475" s="40">
        <v>3420</v>
      </c>
      <c r="G475" s="85">
        <v>21115.42</v>
      </c>
    </row>
    <row r="476" spans="1:7" ht="15" customHeight="1">
      <c r="A476" s="41" t="s">
        <v>458</v>
      </c>
      <c r="B476" s="42" t="s">
        <v>320</v>
      </c>
      <c r="C476" s="42" t="s">
        <v>140</v>
      </c>
      <c r="D476" s="43" t="s">
        <v>129</v>
      </c>
      <c r="E476" s="43" t="s">
        <v>129</v>
      </c>
      <c r="F476" s="43">
        <v>1600</v>
      </c>
      <c r="G476" s="86">
        <v>30691.46</v>
      </c>
    </row>
    <row r="477" spans="1:7" ht="15" customHeight="1">
      <c r="A477" s="38" t="s">
        <v>458</v>
      </c>
      <c r="B477" s="39" t="s">
        <v>320</v>
      </c>
      <c r="C477" s="39" t="s">
        <v>63</v>
      </c>
      <c r="D477" s="40">
        <v>3813.6</v>
      </c>
      <c r="E477" s="40">
        <v>47681.84</v>
      </c>
      <c r="F477" s="40">
        <v>13620</v>
      </c>
      <c r="G477" s="85">
        <v>223107</v>
      </c>
    </row>
    <row r="478" spans="1:7" ht="15" customHeight="1">
      <c r="A478" s="41" t="s">
        <v>458</v>
      </c>
      <c r="B478" s="42" t="s">
        <v>320</v>
      </c>
      <c r="C478" s="42" t="s">
        <v>54</v>
      </c>
      <c r="D478" s="43">
        <v>126547.13</v>
      </c>
      <c r="E478" s="43">
        <v>1520250.5</v>
      </c>
      <c r="F478" s="43">
        <v>112741</v>
      </c>
      <c r="G478" s="86">
        <v>1496390.93</v>
      </c>
    </row>
    <row r="479" spans="1:7" ht="15" customHeight="1">
      <c r="A479" s="38" t="s">
        <v>458</v>
      </c>
      <c r="B479" s="39" t="s">
        <v>320</v>
      </c>
      <c r="C479" s="39" t="s">
        <v>82</v>
      </c>
      <c r="D479" s="40">
        <v>97173</v>
      </c>
      <c r="E479" s="40">
        <v>1162458.3</v>
      </c>
      <c r="F479" s="40" t="s">
        <v>129</v>
      </c>
      <c r="G479" s="85" t="s">
        <v>129</v>
      </c>
    </row>
    <row r="480" spans="1:7" ht="15" customHeight="1">
      <c r="A480" s="41" t="s">
        <v>458</v>
      </c>
      <c r="B480" s="42" t="s">
        <v>320</v>
      </c>
      <c r="C480" s="42" t="s">
        <v>51</v>
      </c>
      <c r="D480" s="43">
        <v>1500</v>
      </c>
      <c r="E480" s="43">
        <v>20595.66</v>
      </c>
      <c r="F480" s="43" t="s">
        <v>129</v>
      </c>
      <c r="G480" s="86" t="s">
        <v>129</v>
      </c>
    </row>
    <row r="481" spans="1:7" ht="15" customHeight="1">
      <c r="A481" s="38" t="s">
        <v>458</v>
      </c>
      <c r="B481" s="39" t="s">
        <v>320</v>
      </c>
      <c r="C481" s="39" t="s">
        <v>52</v>
      </c>
      <c r="D481" s="40">
        <v>11000</v>
      </c>
      <c r="E481" s="40">
        <v>114638.22</v>
      </c>
      <c r="F481" s="40">
        <v>3630</v>
      </c>
      <c r="G481" s="85">
        <v>31966.91</v>
      </c>
    </row>
    <row r="482" spans="1:7" ht="15" customHeight="1">
      <c r="A482" s="41" t="s">
        <v>458</v>
      </c>
      <c r="B482" s="42" t="s">
        <v>320</v>
      </c>
      <c r="C482" s="42" t="s">
        <v>56</v>
      </c>
      <c r="D482" s="43">
        <v>21044</v>
      </c>
      <c r="E482" s="43">
        <v>297303.91</v>
      </c>
      <c r="F482" s="43">
        <v>95070</v>
      </c>
      <c r="G482" s="86">
        <v>1428579.84</v>
      </c>
    </row>
    <row r="483" spans="1:7" ht="15" customHeight="1">
      <c r="A483" s="38" t="s">
        <v>458</v>
      </c>
      <c r="B483" s="39" t="s">
        <v>320</v>
      </c>
      <c r="C483" s="39" t="s">
        <v>613</v>
      </c>
      <c r="D483" s="40">
        <v>10240</v>
      </c>
      <c r="E483" s="40">
        <v>104224.2</v>
      </c>
      <c r="F483" s="40" t="s">
        <v>129</v>
      </c>
      <c r="G483" s="85" t="s">
        <v>129</v>
      </c>
    </row>
    <row r="484" spans="1:7" ht="15" customHeight="1">
      <c r="A484" s="41" t="s">
        <v>458</v>
      </c>
      <c r="B484" s="42" t="s">
        <v>320</v>
      </c>
      <c r="C484" s="42" t="s">
        <v>42</v>
      </c>
      <c r="D484" s="43">
        <v>10550</v>
      </c>
      <c r="E484" s="43">
        <v>104803.74</v>
      </c>
      <c r="F484" s="43">
        <v>18265</v>
      </c>
      <c r="G484" s="86">
        <v>130991.65</v>
      </c>
    </row>
    <row r="485" spans="1:7" ht="15" customHeight="1">
      <c r="A485" s="38" t="s">
        <v>458</v>
      </c>
      <c r="B485" s="39" t="s">
        <v>320</v>
      </c>
      <c r="C485" s="39" t="s">
        <v>93</v>
      </c>
      <c r="D485" s="40">
        <v>500</v>
      </c>
      <c r="E485" s="40">
        <v>7446.32</v>
      </c>
      <c r="F485" s="40">
        <v>1300</v>
      </c>
      <c r="G485" s="85">
        <v>15312.85</v>
      </c>
    </row>
    <row r="486" spans="1:7" ht="15" customHeight="1">
      <c r="A486" s="41" t="s">
        <v>458</v>
      </c>
      <c r="B486" s="42" t="s">
        <v>320</v>
      </c>
      <c r="C486" s="42" t="s">
        <v>61</v>
      </c>
      <c r="D486" s="43">
        <v>12540</v>
      </c>
      <c r="E486" s="43">
        <v>159503.32</v>
      </c>
      <c r="F486" s="43">
        <v>3150</v>
      </c>
      <c r="G486" s="86">
        <v>33277.76</v>
      </c>
    </row>
    <row r="487" spans="1:7" ht="15" customHeight="1">
      <c r="A487" s="38" t="s">
        <v>458</v>
      </c>
      <c r="B487" s="39" t="s">
        <v>320</v>
      </c>
      <c r="C487" s="39" t="s">
        <v>43</v>
      </c>
      <c r="D487" s="40">
        <v>159668.8</v>
      </c>
      <c r="E487" s="40">
        <v>1822626.82</v>
      </c>
      <c r="F487" s="40">
        <v>432811.9</v>
      </c>
      <c r="G487" s="85">
        <v>5000906.81</v>
      </c>
    </row>
    <row r="488" spans="1:7" ht="15" customHeight="1">
      <c r="A488" s="41" t="s">
        <v>458</v>
      </c>
      <c r="B488" s="42" t="s">
        <v>320</v>
      </c>
      <c r="C488" s="42" t="s">
        <v>100</v>
      </c>
      <c r="D488" s="43" t="s">
        <v>129</v>
      </c>
      <c r="E488" s="43" t="s">
        <v>129</v>
      </c>
      <c r="F488" s="43">
        <v>9556.7</v>
      </c>
      <c r="G488" s="86">
        <v>150468.44</v>
      </c>
    </row>
    <row r="489" spans="1:7" ht="15" customHeight="1">
      <c r="A489" s="38" t="s">
        <v>458</v>
      </c>
      <c r="B489" s="39" t="s">
        <v>320</v>
      </c>
      <c r="C489" s="39" t="s">
        <v>104</v>
      </c>
      <c r="D489" s="40">
        <v>209</v>
      </c>
      <c r="E489" s="40">
        <v>1442.44</v>
      </c>
      <c r="F489" s="40">
        <v>100</v>
      </c>
      <c r="G489" s="85">
        <v>1710.3</v>
      </c>
    </row>
    <row r="490" spans="1:7" ht="15" customHeight="1">
      <c r="A490" s="41" t="s">
        <v>458</v>
      </c>
      <c r="B490" s="42" t="s">
        <v>320</v>
      </c>
      <c r="C490" s="42" t="s">
        <v>157</v>
      </c>
      <c r="D490" s="43">
        <v>1279</v>
      </c>
      <c r="E490" s="43">
        <v>8753.81</v>
      </c>
      <c r="F490" s="43" t="s">
        <v>129</v>
      </c>
      <c r="G490" s="86" t="s">
        <v>129</v>
      </c>
    </row>
    <row r="491" spans="1:7" ht="15" customHeight="1">
      <c r="A491" s="38" t="s">
        <v>458</v>
      </c>
      <c r="B491" s="39" t="s">
        <v>320</v>
      </c>
      <c r="C491" s="39" t="s">
        <v>555</v>
      </c>
      <c r="D491" s="40">
        <v>3050</v>
      </c>
      <c r="E491" s="40">
        <v>65069.05</v>
      </c>
      <c r="F491" s="40" t="s">
        <v>129</v>
      </c>
      <c r="G491" s="85" t="s">
        <v>129</v>
      </c>
    </row>
    <row r="492" spans="1:7" ht="15" customHeight="1">
      <c r="A492" s="41" t="s">
        <v>458</v>
      </c>
      <c r="B492" s="42" t="s">
        <v>320</v>
      </c>
      <c r="C492" s="42" t="s">
        <v>531</v>
      </c>
      <c r="D492" s="43">
        <v>2400</v>
      </c>
      <c r="E492" s="43">
        <v>26957.97</v>
      </c>
      <c r="F492" s="43" t="s">
        <v>129</v>
      </c>
      <c r="G492" s="86" t="s">
        <v>129</v>
      </c>
    </row>
    <row r="493" spans="1:7" ht="15" customHeight="1">
      <c r="A493" s="38" t="s">
        <v>458</v>
      </c>
      <c r="B493" s="39" t="s">
        <v>320</v>
      </c>
      <c r="C493" s="39" t="s">
        <v>83</v>
      </c>
      <c r="D493" s="40">
        <v>150</v>
      </c>
      <c r="E493" s="40">
        <v>1069.5</v>
      </c>
      <c r="F493" s="40" t="s">
        <v>129</v>
      </c>
      <c r="G493" s="85" t="s">
        <v>129</v>
      </c>
    </row>
    <row r="494" spans="1:7" ht="15" customHeight="1">
      <c r="A494" s="41" t="s">
        <v>459</v>
      </c>
      <c r="B494" s="42" t="s">
        <v>321</v>
      </c>
      <c r="C494" s="42" t="s">
        <v>48</v>
      </c>
      <c r="D494" s="43">
        <v>10000</v>
      </c>
      <c r="E494" s="43">
        <v>98168.18</v>
      </c>
      <c r="F494" s="43">
        <v>68056.5</v>
      </c>
      <c r="G494" s="86">
        <v>752834.13</v>
      </c>
    </row>
    <row r="495" spans="1:7" ht="15" customHeight="1">
      <c r="A495" s="38" t="s">
        <v>459</v>
      </c>
      <c r="B495" s="39" t="s">
        <v>321</v>
      </c>
      <c r="C495" s="39" t="s">
        <v>140</v>
      </c>
      <c r="D495" s="40" t="s">
        <v>129</v>
      </c>
      <c r="E495" s="40" t="s">
        <v>129</v>
      </c>
      <c r="F495" s="40">
        <v>2000</v>
      </c>
      <c r="G495" s="85">
        <v>29273.94</v>
      </c>
    </row>
    <row r="496" spans="1:7" ht="15" customHeight="1">
      <c r="A496" s="41" t="s">
        <v>459</v>
      </c>
      <c r="B496" s="42" t="s">
        <v>321</v>
      </c>
      <c r="C496" s="42" t="s">
        <v>63</v>
      </c>
      <c r="D496" s="43">
        <v>544.8</v>
      </c>
      <c r="E496" s="43">
        <v>6888.16</v>
      </c>
      <c r="F496" s="43">
        <v>16.2</v>
      </c>
      <c r="G496" s="86">
        <v>3.57</v>
      </c>
    </row>
    <row r="497" spans="1:7" ht="15" customHeight="1">
      <c r="A497" s="38" t="s">
        <v>459</v>
      </c>
      <c r="B497" s="39" t="s">
        <v>321</v>
      </c>
      <c r="C497" s="39" t="s">
        <v>54</v>
      </c>
      <c r="D497" s="40">
        <v>30645</v>
      </c>
      <c r="E497" s="40">
        <v>364452.93</v>
      </c>
      <c r="F497" s="40">
        <v>15226.72</v>
      </c>
      <c r="G497" s="85">
        <v>192498.9</v>
      </c>
    </row>
    <row r="498" spans="1:7" ht="15" customHeight="1">
      <c r="A498" s="41" t="s">
        <v>459</v>
      </c>
      <c r="B498" s="42" t="s">
        <v>321</v>
      </c>
      <c r="C498" s="42" t="s">
        <v>82</v>
      </c>
      <c r="D498" s="43">
        <v>67.5</v>
      </c>
      <c r="E498" s="43">
        <v>767.17</v>
      </c>
      <c r="F498" s="43" t="s">
        <v>129</v>
      </c>
      <c r="G498" s="86" t="s">
        <v>129</v>
      </c>
    </row>
    <row r="499" spans="1:7" ht="15" customHeight="1">
      <c r="A499" s="38" t="s">
        <v>459</v>
      </c>
      <c r="B499" s="39" t="s">
        <v>321</v>
      </c>
      <c r="C499" s="39" t="s">
        <v>51</v>
      </c>
      <c r="D499" s="40">
        <v>500</v>
      </c>
      <c r="E499" s="40">
        <v>6887.06</v>
      </c>
      <c r="F499" s="40" t="s">
        <v>129</v>
      </c>
      <c r="G499" s="85" t="s">
        <v>129</v>
      </c>
    </row>
    <row r="500" spans="1:7" ht="15" customHeight="1">
      <c r="A500" s="41" t="s">
        <v>459</v>
      </c>
      <c r="B500" s="42" t="s">
        <v>321</v>
      </c>
      <c r="C500" s="42" t="s">
        <v>52</v>
      </c>
      <c r="D500" s="43" t="s">
        <v>129</v>
      </c>
      <c r="E500" s="43" t="s">
        <v>129</v>
      </c>
      <c r="F500" s="43">
        <v>6280</v>
      </c>
      <c r="G500" s="86">
        <v>56653.62</v>
      </c>
    </row>
    <row r="501" spans="1:7" ht="15" customHeight="1">
      <c r="A501" s="38" t="s">
        <v>459</v>
      </c>
      <c r="B501" s="39" t="s">
        <v>321</v>
      </c>
      <c r="C501" s="39" t="s">
        <v>56</v>
      </c>
      <c r="D501" s="40">
        <v>26865</v>
      </c>
      <c r="E501" s="40">
        <v>362150.83</v>
      </c>
      <c r="F501" s="40">
        <v>29223</v>
      </c>
      <c r="G501" s="85">
        <v>445791.47</v>
      </c>
    </row>
    <row r="502" spans="1:7" ht="15" customHeight="1">
      <c r="A502" s="41" t="s">
        <v>459</v>
      </c>
      <c r="B502" s="42" t="s">
        <v>321</v>
      </c>
      <c r="C502" s="42" t="s">
        <v>42</v>
      </c>
      <c r="D502" s="43">
        <v>11782</v>
      </c>
      <c r="E502" s="43">
        <v>159085.33</v>
      </c>
      <c r="F502" s="43" t="s">
        <v>129</v>
      </c>
      <c r="G502" s="86" t="s">
        <v>129</v>
      </c>
    </row>
    <row r="503" spans="1:7" ht="15" customHeight="1">
      <c r="A503" s="38" t="s">
        <v>459</v>
      </c>
      <c r="B503" s="39" t="s">
        <v>321</v>
      </c>
      <c r="C503" s="39" t="s">
        <v>93</v>
      </c>
      <c r="D503" s="40">
        <v>1200</v>
      </c>
      <c r="E503" s="40">
        <v>17767.45</v>
      </c>
      <c r="F503" s="40">
        <v>400</v>
      </c>
      <c r="G503" s="85">
        <v>5445.23</v>
      </c>
    </row>
    <row r="504" spans="1:7" ht="15" customHeight="1">
      <c r="A504" s="41" t="s">
        <v>459</v>
      </c>
      <c r="B504" s="42" t="s">
        <v>321</v>
      </c>
      <c r="C504" s="42" t="s">
        <v>61</v>
      </c>
      <c r="D504" s="43" t="s">
        <v>129</v>
      </c>
      <c r="E504" s="43" t="s">
        <v>129</v>
      </c>
      <c r="F504" s="43">
        <v>3600</v>
      </c>
      <c r="G504" s="86">
        <v>41951.63</v>
      </c>
    </row>
    <row r="505" spans="1:7" ht="15" customHeight="1">
      <c r="A505" s="38" t="s">
        <v>459</v>
      </c>
      <c r="B505" s="39" t="s">
        <v>321</v>
      </c>
      <c r="C505" s="39" t="s">
        <v>43</v>
      </c>
      <c r="D505" s="40">
        <v>75307.6</v>
      </c>
      <c r="E505" s="40">
        <v>905625.97</v>
      </c>
      <c r="F505" s="40">
        <v>119036.5</v>
      </c>
      <c r="G505" s="85">
        <v>1446829.87</v>
      </c>
    </row>
    <row r="506" spans="1:7" ht="15" customHeight="1">
      <c r="A506" s="41" t="s">
        <v>459</v>
      </c>
      <c r="B506" s="42" t="s">
        <v>321</v>
      </c>
      <c r="C506" s="42" t="s">
        <v>104</v>
      </c>
      <c r="D506" s="43" t="s">
        <v>129</v>
      </c>
      <c r="E506" s="43" t="s">
        <v>129</v>
      </c>
      <c r="F506" s="43">
        <v>100</v>
      </c>
      <c r="G506" s="86">
        <v>1512.96</v>
      </c>
    </row>
    <row r="507" spans="1:7" ht="15" customHeight="1">
      <c r="A507" s="38" t="s">
        <v>459</v>
      </c>
      <c r="B507" s="39" t="s">
        <v>321</v>
      </c>
      <c r="C507" s="39" t="s">
        <v>67</v>
      </c>
      <c r="D507" s="40" t="s">
        <v>129</v>
      </c>
      <c r="E507" s="40" t="s">
        <v>129</v>
      </c>
      <c r="F507" s="40">
        <v>500</v>
      </c>
      <c r="G507" s="85">
        <v>6316.04</v>
      </c>
    </row>
    <row r="508" spans="1:7" ht="15" customHeight="1">
      <c r="A508" s="41" t="s">
        <v>459</v>
      </c>
      <c r="B508" s="42" t="s">
        <v>321</v>
      </c>
      <c r="C508" s="42" t="s">
        <v>531</v>
      </c>
      <c r="D508" s="43">
        <v>2400</v>
      </c>
      <c r="E508" s="43">
        <v>26930.43</v>
      </c>
      <c r="F508" s="43" t="s">
        <v>129</v>
      </c>
      <c r="G508" s="86" t="s">
        <v>129</v>
      </c>
    </row>
    <row r="509" spans="1:7" ht="15" customHeight="1">
      <c r="A509" s="38" t="s">
        <v>459</v>
      </c>
      <c r="B509" s="39" t="s">
        <v>321</v>
      </c>
      <c r="C509" s="39" t="s">
        <v>351</v>
      </c>
      <c r="D509" s="40" t="s">
        <v>129</v>
      </c>
      <c r="E509" s="40" t="s">
        <v>129</v>
      </c>
      <c r="F509" s="40">
        <v>5664</v>
      </c>
      <c r="G509" s="85">
        <v>29827.21</v>
      </c>
    </row>
    <row r="510" spans="1:7" ht="15" customHeight="1">
      <c r="A510" s="41" t="s">
        <v>460</v>
      </c>
      <c r="B510" s="42" t="s">
        <v>322</v>
      </c>
      <c r="C510" s="42" t="s">
        <v>48</v>
      </c>
      <c r="D510" s="43">
        <v>5185</v>
      </c>
      <c r="E510" s="43">
        <v>44947.97</v>
      </c>
      <c r="F510" s="43" t="s">
        <v>129</v>
      </c>
      <c r="G510" s="86" t="s">
        <v>129</v>
      </c>
    </row>
    <row r="511" spans="1:7" ht="15" customHeight="1">
      <c r="A511" s="38" t="s">
        <v>460</v>
      </c>
      <c r="B511" s="39" t="s">
        <v>322</v>
      </c>
      <c r="C511" s="39" t="s">
        <v>102</v>
      </c>
      <c r="D511" s="40">
        <v>2000</v>
      </c>
      <c r="E511" s="40">
        <v>12892.59</v>
      </c>
      <c r="F511" s="40" t="s">
        <v>129</v>
      </c>
      <c r="G511" s="85" t="s">
        <v>129</v>
      </c>
    </row>
    <row r="512" spans="1:7" ht="15" customHeight="1">
      <c r="A512" s="41" t="s">
        <v>460</v>
      </c>
      <c r="B512" s="42" t="s">
        <v>322</v>
      </c>
      <c r="C512" s="42" t="s">
        <v>61</v>
      </c>
      <c r="D512" s="43">
        <v>3600</v>
      </c>
      <c r="E512" s="43">
        <v>40203.52</v>
      </c>
      <c r="F512" s="43" t="s">
        <v>129</v>
      </c>
      <c r="G512" s="86" t="s">
        <v>129</v>
      </c>
    </row>
    <row r="513" spans="1:7" ht="15" customHeight="1">
      <c r="A513" s="38" t="s">
        <v>460</v>
      </c>
      <c r="B513" s="39" t="s">
        <v>322</v>
      </c>
      <c r="C513" s="39" t="s">
        <v>100</v>
      </c>
      <c r="D513" s="40" t="s">
        <v>129</v>
      </c>
      <c r="E513" s="40" t="s">
        <v>129</v>
      </c>
      <c r="F513" s="40">
        <v>16368.2</v>
      </c>
      <c r="G513" s="85">
        <v>288121.4</v>
      </c>
    </row>
    <row r="514" spans="1:7" ht="15" customHeight="1">
      <c r="A514" s="41" t="s">
        <v>460</v>
      </c>
      <c r="B514" s="42" t="s">
        <v>322</v>
      </c>
      <c r="C514" s="42" t="s">
        <v>71</v>
      </c>
      <c r="D514" s="43">
        <v>215</v>
      </c>
      <c r="E514" s="43">
        <v>1510.25</v>
      </c>
      <c r="F514" s="43" t="s">
        <v>129</v>
      </c>
      <c r="G514" s="86" t="s">
        <v>129</v>
      </c>
    </row>
    <row r="515" spans="1:7" ht="15" customHeight="1">
      <c r="A515" s="38" t="s">
        <v>323</v>
      </c>
      <c r="B515" s="39" t="s">
        <v>324</v>
      </c>
      <c r="C515" s="39" t="s">
        <v>63</v>
      </c>
      <c r="D515" s="40">
        <v>40</v>
      </c>
      <c r="E515" s="40">
        <v>510.5</v>
      </c>
      <c r="F515" s="40" t="s">
        <v>129</v>
      </c>
      <c r="G515" s="85" t="s">
        <v>129</v>
      </c>
    </row>
    <row r="516" spans="1:7" ht="15" customHeight="1">
      <c r="A516" s="41" t="s">
        <v>323</v>
      </c>
      <c r="B516" s="42" t="s">
        <v>324</v>
      </c>
      <c r="C516" s="42" t="s">
        <v>82</v>
      </c>
      <c r="D516" s="43">
        <v>290</v>
      </c>
      <c r="E516" s="43">
        <v>1489.96</v>
      </c>
      <c r="F516" s="43" t="s">
        <v>129</v>
      </c>
      <c r="G516" s="86" t="s">
        <v>129</v>
      </c>
    </row>
    <row r="517" spans="1:7" ht="15" customHeight="1">
      <c r="A517" s="38" t="s">
        <v>323</v>
      </c>
      <c r="B517" s="39" t="s">
        <v>324</v>
      </c>
      <c r="C517" s="39" t="s">
        <v>42</v>
      </c>
      <c r="D517" s="40">
        <v>1780</v>
      </c>
      <c r="E517" s="40">
        <v>20676.07</v>
      </c>
      <c r="F517" s="40" t="s">
        <v>129</v>
      </c>
      <c r="G517" s="85" t="s">
        <v>129</v>
      </c>
    </row>
    <row r="518" spans="1:7" ht="15" customHeight="1">
      <c r="A518" s="41" t="s">
        <v>323</v>
      </c>
      <c r="B518" s="42" t="s">
        <v>324</v>
      </c>
      <c r="C518" s="42" t="s">
        <v>43</v>
      </c>
      <c r="D518" s="43">
        <v>2590</v>
      </c>
      <c r="E518" s="43">
        <v>28355.89</v>
      </c>
      <c r="F518" s="43">
        <v>3505</v>
      </c>
      <c r="G518" s="86">
        <v>19502.21</v>
      </c>
    </row>
    <row r="519" spans="1:7" ht="15" customHeight="1">
      <c r="A519" s="38" t="s">
        <v>323</v>
      </c>
      <c r="B519" s="39" t="s">
        <v>324</v>
      </c>
      <c r="C519" s="39" t="s">
        <v>44</v>
      </c>
      <c r="D519" s="40">
        <v>1689.5</v>
      </c>
      <c r="E519" s="40">
        <v>10532.39</v>
      </c>
      <c r="F519" s="40" t="s">
        <v>129</v>
      </c>
      <c r="G519" s="85" t="s">
        <v>129</v>
      </c>
    </row>
    <row r="520" spans="1:7" ht="15" customHeight="1">
      <c r="A520" s="41" t="s">
        <v>325</v>
      </c>
      <c r="B520" s="42" t="s">
        <v>326</v>
      </c>
      <c r="C520" s="42" t="s">
        <v>48</v>
      </c>
      <c r="D520" s="43" t="s">
        <v>129</v>
      </c>
      <c r="E520" s="43" t="s">
        <v>129</v>
      </c>
      <c r="F520" s="43">
        <v>48379.8</v>
      </c>
      <c r="G520" s="86">
        <v>693260.2</v>
      </c>
    </row>
    <row r="521" spans="1:7" ht="15" customHeight="1">
      <c r="A521" s="38" t="s">
        <v>325</v>
      </c>
      <c r="B521" s="39" t="s">
        <v>326</v>
      </c>
      <c r="C521" s="39" t="s">
        <v>42</v>
      </c>
      <c r="D521" s="40">
        <v>220</v>
      </c>
      <c r="E521" s="40">
        <v>2505.08</v>
      </c>
      <c r="F521" s="40" t="s">
        <v>129</v>
      </c>
      <c r="G521" s="85" t="s">
        <v>129</v>
      </c>
    </row>
    <row r="522" spans="1:7" ht="15" customHeight="1">
      <c r="A522" s="41" t="s">
        <v>325</v>
      </c>
      <c r="B522" s="42" t="s">
        <v>326</v>
      </c>
      <c r="C522" s="42" t="s">
        <v>43</v>
      </c>
      <c r="D522" s="43" t="s">
        <v>129</v>
      </c>
      <c r="E522" s="43" t="s">
        <v>129</v>
      </c>
      <c r="F522" s="43">
        <v>3205</v>
      </c>
      <c r="G522" s="86">
        <v>17830.43</v>
      </c>
    </row>
    <row r="523" spans="1:7" ht="15" customHeight="1">
      <c r="A523" s="38" t="s">
        <v>461</v>
      </c>
      <c r="B523" s="39" t="s">
        <v>462</v>
      </c>
      <c r="C523" s="39" t="s">
        <v>48</v>
      </c>
      <c r="D523" s="40" t="s">
        <v>129</v>
      </c>
      <c r="E523" s="40" t="s">
        <v>129</v>
      </c>
      <c r="F523" s="40">
        <v>530935</v>
      </c>
      <c r="G523" s="85">
        <v>5250304.77</v>
      </c>
    </row>
    <row r="524" spans="1:7" ht="15" customHeight="1">
      <c r="A524" s="41" t="s">
        <v>461</v>
      </c>
      <c r="B524" s="42" t="s">
        <v>462</v>
      </c>
      <c r="C524" s="42" t="s">
        <v>64</v>
      </c>
      <c r="D524" s="43" t="s">
        <v>129</v>
      </c>
      <c r="E524" s="43" t="s">
        <v>129</v>
      </c>
      <c r="F524" s="43">
        <v>14321.53</v>
      </c>
      <c r="G524" s="86">
        <v>141064.24</v>
      </c>
    </row>
    <row r="525" spans="1:7" ht="15" customHeight="1">
      <c r="A525" s="38" t="s">
        <v>461</v>
      </c>
      <c r="B525" s="39" t="s">
        <v>462</v>
      </c>
      <c r="C525" s="39" t="s">
        <v>140</v>
      </c>
      <c r="D525" s="40" t="s">
        <v>129</v>
      </c>
      <c r="E525" s="40" t="s">
        <v>129</v>
      </c>
      <c r="F525" s="40">
        <v>1485</v>
      </c>
      <c r="G525" s="85">
        <v>15645.88</v>
      </c>
    </row>
    <row r="526" spans="1:7" ht="15" customHeight="1">
      <c r="A526" s="41" t="s">
        <v>461</v>
      </c>
      <c r="B526" s="42" t="s">
        <v>462</v>
      </c>
      <c r="C526" s="42" t="s">
        <v>54</v>
      </c>
      <c r="D526" s="43" t="s">
        <v>129</v>
      </c>
      <c r="E526" s="43" t="s">
        <v>129</v>
      </c>
      <c r="F526" s="43">
        <v>5550</v>
      </c>
      <c r="G526" s="86">
        <v>58438.48</v>
      </c>
    </row>
    <row r="527" spans="1:7" ht="15" customHeight="1">
      <c r="A527" s="38" t="s">
        <v>461</v>
      </c>
      <c r="B527" s="39" t="s">
        <v>462</v>
      </c>
      <c r="C527" s="39" t="s">
        <v>52</v>
      </c>
      <c r="D527" s="40" t="s">
        <v>129</v>
      </c>
      <c r="E527" s="40" t="s">
        <v>129</v>
      </c>
      <c r="F527" s="40">
        <v>60830</v>
      </c>
      <c r="G527" s="85">
        <v>586715.12</v>
      </c>
    </row>
    <row r="528" spans="1:7" ht="15" customHeight="1">
      <c r="A528" s="41" t="s">
        <v>461</v>
      </c>
      <c r="B528" s="42" t="s">
        <v>462</v>
      </c>
      <c r="C528" s="42" t="s">
        <v>42</v>
      </c>
      <c r="D528" s="43" t="s">
        <v>129</v>
      </c>
      <c r="E528" s="43" t="s">
        <v>129</v>
      </c>
      <c r="F528" s="43">
        <v>266773</v>
      </c>
      <c r="G528" s="86">
        <v>2419683.69</v>
      </c>
    </row>
    <row r="529" spans="1:7" ht="15" customHeight="1">
      <c r="A529" s="38" t="s">
        <v>461</v>
      </c>
      <c r="B529" s="39" t="s">
        <v>462</v>
      </c>
      <c r="C529" s="39" t="s">
        <v>104</v>
      </c>
      <c r="D529" s="40" t="s">
        <v>129</v>
      </c>
      <c r="E529" s="40" t="s">
        <v>129</v>
      </c>
      <c r="F529" s="40">
        <v>633.6</v>
      </c>
      <c r="G529" s="85">
        <v>7918.96</v>
      </c>
    </row>
    <row r="530" spans="1:7" ht="15" customHeight="1">
      <c r="A530" s="41" t="s">
        <v>461</v>
      </c>
      <c r="B530" s="42" t="s">
        <v>462</v>
      </c>
      <c r="C530" s="42" t="s">
        <v>184</v>
      </c>
      <c r="D530" s="43" t="s">
        <v>129</v>
      </c>
      <c r="E530" s="43" t="s">
        <v>129</v>
      </c>
      <c r="F530" s="43">
        <v>4000</v>
      </c>
      <c r="G530" s="86">
        <v>41128.78</v>
      </c>
    </row>
    <row r="531" spans="1:7" ht="15" customHeight="1">
      <c r="A531" s="38" t="s">
        <v>461</v>
      </c>
      <c r="B531" s="39" t="s">
        <v>462</v>
      </c>
      <c r="C531" s="39" t="s">
        <v>66</v>
      </c>
      <c r="D531" s="40" t="s">
        <v>129</v>
      </c>
      <c r="E531" s="40" t="s">
        <v>129</v>
      </c>
      <c r="F531" s="40">
        <v>600</v>
      </c>
      <c r="G531" s="85">
        <v>5086.67</v>
      </c>
    </row>
    <row r="532" spans="1:7" ht="15" customHeight="1">
      <c r="A532" s="41" t="s">
        <v>463</v>
      </c>
      <c r="B532" s="42" t="s">
        <v>327</v>
      </c>
      <c r="C532" s="42" t="s">
        <v>48</v>
      </c>
      <c r="D532" s="43">
        <v>760731.75</v>
      </c>
      <c r="E532" s="43">
        <v>7858351.58</v>
      </c>
      <c r="F532" s="43" t="s">
        <v>129</v>
      </c>
      <c r="G532" s="86" t="s">
        <v>129</v>
      </c>
    </row>
    <row r="533" spans="1:7" ht="15" customHeight="1">
      <c r="A533" s="38" t="s">
        <v>463</v>
      </c>
      <c r="B533" s="39" t="s">
        <v>286</v>
      </c>
      <c r="C533" s="39" t="s">
        <v>48</v>
      </c>
      <c r="D533" s="40" t="s">
        <v>129</v>
      </c>
      <c r="E533" s="40" t="s">
        <v>129</v>
      </c>
      <c r="F533" s="40">
        <v>105084.75</v>
      </c>
      <c r="G533" s="85">
        <v>1060788.17</v>
      </c>
    </row>
    <row r="534" spans="1:7" ht="15" customHeight="1">
      <c r="A534" s="41" t="s">
        <v>463</v>
      </c>
      <c r="B534" s="42" t="s">
        <v>327</v>
      </c>
      <c r="C534" s="42" t="s">
        <v>64</v>
      </c>
      <c r="D534" s="43">
        <v>21342.64</v>
      </c>
      <c r="E534" s="43">
        <v>222190</v>
      </c>
      <c r="F534" s="43" t="s">
        <v>129</v>
      </c>
      <c r="G534" s="86" t="s">
        <v>129</v>
      </c>
    </row>
    <row r="535" spans="1:7" ht="15" customHeight="1">
      <c r="A535" s="38" t="s">
        <v>463</v>
      </c>
      <c r="B535" s="39" t="s">
        <v>327</v>
      </c>
      <c r="C535" s="39" t="s">
        <v>54</v>
      </c>
      <c r="D535" s="40">
        <v>1260</v>
      </c>
      <c r="E535" s="40">
        <v>12813.74</v>
      </c>
      <c r="F535" s="40" t="s">
        <v>129</v>
      </c>
      <c r="G535" s="85" t="s">
        <v>129</v>
      </c>
    </row>
    <row r="536" spans="1:7" ht="15" customHeight="1">
      <c r="A536" s="41" t="s">
        <v>463</v>
      </c>
      <c r="B536" s="42" t="s">
        <v>327</v>
      </c>
      <c r="C536" s="42" t="s">
        <v>52</v>
      </c>
      <c r="D536" s="43">
        <v>75066</v>
      </c>
      <c r="E536" s="43">
        <v>750806.01</v>
      </c>
      <c r="F536" s="43" t="s">
        <v>129</v>
      </c>
      <c r="G536" s="86" t="s">
        <v>129</v>
      </c>
    </row>
    <row r="537" spans="1:7" ht="15" customHeight="1">
      <c r="A537" s="38" t="s">
        <v>463</v>
      </c>
      <c r="B537" s="39" t="s">
        <v>327</v>
      </c>
      <c r="C537" s="39" t="s">
        <v>42</v>
      </c>
      <c r="D537" s="40">
        <v>221282</v>
      </c>
      <c r="E537" s="40">
        <v>2107606.67</v>
      </c>
      <c r="F537" s="40" t="s">
        <v>129</v>
      </c>
      <c r="G537" s="85" t="s">
        <v>129</v>
      </c>
    </row>
    <row r="538" spans="1:7" ht="15" customHeight="1">
      <c r="A538" s="41" t="s">
        <v>463</v>
      </c>
      <c r="B538" s="42" t="s">
        <v>327</v>
      </c>
      <c r="C538" s="42" t="s">
        <v>43</v>
      </c>
      <c r="D538" s="43">
        <v>2760</v>
      </c>
      <c r="E538" s="43">
        <v>25195.49</v>
      </c>
      <c r="F538" s="43" t="s">
        <v>129</v>
      </c>
      <c r="G538" s="86" t="s">
        <v>129</v>
      </c>
    </row>
    <row r="539" spans="1:7" ht="15" customHeight="1">
      <c r="A539" s="38" t="s">
        <v>464</v>
      </c>
      <c r="B539" s="39" t="s">
        <v>286</v>
      </c>
      <c r="C539" s="39" t="s">
        <v>57</v>
      </c>
      <c r="D539" s="40" t="s">
        <v>129</v>
      </c>
      <c r="E539" s="40" t="s">
        <v>129</v>
      </c>
      <c r="F539" s="40">
        <v>1100</v>
      </c>
      <c r="G539" s="85">
        <v>52250</v>
      </c>
    </row>
    <row r="540" spans="1:7" ht="15" customHeight="1">
      <c r="A540" s="41" t="s">
        <v>465</v>
      </c>
      <c r="B540" s="42" t="s">
        <v>329</v>
      </c>
      <c r="C540" s="42" t="s">
        <v>43</v>
      </c>
      <c r="D540" s="43">
        <v>2760</v>
      </c>
      <c r="E540" s="43">
        <v>35181.32</v>
      </c>
      <c r="F540" s="43" t="s">
        <v>129</v>
      </c>
      <c r="G540" s="86" t="s">
        <v>129</v>
      </c>
    </row>
    <row r="541" spans="1:7" ht="15" customHeight="1">
      <c r="A541" s="38" t="s">
        <v>465</v>
      </c>
      <c r="B541" s="39" t="s">
        <v>329</v>
      </c>
      <c r="C541" s="39" t="s">
        <v>44</v>
      </c>
      <c r="D541" s="40">
        <v>2007</v>
      </c>
      <c r="E541" s="40">
        <v>38761.24</v>
      </c>
      <c r="F541" s="40" t="s">
        <v>129</v>
      </c>
      <c r="G541" s="85" t="s">
        <v>129</v>
      </c>
    </row>
    <row r="542" spans="1:7" ht="15" customHeight="1">
      <c r="A542" s="41" t="s">
        <v>466</v>
      </c>
      <c r="B542" s="42" t="s">
        <v>328</v>
      </c>
      <c r="C542" s="42" t="s">
        <v>45</v>
      </c>
      <c r="D542" s="43">
        <v>17994</v>
      </c>
      <c r="E542" s="43">
        <v>273651.49</v>
      </c>
      <c r="F542" s="43" t="s">
        <v>129</v>
      </c>
      <c r="G542" s="86" t="s">
        <v>129</v>
      </c>
    </row>
    <row r="543" spans="1:7" ht="15" customHeight="1">
      <c r="A543" s="38" t="s">
        <v>466</v>
      </c>
      <c r="B543" s="39" t="s">
        <v>328</v>
      </c>
      <c r="C543" s="39" t="s">
        <v>43</v>
      </c>
      <c r="D543" s="40">
        <v>1050</v>
      </c>
      <c r="E543" s="40">
        <v>8862.49</v>
      </c>
      <c r="F543" s="40" t="s">
        <v>129</v>
      </c>
      <c r="G543" s="85" t="s">
        <v>129</v>
      </c>
    </row>
    <row r="544" spans="1:7" ht="15" customHeight="1">
      <c r="A544" s="41" t="s">
        <v>467</v>
      </c>
      <c r="B544" s="42" t="s">
        <v>286</v>
      </c>
      <c r="C544" s="42" t="s">
        <v>139</v>
      </c>
      <c r="D544" s="43" t="s">
        <v>129</v>
      </c>
      <c r="E544" s="43" t="s">
        <v>129</v>
      </c>
      <c r="F544" s="43">
        <v>240</v>
      </c>
      <c r="G544" s="86">
        <v>3648</v>
      </c>
    </row>
    <row r="545" spans="1:7" ht="15" customHeight="1">
      <c r="A545" s="38" t="s">
        <v>467</v>
      </c>
      <c r="B545" s="39" t="s">
        <v>286</v>
      </c>
      <c r="C545" s="39" t="s">
        <v>43</v>
      </c>
      <c r="D545" s="40" t="s">
        <v>129</v>
      </c>
      <c r="E545" s="40" t="s">
        <v>129</v>
      </c>
      <c r="F545" s="40">
        <v>1784</v>
      </c>
      <c r="G545" s="85">
        <v>10617.57</v>
      </c>
    </row>
    <row r="546" spans="1:7" ht="15" customHeight="1">
      <c r="A546" s="41" t="s">
        <v>467</v>
      </c>
      <c r="B546" s="42" t="s">
        <v>286</v>
      </c>
      <c r="C546" s="42" t="s">
        <v>65</v>
      </c>
      <c r="D546" s="43" t="s">
        <v>129</v>
      </c>
      <c r="E546" s="43" t="s">
        <v>129</v>
      </c>
      <c r="F546" s="43">
        <v>96</v>
      </c>
      <c r="G546" s="86">
        <v>1459.2</v>
      </c>
    </row>
    <row r="547" spans="1:7" ht="15" customHeight="1">
      <c r="A547" s="38" t="s">
        <v>467</v>
      </c>
      <c r="B547" s="39" t="s">
        <v>286</v>
      </c>
      <c r="C547" s="39" t="s">
        <v>44</v>
      </c>
      <c r="D547" s="40" t="s">
        <v>129</v>
      </c>
      <c r="E547" s="40" t="s">
        <v>129</v>
      </c>
      <c r="F547" s="40">
        <v>655</v>
      </c>
      <c r="G547" s="85">
        <v>15296.2</v>
      </c>
    </row>
    <row r="548" spans="1:7" ht="15" customHeight="1">
      <c r="A548" s="41" t="s">
        <v>468</v>
      </c>
      <c r="B548" s="42" t="s">
        <v>330</v>
      </c>
      <c r="C548" s="42" t="s">
        <v>44</v>
      </c>
      <c r="D548" s="43">
        <v>1360.5</v>
      </c>
      <c r="E548" s="43">
        <v>25013.75</v>
      </c>
      <c r="F548" s="43" t="s">
        <v>129</v>
      </c>
      <c r="G548" s="86" t="s">
        <v>129</v>
      </c>
    </row>
    <row r="549" spans="1:7" ht="15" customHeight="1">
      <c r="A549" s="38" t="s">
        <v>556</v>
      </c>
      <c r="B549" s="39" t="s">
        <v>286</v>
      </c>
      <c r="C549" s="39" t="s">
        <v>44</v>
      </c>
      <c r="D549" s="40" t="s">
        <v>129</v>
      </c>
      <c r="E549" s="40" t="s">
        <v>129</v>
      </c>
      <c r="F549" s="40">
        <v>90</v>
      </c>
      <c r="G549" s="85">
        <v>589.98</v>
      </c>
    </row>
    <row r="550" spans="1:7" ht="15" customHeight="1">
      <c r="A550" s="41" t="s">
        <v>331</v>
      </c>
      <c r="B550" s="42" t="s">
        <v>332</v>
      </c>
      <c r="C550" s="42" t="s">
        <v>45</v>
      </c>
      <c r="D550" s="43">
        <v>1558</v>
      </c>
      <c r="E550" s="43">
        <v>22645.9</v>
      </c>
      <c r="F550" s="43">
        <v>484</v>
      </c>
      <c r="G550" s="86">
        <v>5200.95</v>
      </c>
    </row>
    <row r="551" spans="1:7" ht="15" customHeight="1">
      <c r="A551" s="38" t="s">
        <v>331</v>
      </c>
      <c r="B551" s="39" t="s">
        <v>332</v>
      </c>
      <c r="C551" s="39" t="s">
        <v>43</v>
      </c>
      <c r="D551" s="40" t="s">
        <v>129</v>
      </c>
      <c r="E551" s="40" t="s">
        <v>129</v>
      </c>
      <c r="F551" s="40">
        <v>7000</v>
      </c>
      <c r="G551" s="85">
        <v>71300.52</v>
      </c>
    </row>
    <row r="552" spans="1:7" ht="15" customHeight="1">
      <c r="A552" s="41" t="s">
        <v>333</v>
      </c>
      <c r="B552" s="42" t="s">
        <v>334</v>
      </c>
      <c r="C552" s="42" t="s">
        <v>43</v>
      </c>
      <c r="D552" s="43" t="s">
        <v>129</v>
      </c>
      <c r="E552" s="43" t="s">
        <v>129</v>
      </c>
      <c r="F552" s="43">
        <v>744</v>
      </c>
      <c r="G552" s="86">
        <v>3474.65</v>
      </c>
    </row>
    <row r="553" spans="1:7" ht="15" customHeight="1">
      <c r="A553" s="38" t="s">
        <v>333</v>
      </c>
      <c r="B553" s="39" t="s">
        <v>334</v>
      </c>
      <c r="C553" s="39" t="s">
        <v>157</v>
      </c>
      <c r="D553" s="40" t="s">
        <v>129</v>
      </c>
      <c r="E553" s="40" t="s">
        <v>129</v>
      </c>
      <c r="F553" s="40">
        <v>5600</v>
      </c>
      <c r="G553" s="85">
        <v>43799.74</v>
      </c>
    </row>
    <row r="554" spans="1:7" ht="15" customHeight="1">
      <c r="A554" s="41" t="s">
        <v>333</v>
      </c>
      <c r="B554" s="42" t="s">
        <v>334</v>
      </c>
      <c r="C554" s="42" t="s">
        <v>44</v>
      </c>
      <c r="D554" s="43">
        <v>119270.5</v>
      </c>
      <c r="E554" s="43">
        <v>573800.44</v>
      </c>
      <c r="F554" s="43">
        <v>221290</v>
      </c>
      <c r="G554" s="86">
        <v>1086492.33</v>
      </c>
    </row>
    <row r="555" spans="1:7" ht="15" customHeight="1">
      <c r="A555" s="38" t="s">
        <v>335</v>
      </c>
      <c r="B555" s="39" t="s">
        <v>336</v>
      </c>
      <c r="C555" s="39" t="s">
        <v>44</v>
      </c>
      <c r="D555" s="40">
        <v>263</v>
      </c>
      <c r="E555" s="40">
        <v>1356.67</v>
      </c>
      <c r="F555" s="40" t="s">
        <v>129</v>
      </c>
      <c r="G555" s="85" t="s">
        <v>129</v>
      </c>
    </row>
    <row r="556" spans="1:7" ht="15" customHeight="1">
      <c r="A556" s="41" t="s">
        <v>557</v>
      </c>
      <c r="B556" s="42" t="s">
        <v>337</v>
      </c>
      <c r="C556" s="42" t="s">
        <v>44</v>
      </c>
      <c r="D556" s="43" t="s">
        <v>129</v>
      </c>
      <c r="E556" s="43" t="s">
        <v>129</v>
      </c>
      <c r="F556" s="43">
        <v>115</v>
      </c>
      <c r="G556" s="86">
        <v>1061.74</v>
      </c>
    </row>
    <row r="557" spans="1:7" ht="15" customHeight="1">
      <c r="A557" s="38" t="s">
        <v>469</v>
      </c>
      <c r="B557" s="39" t="s">
        <v>337</v>
      </c>
      <c r="C557" s="39" t="s">
        <v>44</v>
      </c>
      <c r="D557" s="40">
        <v>292</v>
      </c>
      <c r="E557" s="40">
        <v>2940.31</v>
      </c>
      <c r="F557" s="40" t="s">
        <v>129</v>
      </c>
      <c r="G557" s="85" t="s">
        <v>129</v>
      </c>
    </row>
    <row r="558" spans="1:7" ht="15" customHeight="1">
      <c r="A558" s="41" t="s">
        <v>338</v>
      </c>
      <c r="B558" s="42" t="s">
        <v>339</v>
      </c>
      <c r="C558" s="42" t="s">
        <v>61</v>
      </c>
      <c r="D558" s="43" t="s">
        <v>129</v>
      </c>
      <c r="E558" s="43" t="s">
        <v>129</v>
      </c>
      <c r="F558" s="43">
        <v>4800</v>
      </c>
      <c r="G558" s="86">
        <v>31779.87</v>
      </c>
    </row>
    <row r="559" spans="1:7" ht="15" customHeight="1">
      <c r="A559" s="38" t="s">
        <v>340</v>
      </c>
      <c r="B559" s="39" t="s">
        <v>341</v>
      </c>
      <c r="C559" s="39" t="s">
        <v>44</v>
      </c>
      <c r="D559" s="40">
        <v>16515</v>
      </c>
      <c r="E559" s="40">
        <v>77566.19</v>
      </c>
      <c r="F559" s="40" t="s">
        <v>129</v>
      </c>
      <c r="G559" s="85" t="s">
        <v>129</v>
      </c>
    </row>
    <row r="560" spans="1:7" ht="15" customHeight="1">
      <c r="A560" s="41" t="s">
        <v>342</v>
      </c>
      <c r="B560" s="42" t="s">
        <v>343</v>
      </c>
      <c r="C560" s="42" t="s">
        <v>45</v>
      </c>
      <c r="D560" s="43">
        <v>600</v>
      </c>
      <c r="E560" s="43">
        <v>3320.85</v>
      </c>
      <c r="F560" s="43" t="s">
        <v>129</v>
      </c>
      <c r="G560" s="86" t="s">
        <v>129</v>
      </c>
    </row>
    <row r="561" spans="1:7" ht="15" customHeight="1">
      <c r="A561" s="38" t="s">
        <v>342</v>
      </c>
      <c r="B561" s="39" t="s">
        <v>343</v>
      </c>
      <c r="C561" s="39" t="s">
        <v>43</v>
      </c>
      <c r="D561" s="40">
        <v>20765</v>
      </c>
      <c r="E561" s="40">
        <v>122400.83</v>
      </c>
      <c r="F561" s="40" t="s">
        <v>129</v>
      </c>
      <c r="G561" s="85" t="s">
        <v>129</v>
      </c>
    </row>
    <row r="562" spans="1:7" ht="15" customHeight="1">
      <c r="A562" s="41" t="s">
        <v>342</v>
      </c>
      <c r="B562" s="42" t="s">
        <v>343</v>
      </c>
      <c r="C562" s="42" t="s">
        <v>44</v>
      </c>
      <c r="D562" s="43">
        <v>64585</v>
      </c>
      <c r="E562" s="43">
        <v>270982.37</v>
      </c>
      <c r="F562" s="43">
        <v>8500</v>
      </c>
      <c r="G562" s="86">
        <v>39829.56</v>
      </c>
    </row>
    <row r="563" spans="1:7" ht="15" customHeight="1">
      <c r="A563" s="38" t="s">
        <v>558</v>
      </c>
      <c r="B563" s="39" t="s">
        <v>559</v>
      </c>
      <c r="C563" s="39" t="s">
        <v>139</v>
      </c>
      <c r="D563" s="40" t="s">
        <v>129</v>
      </c>
      <c r="E563" s="40" t="s">
        <v>129</v>
      </c>
      <c r="F563" s="40">
        <v>300</v>
      </c>
      <c r="G563" s="85">
        <v>3090</v>
      </c>
    </row>
    <row r="564" spans="1:7" ht="15" customHeight="1">
      <c r="A564" s="41" t="s">
        <v>344</v>
      </c>
      <c r="B564" s="42" t="s">
        <v>345</v>
      </c>
      <c r="C564" s="42" t="s">
        <v>44</v>
      </c>
      <c r="D564" s="43">
        <v>365</v>
      </c>
      <c r="E564" s="43">
        <v>2338.37</v>
      </c>
      <c r="F564" s="43">
        <v>32</v>
      </c>
      <c r="G564" s="86">
        <v>126.4</v>
      </c>
    </row>
    <row r="565" spans="1:7" ht="15" customHeight="1">
      <c r="A565" s="38" t="s">
        <v>346</v>
      </c>
      <c r="B565" s="39" t="s">
        <v>347</v>
      </c>
      <c r="C565" s="39" t="s">
        <v>61</v>
      </c>
      <c r="D565" s="40">
        <v>1092</v>
      </c>
      <c r="E565" s="40">
        <v>12808.19</v>
      </c>
      <c r="F565" s="40">
        <v>10964</v>
      </c>
      <c r="G565" s="85">
        <v>116777.47</v>
      </c>
    </row>
    <row r="566" spans="1:7" ht="15" customHeight="1">
      <c r="A566" s="41" t="s">
        <v>346</v>
      </c>
      <c r="B566" s="42" t="s">
        <v>347</v>
      </c>
      <c r="C566" s="42" t="s">
        <v>43</v>
      </c>
      <c r="D566" s="43">
        <v>312</v>
      </c>
      <c r="E566" s="43">
        <v>1945.48</v>
      </c>
      <c r="F566" s="43" t="s">
        <v>129</v>
      </c>
      <c r="G566" s="86" t="s">
        <v>129</v>
      </c>
    </row>
    <row r="567" spans="1:7" ht="15" customHeight="1">
      <c r="A567" s="38" t="s">
        <v>346</v>
      </c>
      <c r="B567" s="39" t="s">
        <v>347</v>
      </c>
      <c r="C567" s="39" t="s">
        <v>44</v>
      </c>
      <c r="D567" s="40">
        <v>9363</v>
      </c>
      <c r="E567" s="40">
        <v>92991.8</v>
      </c>
      <c r="F567" s="40" t="s">
        <v>129</v>
      </c>
      <c r="G567" s="85" t="s">
        <v>129</v>
      </c>
    </row>
    <row r="568" spans="1:7" ht="15" customHeight="1">
      <c r="A568" s="41" t="s">
        <v>560</v>
      </c>
      <c r="B568" s="42" t="s">
        <v>561</v>
      </c>
      <c r="C568" s="42" t="s">
        <v>44</v>
      </c>
      <c r="D568" s="43" t="s">
        <v>129</v>
      </c>
      <c r="E568" s="43" t="s">
        <v>129</v>
      </c>
      <c r="F568" s="43">
        <v>677</v>
      </c>
      <c r="G568" s="86">
        <v>5680.19</v>
      </c>
    </row>
    <row r="569" spans="1:7" ht="15" customHeight="1">
      <c r="A569" s="38" t="s">
        <v>470</v>
      </c>
      <c r="B569" s="39" t="s">
        <v>471</v>
      </c>
      <c r="C569" s="39" t="s">
        <v>63</v>
      </c>
      <c r="D569" s="40" t="s">
        <v>129</v>
      </c>
      <c r="E569" s="40" t="s">
        <v>129</v>
      </c>
      <c r="F569" s="40">
        <v>180</v>
      </c>
      <c r="G569" s="85">
        <v>5085</v>
      </c>
    </row>
    <row r="570" spans="1:7" ht="15" customHeight="1">
      <c r="A570" s="41" t="s">
        <v>470</v>
      </c>
      <c r="B570" s="42" t="s">
        <v>471</v>
      </c>
      <c r="C570" s="42" t="s">
        <v>93</v>
      </c>
      <c r="D570" s="43" t="s">
        <v>129</v>
      </c>
      <c r="E570" s="43" t="s">
        <v>129</v>
      </c>
      <c r="F570" s="43">
        <v>7280</v>
      </c>
      <c r="G570" s="86">
        <v>759645</v>
      </c>
    </row>
    <row r="571" spans="1:7" ht="15" customHeight="1">
      <c r="A571" s="38" t="s">
        <v>472</v>
      </c>
      <c r="B571" s="39" t="s">
        <v>348</v>
      </c>
      <c r="C571" s="39" t="s">
        <v>43</v>
      </c>
      <c r="D571" s="40">
        <v>26600</v>
      </c>
      <c r="E571" s="40">
        <v>219280.72</v>
      </c>
      <c r="F571" s="40" t="s">
        <v>129</v>
      </c>
      <c r="G571" s="85" t="s">
        <v>129</v>
      </c>
    </row>
    <row r="572" spans="1:7" ht="15" customHeight="1">
      <c r="A572" s="41" t="s">
        <v>472</v>
      </c>
      <c r="B572" s="42" t="s">
        <v>348</v>
      </c>
      <c r="C572" s="42" t="s">
        <v>44</v>
      </c>
      <c r="D572" s="43">
        <v>116590</v>
      </c>
      <c r="E572" s="43">
        <v>602404.35</v>
      </c>
      <c r="F572" s="43" t="s">
        <v>129</v>
      </c>
      <c r="G572" s="86" t="s">
        <v>129</v>
      </c>
    </row>
    <row r="573" spans="1:7" ht="15" customHeight="1">
      <c r="A573" s="38" t="s">
        <v>473</v>
      </c>
      <c r="B573" s="39" t="s">
        <v>349</v>
      </c>
      <c r="C573" s="39" t="s">
        <v>93</v>
      </c>
      <c r="D573" s="40">
        <v>51785</v>
      </c>
      <c r="E573" s="40">
        <v>530706</v>
      </c>
      <c r="F573" s="40" t="s">
        <v>129</v>
      </c>
      <c r="G573" s="85" t="s">
        <v>129</v>
      </c>
    </row>
    <row r="574" spans="1:7" ht="15" customHeight="1">
      <c r="A574" s="41" t="s">
        <v>473</v>
      </c>
      <c r="B574" s="42" t="s">
        <v>474</v>
      </c>
      <c r="C574" s="42" t="s">
        <v>93</v>
      </c>
      <c r="D574" s="43" t="s">
        <v>129</v>
      </c>
      <c r="E574" s="43" t="s">
        <v>129</v>
      </c>
      <c r="F574" s="43">
        <v>1220</v>
      </c>
      <c r="G574" s="86">
        <v>97804</v>
      </c>
    </row>
    <row r="575" spans="1:7" ht="15" customHeight="1">
      <c r="A575" s="38" t="s">
        <v>475</v>
      </c>
      <c r="B575" s="39" t="s">
        <v>476</v>
      </c>
      <c r="C575" s="39" t="s">
        <v>44</v>
      </c>
      <c r="D575" s="40" t="s">
        <v>129</v>
      </c>
      <c r="E575" s="40" t="s">
        <v>129</v>
      </c>
      <c r="F575" s="40">
        <v>3150</v>
      </c>
      <c r="G575" s="85">
        <v>24176.96</v>
      </c>
    </row>
    <row r="576" spans="1:7" ht="15" customHeight="1">
      <c r="A576" s="41" t="s">
        <v>477</v>
      </c>
      <c r="B576" s="42" t="s">
        <v>478</v>
      </c>
      <c r="C576" s="42" t="s">
        <v>43</v>
      </c>
      <c r="D576" s="43" t="s">
        <v>129</v>
      </c>
      <c r="E576" s="43" t="s">
        <v>129</v>
      </c>
      <c r="F576" s="43">
        <v>22260</v>
      </c>
      <c r="G576" s="86">
        <v>92513.34</v>
      </c>
    </row>
    <row r="577" spans="1:7" ht="15" customHeight="1">
      <c r="A577" s="38" t="s">
        <v>479</v>
      </c>
      <c r="B577" s="39" t="s">
        <v>350</v>
      </c>
      <c r="C577" s="39" t="s">
        <v>51</v>
      </c>
      <c r="D577" s="40">
        <v>5800</v>
      </c>
      <c r="E577" s="40">
        <v>573580</v>
      </c>
      <c r="F577" s="40" t="s">
        <v>129</v>
      </c>
      <c r="G577" s="85" t="s">
        <v>129</v>
      </c>
    </row>
    <row r="578" spans="1:7" ht="15" customHeight="1">
      <c r="A578" s="41" t="s">
        <v>479</v>
      </c>
      <c r="B578" s="42" t="s">
        <v>350</v>
      </c>
      <c r="C578" s="42" t="s">
        <v>238</v>
      </c>
      <c r="D578" s="43">
        <v>50</v>
      </c>
      <c r="E578" s="43">
        <v>58</v>
      </c>
      <c r="F578" s="43" t="s">
        <v>129</v>
      </c>
      <c r="G578" s="86" t="s">
        <v>129</v>
      </c>
    </row>
    <row r="579" spans="1:7" ht="15" customHeight="1">
      <c r="A579" s="38" t="s">
        <v>479</v>
      </c>
      <c r="B579" s="39" t="s">
        <v>286</v>
      </c>
      <c r="C579" s="39" t="s">
        <v>93</v>
      </c>
      <c r="D579" s="40" t="s">
        <v>129</v>
      </c>
      <c r="E579" s="40" t="s">
        <v>129</v>
      </c>
      <c r="F579" s="40">
        <v>51801</v>
      </c>
      <c r="G579" s="85">
        <v>658983.22</v>
      </c>
    </row>
    <row r="580" spans="1:7" ht="15" customHeight="1">
      <c r="A580" s="41" t="s">
        <v>479</v>
      </c>
      <c r="B580" s="42" t="s">
        <v>286</v>
      </c>
      <c r="C580" s="42" t="s">
        <v>58</v>
      </c>
      <c r="D580" s="43" t="s">
        <v>129</v>
      </c>
      <c r="E580" s="43" t="s">
        <v>129</v>
      </c>
      <c r="F580" s="43">
        <v>87780</v>
      </c>
      <c r="G580" s="86">
        <v>293012.5</v>
      </c>
    </row>
    <row r="581" spans="1:7" ht="15" customHeight="1">
      <c r="A581" s="38" t="s">
        <v>178</v>
      </c>
      <c r="B581" s="39" t="s">
        <v>179</v>
      </c>
      <c r="C581" s="39" t="s">
        <v>139</v>
      </c>
      <c r="D581" s="40">
        <v>270</v>
      </c>
      <c r="E581" s="40">
        <v>283.5</v>
      </c>
      <c r="F581" s="40">
        <v>3966</v>
      </c>
      <c r="G581" s="85">
        <v>3120.3</v>
      </c>
    </row>
    <row r="582" spans="1:7" ht="15" customHeight="1">
      <c r="A582" s="41" t="s">
        <v>178</v>
      </c>
      <c r="B582" s="42" t="s">
        <v>179</v>
      </c>
      <c r="C582" s="42" t="s">
        <v>93</v>
      </c>
      <c r="D582" s="43" t="s">
        <v>129</v>
      </c>
      <c r="E582" s="43" t="s">
        <v>129</v>
      </c>
      <c r="F582" s="43">
        <v>17.4</v>
      </c>
      <c r="G582" s="86">
        <v>62.85</v>
      </c>
    </row>
    <row r="583" spans="1:7" ht="15" customHeight="1">
      <c r="A583" s="38" t="s">
        <v>178</v>
      </c>
      <c r="B583" s="39" t="s">
        <v>179</v>
      </c>
      <c r="C583" s="39" t="s">
        <v>46</v>
      </c>
      <c r="D583" s="40" t="s">
        <v>129</v>
      </c>
      <c r="E583" s="40" t="s">
        <v>129</v>
      </c>
      <c r="F583" s="40">
        <v>11040</v>
      </c>
      <c r="G583" s="85">
        <v>8280</v>
      </c>
    </row>
    <row r="584" spans="1:7" ht="15" customHeight="1">
      <c r="A584" s="41" t="s">
        <v>178</v>
      </c>
      <c r="B584" s="42" t="s">
        <v>179</v>
      </c>
      <c r="C584" s="42" t="s">
        <v>85</v>
      </c>
      <c r="D584" s="43" t="s">
        <v>129</v>
      </c>
      <c r="E584" s="43" t="s">
        <v>129</v>
      </c>
      <c r="F584" s="43">
        <v>6240</v>
      </c>
      <c r="G584" s="86">
        <v>4168.01</v>
      </c>
    </row>
    <row r="585" spans="1:7" ht="15" customHeight="1">
      <c r="A585" s="38" t="s">
        <v>180</v>
      </c>
      <c r="B585" s="39" t="s">
        <v>181</v>
      </c>
      <c r="C585" s="39" t="s">
        <v>139</v>
      </c>
      <c r="D585" s="40">
        <v>600</v>
      </c>
      <c r="E585" s="40">
        <v>450</v>
      </c>
      <c r="F585" s="40">
        <v>23760</v>
      </c>
      <c r="G585" s="85">
        <v>15045.6</v>
      </c>
    </row>
    <row r="586" spans="1:7" ht="15" customHeight="1">
      <c r="A586" s="41" t="s">
        <v>180</v>
      </c>
      <c r="B586" s="42" t="s">
        <v>181</v>
      </c>
      <c r="C586" s="42" t="s">
        <v>53</v>
      </c>
      <c r="D586" s="43" t="s">
        <v>129</v>
      </c>
      <c r="E586" s="43" t="s">
        <v>129</v>
      </c>
      <c r="F586" s="43">
        <v>9744</v>
      </c>
      <c r="G586" s="86">
        <v>6820.8</v>
      </c>
    </row>
    <row r="587" spans="1:7" ht="15" customHeight="1">
      <c r="A587" s="38" t="s">
        <v>180</v>
      </c>
      <c r="B587" s="39" t="s">
        <v>181</v>
      </c>
      <c r="C587" s="39" t="s">
        <v>46</v>
      </c>
      <c r="D587" s="40">
        <v>3283.2</v>
      </c>
      <c r="E587" s="40">
        <v>2574</v>
      </c>
      <c r="F587" s="40">
        <v>27360</v>
      </c>
      <c r="G587" s="85">
        <v>20440.8</v>
      </c>
    </row>
    <row r="588" spans="1:7" ht="15" customHeight="1">
      <c r="A588" s="41" t="s">
        <v>180</v>
      </c>
      <c r="B588" s="42" t="s">
        <v>181</v>
      </c>
      <c r="C588" s="42" t="s">
        <v>514</v>
      </c>
      <c r="D588" s="43">
        <v>64848</v>
      </c>
      <c r="E588" s="43">
        <v>41191.64</v>
      </c>
      <c r="F588" s="43" t="s">
        <v>129</v>
      </c>
      <c r="G588" s="86" t="s">
        <v>129</v>
      </c>
    </row>
    <row r="589" spans="1:7" ht="15" customHeight="1">
      <c r="A589" s="38" t="s">
        <v>180</v>
      </c>
      <c r="B589" s="39" t="s">
        <v>181</v>
      </c>
      <c r="C589" s="39" t="s">
        <v>85</v>
      </c>
      <c r="D589" s="40" t="s">
        <v>129</v>
      </c>
      <c r="E589" s="40" t="s">
        <v>129</v>
      </c>
      <c r="F589" s="40">
        <v>13200</v>
      </c>
      <c r="G589" s="85">
        <v>9432</v>
      </c>
    </row>
    <row r="590" spans="1:7" ht="15" customHeight="1">
      <c r="A590" s="41" t="s">
        <v>182</v>
      </c>
      <c r="B590" s="42" t="s">
        <v>183</v>
      </c>
      <c r="C590" s="42" t="s">
        <v>139</v>
      </c>
      <c r="D590" s="43">
        <v>5896.8</v>
      </c>
      <c r="E590" s="43">
        <v>5340</v>
      </c>
      <c r="F590" s="43">
        <v>10320</v>
      </c>
      <c r="G590" s="86">
        <v>7740</v>
      </c>
    </row>
    <row r="591" spans="1:7" ht="15" customHeight="1">
      <c r="A591" s="38" t="s">
        <v>182</v>
      </c>
      <c r="B591" s="39" t="s">
        <v>183</v>
      </c>
      <c r="C591" s="39" t="s">
        <v>53</v>
      </c>
      <c r="D591" s="40">
        <v>7608</v>
      </c>
      <c r="E591" s="40">
        <v>5762.62</v>
      </c>
      <c r="F591" s="40" t="s">
        <v>129</v>
      </c>
      <c r="G591" s="85" t="s">
        <v>129</v>
      </c>
    </row>
    <row r="592" spans="1:7" ht="15" customHeight="1">
      <c r="A592" s="41" t="s">
        <v>182</v>
      </c>
      <c r="B592" s="42" t="s">
        <v>183</v>
      </c>
      <c r="C592" s="42" t="s">
        <v>46</v>
      </c>
      <c r="D592" s="43">
        <v>6264.8</v>
      </c>
      <c r="E592" s="43">
        <v>5282.64</v>
      </c>
      <c r="F592" s="43">
        <v>21273.6</v>
      </c>
      <c r="G592" s="86">
        <v>16689.6</v>
      </c>
    </row>
    <row r="593" spans="1:7" ht="15" customHeight="1">
      <c r="A593" s="38" t="s">
        <v>182</v>
      </c>
      <c r="B593" s="39" t="s">
        <v>183</v>
      </c>
      <c r="C593" s="39" t="s">
        <v>85</v>
      </c>
      <c r="D593" s="40" t="s">
        <v>129</v>
      </c>
      <c r="E593" s="40" t="s">
        <v>129</v>
      </c>
      <c r="F593" s="40">
        <v>242100</v>
      </c>
      <c r="G593" s="85">
        <v>182695.6</v>
      </c>
    </row>
    <row r="594" spans="1:7" ht="15" customHeight="1">
      <c r="A594" s="41" t="s">
        <v>182</v>
      </c>
      <c r="B594" s="42" t="s">
        <v>183</v>
      </c>
      <c r="C594" s="42" t="s">
        <v>184</v>
      </c>
      <c r="D594" s="43">
        <v>247.2</v>
      </c>
      <c r="E594" s="43">
        <v>228</v>
      </c>
      <c r="F594" s="43" t="s">
        <v>129</v>
      </c>
      <c r="G594" s="86" t="s">
        <v>129</v>
      </c>
    </row>
    <row r="595" spans="1:7" ht="15" customHeight="1">
      <c r="A595" s="38" t="s">
        <v>614</v>
      </c>
      <c r="B595" s="39" t="s">
        <v>615</v>
      </c>
      <c r="C595" s="39" t="s">
        <v>46</v>
      </c>
      <c r="D595" s="40">
        <v>1520</v>
      </c>
      <c r="E595" s="40">
        <v>1135.44</v>
      </c>
      <c r="F595" s="40" t="s">
        <v>129</v>
      </c>
      <c r="G595" s="85" t="s">
        <v>129</v>
      </c>
    </row>
    <row r="596" spans="1:7" ht="15" customHeight="1">
      <c r="A596" s="41" t="s">
        <v>480</v>
      </c>
      <c r="B596" s="42" t="s">
        <v>481</v>
      </c>
      <c r="C596" s="42" t="s">
        <v>139</v>
      </c>
      <c r="D596" s="43" t="s">
        <v>129</v>
      </c>
      <c r="E596" s="43" t="s">
        <v>129</v>
      </c>
      <c r="F596" s="43">
        <v>333652</v>
      </c>
      <c r="G596" s="86">
        <v>250739.53</v>
      </c>
    </row>
    <row r="597" spans="1:7" ht="15" customHeight="1">
      <c r="A597" s="38" t="s">
        <v>480</v>
      </c>
      <c r="B597" s="39" t="s">
        <v>481</v>
      </c>
      <c r="C597" s="39" t="s">
        <v>60</v>
      </c>
      <c r="D597" s="40" t="s">
        <v>129</v>
      </c>
      <c r="E597" s="40" t="s">
        <v>129</v>
      </c>
      <c r="F597" s="40">
        <v>180</v>
      </c>
      <c r="G597" s="85">
        <v>173.3</v>
      </c>
    </row>
    <row r="598" spans="1:7" ht="15" customHeight="1">
      <c r="A598" s="41" t="s">
        <v>480</v>
      </c>
      <c r="B598" s="42" t="s">
        <v>481</v>
      </c>
      <c r="C598" s="42" t="s">
        <v>53</v>
      </c>
      <c r="D598" s="43" t="s">
        <v>129</v>
      </c>
      <c r="E598" s="43" t="s">
        <v>129</v>
      </c>
      <c r="F598" s="43">
        <v>13914.8</v>
      </c>
      <c r="G598" s="86">
        <v>8534.4</v>
      </c>
    </row>
    <row r="599" spans="1:7" ht="15" customHeight="1">
      <c r="A599" s="38" t="s">
        <v>480</v>
      </c>
      <c r="B599" s="39" t="s">
        <v>481</v>
      </c>
      <c r="C599" s="39" t="s">
        <v>123</v>
      </c>
      <c r="D599" s="40" t="s">
        <v>129</v>
      </c>
      <c r="E599" s="40" t="s">
        <v>129</v>
      </c>
      <c r="F599" s="40">
        <v>14496</v>
      </c>
      <c r="G599" s="85">
        <v>11649.6</v>
      </c>
    </row>
    <row r="600" spans="1:7" ht="15" customHeight="1">
      <c r="A600" s="41" t="s">
        <v>480</v>
      </c>
      <c r="B600" s="42" t="s">
        <v>481</v>
      </c>
      <c r="C600" s="42" t="s">
        <v>93</v>
      </c>
      <c r="D600" s="43" t="s">
        <v>129</v>
      </c>
      <c r="E600" s="43" t="s">
        <v>129</v>
      </c>
      <c r="F600" s="43">
        <v>13137.6</v>
      </c>
      <c r="G600" s="86">
        <v>14891.88</v>
      </c>
    </row>
    <row r="601" spans="1:7" ht="15" customHeight="1">
      <c r="A601" s="38" t="s">
        <v>480</v>
      </c>
      <c r="B601" s="39" t="s">
        <v>481</v>
      </c>
      <c r="C601" s="39" t="s">
        <v>46</v>
      </c>
      <c r="D601" s="40" t="s">
        <v>129</v>
      </c>
      <c r="E601" s="40" t="s">
        <v>129</v>
      </c>
      <c r="F601" s="40">
        <v>170280</v>
      </c>
      <c r="G601" s="85">
        <v>123957</v>
      </c>
    </row>
    <row r="602" spans="1:7" ht="15" customHeight="1">
      <c r="A602" s="41" t="s">
        <v>480</v>
      </c>
      <c r="B602" s="42" t="s">
        <v>481</v>
      </c>
      <c r="C602" s="42" t="s">
        <v>503</v>
      </c>
      <c r="D602" s="43" t="s">
        <v>129</v>
      </c>
      <c r="E602" s="43" t="s">
        <v>129</v>
      </c>
      <c r="F602" s="43">
        <v>126</v>
      </c>
      <c r="G602" s="86">
        <v>141.84</v>
      </c>
    </row>
    <row r="603" spans="1:7" ht="15" customHeight="1">
      <c r="A603" s="38" t="s">
        <v>480</v>
      </c>
      <c r="B603" s="39" t="s">
        <v>481</v>
      </c>
      <c r="C603" s="39" t="s">
        <v>157</v>
      </c>
      <c r="D603" s="40" t="s">
        <v>129</v>
      </c>
      <c r="E603" s="40" t="s">
        <v>129</v>
      </c>
      <c r="F603" s="40">
        <v>234870.2</v>
      </c>
      <c r="G603" s="85">
        <v>219194.24</v>
      </c>
    </row>
    <row r="604" spans="1:7" ht="15" customHeight="1">
      <c r="A604" s="41" t="s">
        <v>480</v>
      </c>
      <c r="B604" s="42" t="s">
        <v>481</v>
      </c>
      <c r="C604" s="42" t="s">
        <v>103</v>
      </c>
      <c r="D604" s="43" t="s">
        <v>129</v>
      </c>
      <c r="E604" s="43" t="s">
        <v>129</v>
      </c>
      <c r="F604" s="43">
        <v>100020</v>
      </c>
      <c r="G604" s="86">
        <v>63436.11</v>
      </c>
    </row>
    <row r="605" spans="1:7" ht="15" customHeight="1">
      <c r="A605" s="38" t="s">
        <v>480</v>
      </c>
      <c r="B605" s="39" t="s">
        <v>481</v>
      </c>
      <c r="C605" s="39" t="s">
        <v>85</v>
      </c>
      <c r="D605" s="40" t="s">
        <v>129</v>
      </c>
      <c r="E605" s="40" t="s">
        <v>129</v>
      </c>
      <c r="F605" s="40">
        <v>953310</v>
      </c>
      <c r="G605" s="85">
        <v>631884.6</v>
      </c>
    </row>
    <row r="606" spans="1:7" ht="15" customHeight="1">
      <c r="A606" s="41" t="s">
        <v>480</v>
      </c>
      <c r="B606" s="42" t="s">
        <v>481</v>
      </c>
      <c r="C606" s="42" t="s">
        <v>562</v>
      </c>
      <c r="D606" s="43" t="s">
        <v>129</v>
      </c>
      <c r="E606" s="43" t="s">
        <v>129</v>
      </c>
      <c r="F606" s="43">
        <v>63120</v>
      </c>
      <c r="G606" s="86">
        <v>54445</v>
      </c>
    </row>
    <row r="607" spans="1:7" ht="15" customHeight="1">
      <c r="A607" s="38" t="s">
        <v>480</v>
      </c>
      <c r="B607" s="39" t="s">
        <v>481</v>
      </c>
      <c r="C607" s="39" t="s">
        <v>65</v>
      </c>
      <c r="D607" s="40" t="s">
        <v>129</v>
      </c>
      <c r="E607" s="40" t="s">
        <v>129</v>
      </c>
      <c r="F607" s="40">
        <v>9120</v>
      </c>
      <c r="G607" s="85">
        <v>7754.4</v>
      </c>
    </row>
    <row r="608" spans="1:7" ht="15" customHeight="1">
      <c r="A608" s="41" t="s">
        <v>480</v>
      </c>
      <c r="B608" s="42" t="s">
        <v>481</v>
      </c>
      <c r="C608" s="42" t="s">
        <v>184</v>
      </c>
      <c r="D608" s="43" t="s">
        <v>129</v>
      </c>
      <c r="E608" s="43" t="s">
        <v>129</v>
      </c>
      <c r="F608" s="43">
        <v>4380</v>
      </c>
      <c r="G608" s="86">
        <v>3496.2</v>
      </c>
    </row>
    <row r="609" spans="1:7" ht="15" customHeight="1">
      <c r="A609" s="38" t="s">
        <v>480</v>
      </c>
      <c r="B609" s="39" t="s">
        <v>481</v>
      </c>
      <c r="C609" s="39" t="s">
        <v>83</v>
      </c>
      <c r="D609" s="40" t="s">
        <v>129</v>
      </c>
      <c r="E609" s="40" t="s">
        <v>129</v>
      </c>
      <c r="F609" s="40">
        <v>92550</v>
      </c>
      <c r="G609" s="85">
        <v>84506.7</v>
      </c>
    </row>
    <row r="610" spans="1:7" ht="15" customHeight="1">
      <c r="A610" s="41" t="s">
        <v>482</v>
      </c>
      <c r="B610" s="42" t="s">
        <v>483</v>
      </c>
      <c r="C610" s="42" t="s">
        <v>139</v>
      </c>
      <c r="D610" s="43" t="s">
        <v>129</v>
      </c>
      <c r="E610" s="43" t="s">
        <v>129</v>
      </c>
      <c r="F610" s="43">
        <v>9006</v>
      </c>
      <c r="G610" s="86">
        <v>30469.8</v>
      </c>
    </row>
    <row r="611" spans="1:7" ht="15" customHeight="1">
      <c r="A611" s="38" t="s">
        <v>482</v>
      </c>
      <c r="B611" s="39" t="s">
        <v>483</v>
      </c>
      <c r="C611" s="39" t="s">
        <v>60</v>
      </c>
      <c r="D611" s="40" t="s">
        <v>129</v>
      </c>
      <c r="E611" s="40" t="s">
        <v>129</v>
      </c>
      <c r="F611" s="40">
        <v>528</v>
      </c>
      <c r="G611" s="85">
        <v>2673</v>
      </c>
    </row>
    <row r="612" spans="1:7" ht="15" customHeight="1">
      <c r="A612" s="41" t="s">
        <v>482</v>
      </c>
      <c r="B612" s="42" t="s">
        <v>483</v>
      </c>
      <c r="C612" s="42" t="s">
        <v>140</v>
      </c>
      <c r="D612" s="43" t="s">
        <v>129</v>
      </c>
      <c r="E612" s="43" t="s">
        <v>129</v>
      </c>
      <c r="F612" s="43">
        <v>3840</v>
      </c>
      <c r="G612" s="86">
        <v>17480</v>
      </c>
    </row>
    <row r="613" spans="1:7" ht="15" customHeight="1">
      <c r="A613" s="38" t="s">
        <v>482</v>
      </c>
      <c r="B613" s="39" t="s">
        <v>483</v>
      </c>
      <c r="C613" s="39" t="s">
        <v>46</v>
      </c>
      <c r="D613" s="40" t="s">
        <v>129</v>
      </c>
      <c r="E613" s="40" t="s">
        <v>129</v>
      </c>
      <c r="F613" s="40">
        <v>309432.6</v>
      </c>
      <c r="G613" s="85">
        <v>1667173.32</v>
      </c>
    </row>
    <row r="614" spans="1:7" ht="15" customHeight="1">
      <c r="A614" s="41" t="s">
        <v>482</v>
      </c>
      <c r="B614" s="42" t="s">
        <v>483</v>
      </c>
      <c r="C614" s="42" t="s">
        <v>503</v>
      </c>
      <c r="D614" s="43" t="s">
        <v>129</v>
      </c>
      <c r="E614" s="43" t="s">
        <v>129</v>
      </c>
      <c r="F614" s="43">
        <v>41.4</v>
      </c>
      <c r="G614" s="86">
        <v>176.85</v>
      </c>
    </row>
    <row r="615" spans="1:7" ht="15" customHeight="1">
      <c r="A615" s="38" t="s">
        <v>482</v>
      </c>
      <c r="B615" s="39" t="s">
        <v>483</v>
      </c>
      <c r="C615" s="39" t="s">
        <v>157</v>
      </c>
      <c r="D615" s="40" t="s">
        <v>129</v>
      </c>
      <c r="E615" s="40" t="s">
        <v>129</v>
      </c>
      <c r="F615" s="40">
        <v>12612</v>
      </c>
      <c r="G615" s="85">
        <v>41651.02</v>
      </c>
    </row>
    <row r="616" spans="1:7" ht="15" customHeight="1">
      <c r="A616" s="41" t="s">
        <v>482</v>
      </c>
      <c r="B616" s="42" t="s">
        <v>483</v>
      </c>
      <c r="C616" s="42" t="s">
        <v>103</v>
      </c>
      <c r="D616" s="43" t="s">
        <v>129</v>
      </c>
      <c r="E616" s="43" t="s">
        <v>129</v>
      </c>
      <c r="F616" s="43">
        <v>480</v>
      </c>
      <c r="G616" s="86">
        <v>2711.5</v>
      </c>
    </row>
    <row r="617" spans="1:7" ht="15" customHeight="1">
      <c r="A617" s="38" t="s">
        <v>482</v>
      </c>
      <c r="B617" s="39" t="s">
        <v>483</v>
      </c>
      <c r="C617" s="39" t="s">
        <v>50</v>
      </c>
      <c r="D617" s="40" t="s">
        <v>129</v>
      </c>
      <c r="E617" s="40" t="s">
        <v>129</v>
      </c>
      <c r="F617" s="40">
        <v>2366.4</v>
      </c>
      <c r="G617" s="85">
        <v>11689.03</v>
      </c>
    </row>
    <row r="618" spans="1:7" ht="15" customHeight="1">
      <c r="A618" s="41" t="s">
        <v>482</v>
      </c>
      <c r="B618" s="42" t="s">
        <v>483</v>
      </c>
      <c r="C618" s="42" t="s">
        <v>85</v>
      </c>
      <c r="D618" s="43" t="s">
        <v>129</v>
      </c>
      <c r="E618" s="43" t="s">
        <v>129</v>
      </c>
      <c r="F618" s="43">
        <v>14712</v>
      </c>
      <c r="G618" s="86">
        <v>52159.2</v>
      </c>
    </row>
    <row r="619" spans="1:7" ht="15" customHeight="1">
      <c r="A619" s="38" t="s">
        <v>482</v>
      </c>
      <c r="B619" s="39" t="s">
        <v>483</v>
      </c>
      <c r="C619" s="39" t="s">
        <v>69</v>
      </c>
      <c r="D619" s="40" t="s">
        <v>129</v>
      </c>
      <c r="E619" s="40" t="s">
        <v>129</v>
      </c>
      <c r="F619" s="40">
        <v>5472</v>
      </c>
      <c r="G619" s="85">
        <v>24635.4</v>
      </c>
    </row>
    <row r="620" spans="1:7" ht="15" customHeight="1">
      <c r="A620" s="41" t="s">
        <v>482</v>
      </c>
      <c r="B620" s="42" t="s">
        <v>483</v>
      </c>
      <c r="C620" s="42" t="s">
        <v>65</v>
      </c>
      <c r="D620" s="43" t="s">
        <v>129</v>
      </c>
      <c r="E620" s="43" t="s">
        <v>129</v>
      </c>
      <c r="F620" s="43">
        <v>1056</v>
      </c>
      <c r="G620" s="86">
        <v>4970.4</v>
      </c>
    </row>
    <row r="621" spans="1:7" ht="15" customHeight="1">
      <c r="A621" s="38" t="s">
        <v>482</v>
      </c>
      <c r="B621" s="39" t="s">
        <v>483</v>
      </c>
      <c r="C621" s="39" t="s">
        <v>49</v>
      </c>
      <c r="D621" s="40" t="s">
        <v>129</v>
      </c>
      <c r="E621" s="40" t="s">
        <v>129</v>
      </c>
      <c r="F621" s="40">
        <v>10118.4</v>
      </c>
      <c r="G621" s="85">
        <v>47661.88</v>
      </c>
    </row>
    <row r="622" spans="1:7" ht="15" customHeight="1">
      <c r="A622" s="41" t="s">
        <v>482</v>
      </c>
      <c r="B622" s="42" t="s">
        <v>483</v>
      </c>
      <c r="C622" s="42" t="s">
        <v>109</v>
      </c>
      <c r="D622" s="43" t="s">
        <v>129</v>
      </c>
      <c r="E622" s="43" t="s">
        <v>129</v>
      </c>
      <c r="F622" s="43">
        <v>388.8</v>
      </c>
      <c r="G622" s="86">
        <v>1750.41</v>
      </c>
    </row>
    <row r="623" spans="1:7" ht="15" customHeight="1">
      <c r="A623" s="38" t="s">
        <v>482</v>
      </c>
      <c r="B623" s="39" t="s">
        <v>483</v>
      </c>
      <c r="C623" s="39" t="s">
        <v>66</v>
      </c>
      <c r="D623" s="40" t="s">
        <v>129</v>
      </c>
      <c r="E623" s="40" t="s">
        <v>129</v>
      </c>
      <c r="F623" s="40">
        <v>1776</v>
      </c>
      <c r="G623" s="85">
        <v>8654.3</v>
      </c>
    </row>
    <row r="624" spans="1:7" ht="15" customHeight="1">
      <c r="A624" s="41" t="s">
        <v>482</v>
      </c>
      <c r="B624" s="42" t="s">
        <v>483</v>
      </c>
      <c r="C624" s="42" t="s">
        <v>68</v>
      </c>
      <c r="D624" s="43" t="s">
        <v>129</v>
      </c>
      <c r="E624" s="43" t="s">
        <v>129</v>
      </c>
      <c r="F624" s="43">
        <v>192</v>
      </c>
      <c r="G624" s="86">
        <v>984.8</v>
      </c>
    </row>
    <row r="625" spans="1:7" ht="15" customHeight="1">
      <c r="A625" s="38" t="s">
        <v>484</v>
      </c>
      <c r="B625" s="39" t="s">
        <v>485</v>
      </c>
      <c r="C625" s="39" t="s">
        <v>60</v>
      </c>
      <c r="D625" s="40" t="s">
        <v>129</v>
      </c>
      <c r="E625" s="40" t="s">
        <v>129</v>
      </c>
      <c r="F625" s="40">
        <v>360</v>
      </c>
      <c r="G625" s="85">
        <v>346.6</v>
      </c>
    </row>
    <row r="626" spans="1:7" ht="15" customHeight="1">
      <c r="A626" s="41" t="s">
        <v>484</v>
      </c>
      <c r="B626" s="42" t="s">
        <v>485</v>
      </c>
      <c r="C626" s="42" t="s">
        <v>53</v>
      </c>
      <c r="D626" s="43" t="s">
        <v>129</v>
      </c>
      <c r="E626" s="43" t="s">
        <v>129</v>
      </c>
      <c r="F626" s="43">
        <v>192</v>
      </c>
      <c r="G626" s="86">
        <v>302.56</v>
      </c>
    </row>
    <row r="627" spans="1:7" ht="15" customHeight="1">
      <c r="A627" s="38" t="s">
        <v>484</v>
      </c>
      <c r="B627" s="39" t="s">
        <v>485</v>
      </c>
      <c r="C627" s="39" t="s">
        <v>93</v>
      </c>
      <c r="D627" s="40" t="s">
        <v>129</v>
      </c>
      <c r="E627" s="40" t="s">
        <v>129</v>
      </c>
      <c r="F627" s="40">
        <v>219</v>
      </c>
      <c r="G627" s="85">
        <v>211.5</v>
      </c>
    </row>
    <row r="628" spans="1:7" ht="15" customHeight="1">
      <c r="A628" s="41" t="s">
        <v>486</v>
      </c>
      <c r="B628" s="42" t="s">
        <v>185</v>
      </c>
      <c r="C628" s="42" t="s">
        <v>139</v>
      </c>
      <c r="D628" s="43">
        <v>103600.8</v>
      </c>
      <c r="E628" s="43">
        <v>100991.94</v>
      </c>
      <c r="F628" s="43" t="s">
        <v>129</v>
      </c>
      <c r="G628" s="86" t="s">
        <v>129</v>
      </c>
    </row>
    <row r="629" spans="1:7" ht="15" customHeight="1">
      <c r="A629" s="38" t="s">
        <v>486</v>
      </c>
      <c r="B629" s="39" t="s">
        <v>185</v>
      </c>
      <c r="C629" s="39" t="s">
        <v>60</v>
      </c>
      <c r="D629" s="40">
        <v>720</v>
      </c>
      <c r="E629" s="40">
        <v>701.1</v>
      </c>
      <c r="F629" s="40" t="s">
        <v>129</v>
      </c>
      <c r="G629" s="85" t="s">
        <v>129</v>
      </c>
    </row>
    <row r="630" spans="1:7" ht="15" customHeight="1">
      <c r="A630" s="41" t="s">
        <v>486</v>
      </c>
      <c r="B630" s="42" t="s">
        <v>487</v>
      </c>
      <c r="C630" s="42" t="s">
        <v>60</v>
      </c>
      <c r="D630" s="43" t="s">
        <v>129</v>
      </c>
      <c r="E630" s="43" t="s">
        <v>129</v>
      </c>
      <c r="F630" s="43">
        <v>240</v>
      </c>
      <c r="G630" s="86">
        <v>1215</v>
      </c>
    </row>
    <row r="631" spans="1:7" ht="15" customHeight="1">
      <c r="A631" s="38" t="s">
        <v>486</v>
      </c>
      <c r="B631" s="39" t="s">
        <v>185</v>
      </c>
      <c r="C631" s="39" t="s">
        <v>53</v>
      </c>
      <c r="D631" s="40">
        <v>8310</v>
      </c>
      <c r="E631" s="40">
        <v>8009.2</v>
      </c>
      <c r="F631" s="40" t="s">
        <v>129</v>
      </c>
      <c r="G631" s="85" t="s">
        <v>129</v>
      </c>
    </row>
    <row r="632" spans="1:7" ht="15" customHeight="1">
      <c r="A632" s="41" t="s">
        <v>486</v>
      </c>
      <c r="B632" s="42" t="s">
        <v>185</v>
      </c>
      <c r="C632" s="42" t="s">
        <v>46</v>
      </c>
      <c r="D632" s="43">
        <v>65772</v>
      </c>
      <c r="E632" s="43">
        <v>61493.7</v>
      </c>
      <c r="F632" s="43" t="s">
        <v>129</v>
      </c>
      <c r="G632" s="86" t="s">
        <v>129</v>
      </c>
    </row>
    <row r="633" spans="1:7" ht="15" customHeight="1">
      <c r="A633" s="38" t="s">
        <v>486</v>
      </c>
      <c r="B633" s="39" t="s">
        <v>185</v>
      </c>
      <c r="C633" s="39" t="s">
        <v>157</v>
      </c>
      <c r="D633" s="40">
        <v>126888</v>
      </c>
      <c r="E633" s="40">
        <v>145193.33</v>
      </c>
      <c r="F633" s="40" t="s">
        <v>129</v>
      </c>
      <c r="G633" s="85" t="s">
        <v>129</v>
      </c>
    </row>
    <row r="634" spans="1:7" ht="15" customHeight="1">
      <c r="A634" s="41" t="s">
        <v>486</v>
      </c>
      <c r="B634" s="42" t="s">
        <v>185</v>
      </c>
      <c r="C634" s="42" t="s">
        <v>103</v>
      </c>
      <c r="D634" s="43">
        <v>13590</v>
      </c>
      <c r="E634" s="43">
        <v>10189.64</v>
      </c>
      <c r="F634" s="43" t="s">
        <v>129</v>
      </c>
      <c r="G634" s="86" t="s">
        <v>129</v>
      </c>
    </row>
    <row r="635" spans="1:7" ht="15" customHeight="1">
      <c r="A635" s="38" t="s">
        <v>486</v>
      </c>
      <c r="B635" s="39" t="s">
        <v>185</v>
      </c>
      <c r="C635" s="39" t="s">
        <v>562</v>
      </c>
      <c r="D635" s="40">
        <v>17220</v>
      </c>
      <c r="E635" s="40">
        <v>14247</v>
      </c>
      <c r="F635" s="40" t="s">
        <v>129</v>
      </c>
      <c r="G635" s="85" t="s">
        <v>129</v>
      </c>
    </row>
    <row r="636" spans="1:7" ht="15" customHeight="1">
      <c r="A636" s="41" t="s">
        <v>486</v>
      </c>
      <c r="B636" s="42" t="s">
        <v>185</v>
      </c>
      <c r="C636" s="42" t="s">
        <v>83</v>
      </c>
      <c r="D636" s="43">
        <v>40800</v>
      </c>
      <c r="E636" s="43">
        <v>40620</v>
      </c>
      <c r="F636" s="43" t="s">
        <v>129</v>
      </c>
      <c r="G636" s="86" t="s">
        <v>129</v>
      </c>
    </row>
    <row r="637" spans="1:7" ht="15" customHeight="1">
      <c r="A637" s="38" t="s">
        <v>488</v>
      </c>
      <c r="B637" s="39" t="s">
        <v>186</v>
      </c>
      <c r="C637" s="39" t="s">
        <v>139</v>
      </c>
      <c r="D637" s="40">
        <v>96</v>
      </c>
      <c r="E637" s="40">
        <v>576</v>
      </c>
      <c r="F637" s="40" t="s">
        <v>129</v>
      </c>
      <c r="G637" s="85" t="s">
        <v>129</v>
      </c>
    </row>
    <row r="638" spans="1:7" ht="15" customHeight="1">
      <c r="A638" s="41" t="s">
        <v>488</v>
      </c>
      <c r="B638" s="42" t="s">
        <v>186</v>
      </c>
      <c r="C638" s="42" t="s">
        <v>60</v>
      </c>
      <c r="D638" s="43">
        <v>528</v>
      </c>
      <c r="E638" s="43">
        <v>2775.4</v>
      </c>
      <c r="F638" s="43" t="s">
        <v>129</v>
      </c>
      <c r="G638" s="86" t="s">
        <v>129</v>
      </c>
    </row>
    <row r="639" spans="1:7" ht="15" customHeight="1">
      <c r="A639" s="38" t="s">
        <v>488</v>
      </c>
      <c r="B639" s="39" t="s">
        <v>186</v>
      </c>
      <c r="C639" s="39" t="s">
        <v>140</v>
      </c>
      <c r="D639" s="40">
        <v>2040</v>
      </c>
      <c r="E639" s="40">
        <v>9573.75</v>
      </c>
      <c r="F639" s="40" t="s">
        <v>129</v>
      </c>
      <c r="G639" s="85" t="s">
        <v>129</v>
      </c>
    </row>
    <row r="640" spans="1:7" ht="15" customHeight="1">
      <c r="A640" s="41" t="s">
        <v>488</v>
      </c>
      <c r="B640" s="42" t="s">
        <v>186</v>
      </c>
      <c r="C640" s="42" t="s">
        <v>53</v>
      </c>
      <c r="D640" s="43">
        <v>360</v>
      </c>
      <c r="E640" s="43">
        <v>1260</v>
      </c>
      <c r="F640" s="43" t="s">
        <v>129</v>
      </c>
      <c r="G640" s="86" t="s">
        <v>129</v>
      </c>
    </row>
    <row r="641" spans="1:7" ht="15" customHeight="1">
      <c r="A641" s="38" t="s">
        <v>488</v>
      </c>
      <c r="B641" s="39" t="s">
        <v>186</v>
      </c>
      <c r="C641" s="39" t="s">
        <v>46</v>
      </c>
      <c r="D641" s="40">
        <v>155568</v>
      </c>
      <c r="E641" s="40">
        <v>902398.7</v>
      </c>
      <c r="F641" s="40" t="s">
        <v>129</v>
      </c>
      <c r="G641" s="85" t="s">
        <v>129</v>
      </c>
    </row>
    <row r="642" spans="1:7" ht="15" customHeight="1">
      <c r="A642" s="41" t="s">
        <v>488</v>
      </c>
      <c r="B642" s="42" t="s">
        <v>186</v>
      </c>
      <c r="C642" s="42" t="s">
        <v>157</v>
      </c>
      <c r="D642" s="43">
        <v>14245.2</v>
      </c>
      <c r="E642" s="43">
        <v>53208.19</v>
      </c>
      <c r="F642" s="43" t="s">
        <v>129</v>
      </c>
      <c r="G642" s="86" t="s">
        <v>129</v>
      </c>
    </row>
    <row r="643" spans="1:7" ht="15" customHeight="1">
      <c r="A643" s="38" t="s">
        <v>488</v>
      </c>
      <c r="B643" s="39" t="s">
        <v>186</v>
      </c>
      <c r="C643" s="39" t="s">
        <v>103</v>
      </c>
      <c r="D643" s="40">
        <v>120</v>
      </c>
      <c r="E643" s="40">
        <v>427.98</v>
      </c>
      <c r="F643" s="40" t="s">
        <v>129</v>
      </c>
      <c r="G643" s="85" t="s">
        <v>129</v>
      </c>
    </row>
    <row r="644" spans="1:7" ht="15" customHeight="1">
      <c r="A644" s="41" t="s">
        <v>488</v>
      </c>
      <c r="B644" s="42" t="s">
        <v>186</v>
      </c>
      <c r="C644" s="42" t="s">
        <v>50</v>
      </c>
      <c r="D644" s="43">
        <v>2419.2</v>
      </c>
      <c r="E644" s="43">
        <v>12369.84</v>
      </c>
      <c r="F644" s="43" t="s">
        <v>129</v>
      </c>
      <c r="G644" s="86" t="s">
        <v>129</v>
      </c>
    </row>
    <row r="645" spans="1:7" ht="15" customHeight="1">
      <c r="A645" s="38" t="s">
        <v>488</v>
      </c>
      <c r="B645" s="39" t="s">
        <v>186</v>
      </c>
      <c r="C645" s="39" t="s">
        <v>85</v>
      </c>
      <c r="D645" s="40">
        <v>912</v>
      </c>
      <c r="E645" s="40">
        <v>5622.64</v>
      </c>
      <c r="F645" s="40" t="s">
        <v>129</v>
      </c>
      <c r="G645" s="85" t="s">
        <v>129</v>
      </c>
    </row>
    <row r="646" spans="1:7" ht="15" customHeight="1">
      <c r="A646" s="41" t="s">
        <v>488</v>
      </c>
      <c r="B646" s="42" t="s">
        <v>186</v>
      </c>
      <c r="C646" s="42" t="s">
        <v>69</v>
      </c>
      <c r="D646" s="43">
        <v>3240</v>
      </c>
      <c r="E646" s="43">
        <v>14854.65</v>
      </c>
      <c r="F646" s="43" t="s">
        <v>129</v>
      </c>
      <c r="G646" s="86" t="s">
        <v>129</v>
      </c>
    </row>
    <row r="647" spans="1:7" ht="15" customHeight="1">
      <c r="A647" s="38" t="s">
        <v>488</v>
      </c>
      <c r="B647" s="39" t="s">
        <v>186</v>
      </c>
      <c r="C647" s="39" t="s">
        <v>563</v>
      </c>
      <c r="D647" s="40">
        <v>14.4</v>
      </c>
      <c r="E647" s="40">
        <v>76.02</v>
      </c>
      <c r="F647" s="40" t="s">
        <v>129</v>
      </c>
      <c r="G647" s="85" t="s">
        <v>129</v>
      </c>
    </row>
    <row r="648" spans="1:7" ht="15" customHeight="1">
      <c r="A648" s="41" t="s">
        <v>488</v>
      </c>
      <c r="B648" s="42" t="s">
        <v>186</v>
      </c>
      <c r="C648" s="42" t="s">
        <v>175</v>
      </c>
      <c r="D648" s="43">
        <v>528</v>
      </c>
      <c r="E648" s="43">
        <v>3062.4</v>
      </c>
      <c r="F648" s="43" t="s">
        <v>129</v>
      </c>
      <c r="G648" s="86" t="s">
        <v>129</v>
      </c>
    </row>
    <row r="649" spans="1:7" ht="15" customHeight="1">
      <c r="A649" s="38" t="s">
        <v>488</v>
      </c>
      <c r="B649" s="39" t="s">
        <v>186</v>
      </c>
      <c r="C649" s="39" t="s">
        <v>49</v>
      </c>
      <c r="D649" s="40">
        <v>10766.4</v>
      </c>
      <c r="E649" s="40">
        <v>53306.05</v>
      </c>
      <c r="F649" s="40" t="s">
        <v>129</v>
      </c>
      <c r="G649" s="85" t="s">
        <v>129</v>
      </c>
    </row>
    <row r="650" spans="1:7" ht="15" customHeight="1">
      <c r="A650" s="41" t="s">
        <v>488</v>
      </c>
      <c r="B650" s="42" t="s">
        <v>186</v>
      </c>
      <c r="C650" s="42" t="s">
        <v>66</v>
      </c>
      <c r="D650" s="43">
        <v>288</v>
      </c>
      <c r="E650" s="43">
        <v>1477.2</v>
      </c>
      <c r="F650" s="43" t="s">
        <v>129</v>
      </c>
      <c r="G650" s="86" t="s">
        <v>129</v>
      </c>
    </row>
    <row r="651" spans="1:7" ht="15" customHeight="1">
      <c r="A651" s="38" t="s">
        <v>488</v>
      </c>
      <c r="B651" s="39" t="s">
        <v>186</v>
      </c>
      <c r="C651" s="39" t="s">
        <v>68</v>
      </c>
      <c r="D651" s="40">
        <v>336</v>
      </c>
      <c r="E651" s="40">
        <v>1723.4</v>
      </c>
      <c r="F651" s="40" t="s">
        <v>129</v>
      </c>
      <c r="G651" s="85" t="s">
        <v>129</v>
      </c>
    </row>
    <row r="652" spans="1:7" ht="15" customHeight="1">
      <c r="A652" s="41" t="s">
        <v>187</v>
      </c>
      <c r="B652" s="42" t="s">
        <v>188</v>
      </c>
      <c r="C652" s="42" t="s">
        <v>139</v>
      </c>
      <c r="D652" s="43">
        <v>15</v>
      </c>
      <c r="E652" s="43">
        <v>71</v>
      </c>
      <c r="F652" s="43">
        <v>150</v>
      </c>
      <c r="G652" s="86">
        <v>1050</v>
      </c>
    </row>
    <row r="653" spans="1:7" ht="15" customHeight="1">
      <c r="A653" s="38" t="s">
        <v>187</v>
      </c>
      <c r="B653" s="39" t="s">
        <v>188</v>
      </c>
      <c r="C653" s="39" t="s">
        <v>60</v>
      </c>
      <c r="D653" s="40" t="s">
        <v>129</v>
      </c>
      <c r="E653" s="40" t="s">
        <v>129</v>
      </c>
      <c r="F653" s="40">
        <v>7.5</v>
      </c>
      <c r="G653" s="85">
        <v>40.5</v>
      </c>
    </row>
    <row r="654" spans="1:7" ht="15" customHeight="1">
      <c r="A654" s="41" t="s">
        <v>187</v>
      </c>
      <c r="B654" s="42" t="s">
        <v>188</v>
      </c>
      <c r="C654" s="42" t="s">
        <v>53</v>
      </c>
      <c r="D654" s="43" t="s">
        <v>129</v>
      </c>
      <c r="E654" s="43" t="s">
        <v>129</v>
      </c>
      <c r="F654" s="43">
        <v>52</v>
      </c>
      <c r="G654" s="86">
        <v>94.6</v>
      </c>
    </row>
    <row r="655" spans="1:7" ht="15" customHeight="1">
      <c r="A655" s="38" t="s">
        <v>187</v>
      </c>
      <c r="B655" s="39" t="s">
        <v>188</v>
      </c>
      <c r="C655" s="39" t="s">
        <v>46</v>
      </c>
      <c r="D655" s="40">
        <v>240</v>
      </c>
      <c r="E655" s="40">
        <v>1178.4</v>
      </c>
      <c r="F655" s="40">
        <v>150</v>
      </c>
      <c r="G655" s="85">
        <v>710</v>
      </c>
    </row>
    <row r="656" spans="1:7" ht="15" customHeight="1">
      <c r="A656" s="41" t="s">
        <v>187</v>
      </c>
      <c r="B656" s="42" t="s">
        <v>188</v>
      </c>
      <c r="C656" s="42" t="s">
        <v>503</v>
      </c>
      <c r="D656" s="43" t="s">
        <v>129</v>
      </c>
      <c r="E656" s="43" t="s">
        <v>129</v>
      </c>
      <c r="F656" s="43">
        <v>12</v>
      </c>
      <c r="G656" s="86">
        <v>80</v>
      </c>
    </row>
    <row r="657" spans="1:7" ht="15" customHeight="1">
      <c r="A657" s="38" t="s">
        <v>187</v>
      </c>
      <c r="B657" s="39" t="s">
        <v>188</v>
      </c>
      <c r="C657" s="39" t="s">
        <v>157</v>
      </c>
      <c r="D657" s="40">
        <v>1725</v>
      </c>
      <c r="E657" s="40">
        <v>4745.09</v>
      </c>
      <c r="F657" s="40">
        <v>435</v>
      </c>
      <c r="G657" s="85">
        <v>2423.17</v>
      </c>
    </row>
    <row r="658" spans="1:7" ht="15" customHeight="1">
      <c r="A658" s="41" t="s">
        <v>187</v>
      </c>
      <c r="B658" s="42" t="s">
        <v>188</v>
      </c>
      <c r="C658" s="42" t="s">
        <v>69</v>
      </c>
      <c r="D658" s="43">
        <v>390</v>
      </c>
      <c r="E658" s="43">
        <v>2340</v>
      </c>
      <c r="F658" s="43">
        <v>165</v>
      </c>
      <c r="G658" s="86">
        <v>891</v>
      </c>
    </row>
    <row r="659" spans="1:7" ht="15" customHeight="1">
      <c r="A659" s="38" t="s">
        <v>187</v>
      </c>
      <c r="B659" s="39" t="s">
        <v>188</v>
      </c>
      <c r="C659" s="39" t="s">
        <v>65</v>
      </c>
      <c r="D659" s="40" t="s">
        <v>129</v>
      </c>
      <c r="E659" s="40" t="s">
        <v>129</v>
      </c>
      <c r="F659" s="40">
        <v>90</v>
      </c>
      <c r="G659" s="85">
        <v>426</v>
      </c>
    </row>
    <row r="660" spans="1:7" ht="15" customHeight="1">
      <c r="A660" s="41" t="s">
        <v>564</v>
      </c>
      <c r="B660" s="42" t="s">
        <v>565</v>
      </c>
      <c r="C660" s="42" t="s">
        <v>46</v>
      </c>
      <c r="D660" s="43">
        <v>50000</v>
      </c>
      <c r="E660" s="43">
        <v>187500</v>
      </c>
      <c r="F660" s="43" t="s">
        <v>129</v>
      </c>
      <c r="G660" s="86" t="s">
        <v>129</v>
      </c>
    </row>
    <row r="661" spans="1:7" ht="15" customHeight="1">
      <c r="A661" s="38" t="s">
        <v>189</v>
      </c>
      <c r="B661" s="39" t="s">
        <v>190</v>
      </c>
      <c r="C661" s="39" t="s">
        <v>139</v>
      </c>
      <c r="D661" s="40">
        <v>5340.36</v>
      </c>
      <c r="E661" s="40">
        <v>7491.85</v>
      </c>
      <c r="F661" s="40">
        <v>10758</v>
      </c>
      <c r="G661" s="85">
        <v>13246.5</v>
      </c>
    </row>
    <row r="662" spans="1:7" ht="15" customHeight="1">
      <c r="A662" s="41" t="s">
        <v>189</v>
      </c>
      <c r="B662" s="42" t="s">
        <v>190</v>
      </c>
      <c r="C662" s="42" t="s">
        <v>53</v>
      </c>
      <c r="D662" s="43" t="s">
        <v>129</v>
      </c>
      <c r="E662" s="43" t="s">
        <v>129</v>
      </c>
      <c r="F662" s="43">
        <v>108</v>
      </c>
      <c r="G662" s="86">
        <v>121.5</v>
      </c>
    </row>
    <row r="663" spans="1:7" ht="15" customHeight="1">
      <c r="A663" s="38" t="s">
        <v>189</v>
      </c>
      <c r="B663" s="39" t="s">
        <v>190</v>
      </c>
      <c r="C663" s="39" t="s">
        <v>123</v>
      </c>
      <c r="D663" s="40" t="s">
        <v>129</v>
      </c>
      <c r="E663" s="40" t="s">
        <v>129</v>
      </c>
      <c r="F663" s="40">
        <v>1566</v>
      </c>
      <c r="G663" s="85">
        <v>1879.2</v>
      </c>
    </row>
    <row r="664" spans="1:7" ht="15" customHeight="1">
      <c r="A664" s="41" t="s">
        <v>189</v>
      </c>
      <c r="B664" s="42" t="s">
        <v>190</v>
      </c>
      <c r="C664" s="42" t="s">
        <v>93</v>
      </c>
      <c r="D664" s="43" t="s">
        <v>129</v>
      </c>
      <c r="E664" s="43" t="s">
        <v>129</v>
      </c>
      <c r="F664" s="43">
        <v>1341.6</v>
      </c>
      <c r="G664" s="86">
        <v>1667.61</v>
      </c>
    </row>
    <row r="665" spans="1:7" ht="15" customHeight="1">
      <c r="A665" s="38" t="s">
        <v>189</v>
      </c>
      <c r="B665" s="39" t="s">
        <v>190</v>
      </c>
      <c r="C665" s="39" t="s">
        <v>46</v>
      </c>
      <c r="D665" s="40">
        <v>8529.42</v>
      </c>
      <c r="E665" s="40">
        <v>11309.76</v>
      </c>
      <c r="F665" s="40">
        <v>8100</v>
      </c>
      <c r="G665" s="85">
        <v>8959</v>
      </c>
    </row>
    <row r="666" spans="1:7" ht="15" customHeight="1">
      <c r="A666" s="41" t="s">
        <v>189</v>
      </c>
      <c r="B666" s="42" t="s">
        <v>190</v>
      </c>
      <c r="C666" s="42" t="s">
        <v>503</v>
      </c>
      <c r="D666" s="43" t="s">
        <v>129</v>
      </c>
      <c r="E666" s="43" t="s">
        <v>129</v>
      </c>
      <c r="F666" s="43">
        <v>54</v>
      </c>
      <c r="G666" s="86">
        <v>67.5</v>
      </c>
    </row>
    <row r="667" spans="1:7" ht="15" customHeight="1">
      <c r="A667" s="38" t="s">
        <v>189</v>
      </c>
      <c r="B667" s="39" t="s">
        <v>190</v>
      </c>
      <c r="C667" s="39" t="s">
        <v>157</v>
      </c>
      <c r="D667" s="40">
        <v>14976</v>
      </c>
      <c r="E667" s="40">
        <v>18151.28</v>
      </c>
      <c r="F667" s="40">
        <v>32940</v>
      </c>
      <c r="G667" s="85">
        <v>36494.82</v>
      </c>
    </row>
    <row r="668" spans="1:7" ht="15" customHeight="1">
      <c r="A668" s="41" t="s">
        <v>189</v>
      </c>
      <c r="B668" s="42" t="s">
        <v>190</v>
      </c>
      <c r="C668" s="42" t="s">
        <v>103</v>
      </c>
      <c r="D668" s="43">
        <v>648</v>
      </c>
      <c r="E668" s="43">
        <v>947.43</v>
      </c>
      <c r="F668" s="43" t="s">
        <v>129</v>
      </c>
      <c r="G668" s="86" t="s">
        <v>129</v>
      </c>
    </row>
    <row r="669" spans="1:7" ht="15" customHeight="1">
      <c r="A669" s="38" t="s">
        <v>189</v>
      </c>
      <c r="B669" s="39" t="s">
        <v>190</v>
      </c>
      <c r="C669" s="39" t="s">
        <v>65</v>
      </c>
      <c r="D669" s="40" t="s">
        <v>129</v>
      </c>
      <c r="E669" s="40" t="s">
        <v>129</v>
      </c>
      <c r="F669" s="40">
        <v>2412</v>
      </c>
      <c r="G669" s="85">
        <v>3038.4</v>
      </c>
    </row>
    <row r="670" spans="1:7" ht="15" customHeight="1">
      <c r="A670" s="41" t="s">
        <v>189</v>
      </c>
      <c r="B670" s="42" t="s">
        <v>190</v>
      </c>
      <c r="C670" s="42" t="s">
        <v>184</v>
      </c>
      <c r="D670" s="43">
        <v>48.6</v>
      </c>
      <c r="E670" s="43">
        <v>70.47</v>
      </c>
      <c r="F670" s="43">
        <v>1046.4</v>
      </c>
      <c r="G670" s="86">
        <v>832.32</v>
      </c>
    </row>
    <row r="671" spans="1:7" ht="15" customHeight="1">
      <c r="A671" s="38" t="s">
        <v>189</v>
      </c>
      <c r="B671" s="39" t="s">
        <v>190</v>
      </c>
      <c r="C671" s="39" t="s">
        <v>83</v>
      </c>
      <c r="D671" s="40">
        <v>1620</v>
      </c>
      <c r="E671" s="40">
        <v>2430</v>
      </c>
      <c r="F671" s="40">
        <v>1080</v>
      </c>
      <c r="G671" s="85">
        <v>1350</v>
      </c>
    </row>
    <row r="672" spans="1:7" ht="15" customHeight="1">
      <c r="A672" s="41" t="s">
        <v>191</v>
      </c>
      <c r="B672" s="42" t="s">
        <v>192</v>
      </c>
      <c r="C672" s="42" t="s">
        <v>111</v>
      </c>
      <c r="D672" s="43" t="s">
        <v>129</v>
      </c>
      <c r="E672" s="43" t="s">
        <v>129</v>
      </c>
      <c r="F672" s="43">
        <v>750</v>
      </c>
      <c r="G672" s="86">
        <v>4464.9</v>
      </c>
    </row>
    <row r="673" spans="1:7" ht="15" customHeight="1">
      <c r="A673" s="38" t="s">
        <v>191</v>
      </c>
      <c r="B673" s="39" t="s">
        <v>192</v>
      </c>
      <c r="C673" s="39" t="s">
        <v>53</v>
      </c>
      <c r="D673" s="40">
        <v>200</v>
      </c>
      <c r="E673" s="40">
        <v>910.32</v>
      </c>
      <c r="F673" s="40" t="s">
        <v>129</v>
      </c>
      <c r="G673" s="85" t="s">
        <v>129</v>
      </c>
    </row>
    <row r="674" spans="1:7" ht="15" customHeight="1">
      <c r="A674" s="41" t="s">
        <v>566</v>
      </c>
      <c r="B674" s="42" t="s">
        <v>567</v>
      </c>
      <c r="C674" s="42" t="s">
        <v>53</v>
      </c>
      <c r="D674" s="43">
        <v>24</v>
      </c>
      <c r="E674" s="43">
        <v>2224.87</v>
      </c>
      <c r="F674" s="43" t="s">
        <v>129</v>
      </c>
      <c r="G674" s="86" t="s">
        <v>129</v>
      </c>
    </row>
    <row r="675" spans="1:7" ht="15" customHeight="1">
      <c r="A675" s="38" t="s">
        <v>616</v>
      </c>
      <c r="B675" s="39" t="s">
        <v>617</v>
      </c>
      <c r="C675" s="39" t="s">
        <v>46</v>
      </c>
      <c r="D675" s="40" t="s">
        <v>129</v>
      </c>
      <c r="E675" s="40" t="s">
        <v>129</v>
      </c>
      <c r="F675" s="40">
        <v>160</v>
      </c>
      <c r="G675" s="85">
        <v>1120</v>
      </c>
    </row>
    <row r="676" spans="1:7" ht="15" customHeight="1">
      <c r="A676" s="41" t="s">
        <v>193</v>
      </c>
      <c r="B676" s="42" t="s">
        <v>194</v>
      </c>
      <c r="C676" s="42" t="s">
        <v>87</v>
      </c>
      <c r="D676" s="43">
        <v>14.4</v>
      </c>
      <c r="E676" s="43">
        <v>138.96</v>
      </c>
      <c r="F676" s="43" t="s">
        <v>129</v>
      </c>
      <c r="G676" s="86" t="s">
        <v>129</v>
      </c>
    </row>
    <row r="677" spans="1:7" ht="15" customHeight="1">
      <c r="A677" s="38" t="s">
        <v>193</v>
      </c>
      <c r="B677" s="39" t="s">
        <v>194</v>
      </c>
      <c r="C677" s="39" t="s">
        <v>139</v>
      </c>
      <c r="D677" s="40">
        <v>4120</v>
      </c>
      <c r="E677" s="40">
        <v>40640</v>
      </c>
      <c r="F677" s="40">
        <v>8512</v>
      </c>
      <c r="G677" s="85">
        <v>80016.4</v>
      </c>
    </row>
    <row r="678" spans="1:7" ht="15" customHeight="1">
      <c r="A678" s="41" t="s">
        <v>193</v>
      </c>
      <c r="B678" s="42" t="s">
        <v>194</v>
      </c>
      <c r="C678" s="42" t="s">
        <v>46</v>
      </c>
      <c r="D678" s="43">
        <v>14772.4</v>
      </c>
      <c r="E678" s="43">
        <v>132930</v>
      </c>
      <c r="F678" s="43">
        <v>69552</v>
      </c>
      <c r="G678" s="86">
        <v>589648</v>
      </c>
    </row>
    <row r="679" spans="1:7" ht="15" customHeight="1">
      <c r="A679" s="38" t="s">
        <v>193</v>
      </c>
      <c r="B679" s="39" t="s">
        <v>194</v>
      </c>
      <c r="C679" s="39" t="s">
        <v>157</v>
      </c>
      <c r="D679" s="40">
        <v>322</v>
      </c>
      <c r="E679" s="40">
        <v>2935.81</v>
      </c>
      <c r="F679" s="40">
        <v>360</v>
      </c>
      <c r="G679" s="85">
        <v>3240</v>
      </c>
    </row>
    <row r="680" spans="1:7" ht="15" customHeight="1">
      <c r="A680" s="41" t="s">
        <v>568</v>
      </c>
      <c r="B680" s="42" t="s">
        <v>569</v>
      </c>
      <c r="C680" s="42" t="s">
        <v>53</v>
      </c>
      <c r="D680" s="43">
        <v>810</v>
      </c>
      <c r="E680" s="43">
        <v>906.59</v>
      </c>
      <c r="F680" s="43" t="s">
        <v>129</v>
      </c>
      <c r="G680" s="86" t="s">
        <v>129</v>
      </c>
    </row>
    <row r="681" spans="1:7" ht="15" customHeight="1">
      <c r="A681" s="38" t="s">
        <v>195</v>
      </c>
      <c r="B681" s="39" t="s">
        <v>196</v>
      </c>
      <c r="C681" s="39" t="s">
        <v>139</v>
      </c>
      <c r="D681" s="40">
        <v>957.6</v>
      </c>
      <c r="E681" s="40">
        <v>8964</v>
      </c>
      <c r="F681" s="40">
        <v>2097.6</v>
      </c>
      <c r="G681" s="85">
        <v>18768</v>
      </c>
    </row>
    <row r="682" spans="1:7" ht="15" customHeight="1">
      <c r="A682" s="41" t="s">
        <v>195</v>
      </c>
      <c r="B682" s="42" t="s">
        <v>196</v>
      </c>
      <c r="C682" s="42" t="s">
        <v>46</v>
      </c>
      <c r="D682" s="43">
        <v>1755.6</v>
      </c>
      <c r="E682" s="43">
        <v>15612</v>
      </c>
      <c r="F682" s="43">
        <v>3762</v>
      </c>
      <c r="G682" s="86">
        <v>31668</v>
      </c>
    </row>
    <row r="683" spans="1:7" ht="15" customHeight="1">
      <c r="A683" s="38" t="s">
        <v>197</v>
      </c>
      <c r="B683" s="39" t="s">
        <v>198</v>
      </c>
      <c r="C683" s="39" t="s">
        <v>139</v>
      </c>
      <c r="D683" s="40">
        <v>13973.4</v>
      </c>
      <c r="E683" s="40">
        <v>39864.6</v>
      </c>
      <c r="F683" s="40">
        <v>10279.8</v>
      </c>
      <c r="G683" s="85">
        <v>28153.08</v>
      </c>
    </row>
    <row r="684" spans="1:7" ht="15" customHeight="1">
      <c r="A684" s="41" t="s">
        <v>197</v>
      </c>
      <c r="B684" s="42" t="s">
        <v>198</v>
      </c>
      <c r="C684" s="42" t="s">
        <v>46</v>
      </c>
      <c r="D684" s="43">
        <v>8866.2</v>
      </c>
      <c r="E684" s="43">
        <v>24830.52</v>
      </c>
      <c r="F684" s="43">
        <v>5616</v>
      </c>
      <c r="G684" s="86">
        <v>14601.6</v>
      </c>
    </row>
    <row r="685" spans="1:7" ht="15" customHeight="1">
      <c r="A685" s="38" t="s">
        <v>197</v>
      </c>
      <c r="B685" s="39" t="s">
        <v>198</v>
      </c>
      <c r="C685" s="39" t="s">
        <v>157</v>
      </c>
      <c r="D685" s="40" t="s">
        <v>129</v>
      </c>
      <c r="E685" s="40" t="s">
        <v>129</v>
      </c>
      <c r="F685" s="40">
        <v>480</v>
      </c>
      <c r="G685" s="85">
        <v>1632</v>
      </c>
    </row>
    <row r="686" spans="1:7" ht="15" customHeight="1">
      <c r="A686" s="41" t="s">
        <v>197</v>
      </c>
      <c r="B686" s="42" t="s">
        <v>198</v>
      </c>
      <c r="C686" s="42" t="s">
        <v>184</v>
      </c>
      <c r="D686" s="43" t="s">
        <v>129</v>
      </c>
      <c r="E686" s="43" t="s">
        <v>129</v>
      </c>
      <c r="F686" s="43">
        <v>5.4</v>
      </c>
      <c r="G686" s="86">
        <v>24.3</v>
      </c>
    </row>
    <row r="687" spans="1:7" ht="15" customHeight="1">
      <c r="A687" s="38" t="s">
        <v>197</v>
      </c>
      <c r="B687" s="39" t="s">
        <v>198</v>
      </c>
      <c r="C687" s="39" t="s">
        <v>49</v>
      </c>
      <c r="D687" s="40" t="s">
        <v>129</v>
      </c>
      <c r="E687" s="40" t="s">
        <v>129</v>
      </c>
      <c r="F687" s="40">
        <v>705.6</v>
      </c>
      <c r="G687" s="85">
        <v>2450.88</v>
      </c>
    </row>
    <row r="688" spans="1:7" ht="15" customHeight="1">
      <c r="A688" s="41" t="s">
        <v>199</v>
      </c>
      <c r="B688" s="42" t="s">
        <v>200</v>
      </c>
      <c r="C688" s="42" t="s">
        <v>46</v>
      </c>
      <c r="D688" s="43">
        <v>3600</v>
      </c>
      <c r="E688" s="43">
        <v>2160</v>
      </c>
      <c r="F688" s="43" t="s">
        <v>129</v>
      </c>
      <c r="G688" s="86" t="s">
        <v>129</v>
      </c>
    </row>
    <row r="689" spans="1:7" ht="15" customHeight="1">
      <c r="A689" s="38" t="s">
        <v>201</v>
      </c>
      <c r="B689" s="39" t="s">
        <v>202</v>
      </c>
      <c r="C689" s="39" t="s">
        <v>139</v>
      </c>
      <c r="D689" s="40">
        <v>675</v>
      </c>
      <c r="E689" s="40">
        <v>719.4</v>
      </c>
      <c r="F689" s="40">
        <v>4020</v>
      </c>
      <c r="G689" s="85">
        <v>4176.3</v>
      </c>
    </row>
    <row r="690" spans="1:7" ht="15" customHeight="1">
      <c r="A690" s="41" t="s">
        <v>201</v>
      </c>
      <c r="B690" s="42" t="s">
        <v>202</v>
      </c>
      <c r="C690" s="42" t="s">
        <v>140</v>
      </c>
      <c r="D690" s="43" t="s">
        <v>129</v>
      </c>
      <c r="E690" s="43" t="s">
        <v>129</v>
      </c>
      <c r="F690" s="43">
        <v>500</v>
      </c>
      <c r="G690" s="86">
        <v>528</v>
      </c>
    </row>
    <row r="691" spans="1:7" ht="15" customHeight="1">
      <c r="A691" s="38" t="s">
        <v>201</v>
      </c>
      <c r="B691" s="39" t="s">
        <v>202</v>
      </c>
      <c r="C691" s="39" t="s">
        <v>53</v>
      </c>
      <c r="D691" s="40">
        <v>120</v>
      </c>
      <c r="E691" s="40">
        <v>108.85</v>
      </c>
      <c r="F691" s="40" t="s">
        <v>129</v>
      </c>
      <c r="G691" s="85" t="s">
        <v>129</v>
      </c>
    </row>
    <row r="692" spans="1:7" ht="15" customHeight="1">
      <c r="A692" s="41" t="s">
        <v>201</v>
      </c>
      <c r="B692" s="42" t="s">
        <v>202</v>
      </c>
      <c r="C692" s="42" t="s">
        <v>46</v>
      </c>
      <c r="D692" s="43">
        <v>15613</v>
      </c>
      <c r="E692" s="43">
        <v>17468.52</v>
      </c>
      <c r="F692" s="43">
        <v>63000</v>
      </c>
      <c r="G692" s="86">
        <v>61146.4</v>
      </c>
    </row>
    <row r="693" spans="1:7" ht="15" customHeight="1">
      <c r="A693" s="38" t="s">
        <v>201</v>
      </c>
      <c r="B693" s="39" t="s">
        <v>202</v>
      </c>
      <c r="C693" s="39" t="s">
        <v>49</v>
      </c>
      <c r="D693" s="40" t="s">
        <v>129</v>
      </c>
      <c r="E693" s="40" t="s">
        <v>129</v>
      </c>
      <c r="F693" s="40">
        <v>500</v>
      </c>
      <c r="G693" s="85">
        <v>528</v>
      </c>
    </row>
    <row r="694" spans="1:7" ht="15" customHeight="1">
      <c r="A694" s="41" t="s">
        <v>203</v>
      </c>
      <c r="B694" s="42" t="s">
        <v>204</v>
      </c>
      <c r="C694" s="42" t="s">
        <v>139</v>
      </c>
      <c r="D694" s="43">
        <v>2325</v>
      </c>
      <c r="E694" s="43">
        <v>1860</v>
      </c>
      <c r="F694" s="43">
        <v>6700</v>
      </c>
      <c r="G694" s="86">
        <v>4954.8</v>
      </c>
    </row>
    <row r="695" spans="1:7" ht="15" customHeight="1">
      <c r="A695" s="38" t="s">
        <v>203</v>
      </c>
      <c r="B695" s="39" t="s">
        <v>204</v>
      </c>
      <c r="C695" s="39" t="s">
        <v>123</v>
      </c>
      <c r="D695" s="40" t="s">
        <v>129</v>
      </c>
      <c r="E695" s="40" t="s">
        <v>129</v>
      </c>
      <c r="F695" s="40">
        <v>1880</v>
      </c>
      <c r="G695" s="85">
        <v>1562</v>
      </c>
    </row>
    <row r="696" spans="1:7" ht="15" customHeight="1">
      <c r="A696" s="41" t="s">
        <v>203</v>
      </c>
      <c r="B696" s="42" t="s">
        <v>204</v>
      </c>
      <c r="C696" s="42" t="s">
        <v>46</v>
      </c>
      <c r="D696" s="43" t="s">
        <v>129</v>
      </c>
      <c r="E696" s="43" t="s">
        <v>129</v>
      </c>
      <c r="F696" s="43">
        <v>3200</v>
      </c>
      <c r="G696" s="86">
        <v>2544</v>
      </c>
    </row>
    <row r="697" spans="1:7" ht="15" customHeight="1">
      <c r="A697" s="38" t="s">
        <v>203</v>
      </c>
      <c r="B697" s="39" t="s">
        <v>204</v>
      </c>
      <c r="C697" s="39" t="s">
        <v>103</v>
      </c>
      <c r="D697" s="40">
        <v>4240</v>
      </c>
      <c r="E697" s="40">
        <v>3400.46</v>
      </c>
      <c r="F697" s="40">
        <v>4200</v>
      </c>
      <c r="G697" s="85">
        <v>3016.51</v>
      </c>
    </row>
    <row r="698" spans="1:7" ht="15" customHeight="1">
      <c r="A698" s="41" t="s">
        <v>203</v>
      </c>
      <c r="B698" s="42" t="s">
        <v>204</v>
      </c>
      <c r="C698" s="42" t="s">
        <v>50</v>
      </c>
      <c r="D698" s="43">
        <v>59400</v>
      </c>
      <c r="E698" s="43">
        <v>44063.5</v>
      </c>
      <c r="F698" s="43">
        <v>27200</v>
      </c>
      <c r="G698" s="86">
        <v>19190</v>
      </c>
    </row>
    <row r="699" spans="1:7" ht="15" customHeight="1">
      <c r="A699" s="38" t="s">
        <v>203</v>
      </c>
      <c r="B699" s="39" t="s">
        <v>204</v>
      </c>
      <c r="C699" s="39" t="s">
        <v>65</v>
      </c>
      <c r="D699" s="40" t="s">
        <v>129</v>
      </c>
      <c r="E699" s="40" t="s">
        <v>129</v>
      </c>
      <c r="F699" s="40">
        <v>480</v>
      </c>
      <c r="G699" s="85">
        <v>396</v>
      </c>
    </row>
    <row r="700" spans="1:7" ht="15" customHeight="1">
      <c r="A700" s="41" t="s">
        <v>203</v>
      </c>
      <c r="B700" s="42" t="s">
        <v>204</v>
      </c>
      <c r="C700" s="42" t="s">
        <v>83</v>
      </c>
      <c r="D700" s="43">
        <v>3580</v>
      </c>
      <c r="E700" s="43">
        <v>2961.4</v>
      </c>
      <c r="F700" s="43">
        <v>600</v>
      </c>
      <c r="G700" s="86">
        <v>498</v>
      </c>
    </row>
    <row r="701" spans="1:7" ht="15" customHeight="1">
      <c r="A701" s="38" t="s">
        <v>205</v>
      </c>
      <c r="B701" s="39" t="s">
        <v>206</v>
      </c>
      <c r="C701" s="39" t="s">
        <v>87</v>
      </c>
      <c r="D701" s="40">
        <v>24</v>
      </c>
      <c r="E701" s="40">
        <v>38.4</v>
      </c>
      <c r="F701" s="40" t="s">
        <v>129</v>
      </c>
      <c r="G701" s="85" t="s">
        <v>129</v>
      </c>
    </row>
    <row r="702" spans="1:7" ht="15" customHeight="1">
      <c r="A702" s="41" t="s">
        <v>205</v>
      </c>
      <c r="B702" s="42" t="s">
        <v>206</v>
      </c>
      <c r="C702" s="42" t="s">
        <v>139</v>
      </c>
      <c r="D702" s="43">
        <v>8653</v>
      </c>
      <c r="E702" s="43">
        <v>13610.58</v>
      </c>
      <c r="F702" s="43">
        <v>9121</v>
      </c>
      <c r="G702" s="86">
        <v>14723.9</v>
      </c>
    </row>
    <row r="703" spans="1:7" ht="15" customHeight="1">
      <c r="A703" s="38" t="s">
        <v>205</v>
      </c>
      <c r="B703" s="39" t="s">
        <v>206</v>
      </c>
      <c r="C703" s="39" t="s">
        <v>46</v>
      </c>
      <c r="D703" s="40">
        <v>87371</v>
      </c>
      <c r="E703" s="40">
        <v>115962.76</v>
      </c>
      <c r="F703" s="40">
        <v>308599</v>
      </c>
      <c r="G703" s="85">
        <v>424185.4</v>
      </c>
    </row>
    <row r="704" spans="1:7" ht="15" customHeight="1">
      <c r="A704" s="41" t="s">
        <v>207</v>
      </c>
      <c r="B704" s="42" t="s">
        <v>208</v>
      </c>
      <c r="C704" s="42" t="s">
        <v>139</v>
      </c>
      <c r="D704" s="43">
        <v>1315</v>
      </c>
      <c r="E704" s="43">
        <v>1838</v>
      </c>
      <c r="F704" s="43">
        <v>6320.5</v>
      </c>
      <c r="G704" s="86">
        <v>7572.5</v>
      </c>
    </row>
    <row r="705" spans="1:7" ht="15" customHeight="1">
      <c r="A705" s="38" t="s">
        <v>207</v>
      </c>
      <c r="B705" s="39" t="s">
        <v>208</v>
      </c>
      <c r="C705" s="39" t="s">
        <v>123</v>
      </c>
      <c r="D705" s="40" t="s">
        <v>129</v>
      </c>
      <c r="E705" s="40" t="s">
        <v>129</v>
      </c>
      <c r="F705" s="40">
        <v>4499</v>
      </c>
      <c r="G705" s="85">
        <v>6385</v>
      </c>
    </row>
    <row r="706" spans="1:7" ht="15" customHeight="1">
      <c r="A706" s="41" t="s">
        <v>207</v>
      </c>
      <c r="B706" s="42" t="s">
        <v>208</v>
      </c>
      <c r="C706" s="42" t="s">
        <v>103</v>
      </c>
      <c r="D706" s="43">
        <v>3430.5</v>
      </c>
      <c r="E706" s="43">
        <v>4211.89</v>
      </c>
      <c r="F706" s="43">
        <v>2754</v>
      </c>
      <c r="G706" s="86">
        <v>3161.36</v>
      </c>
    </row>
    <row r="707" spans="1:7" ht="15" customHeight="1">
      <c r="A707" s="38" t="s">
        <v>207</v>
      </c>
      <c r="B707" s="39" t="s">
        <v>208</v>
      </c>
      <c r="C707" s="39" t="s">
        <v>50</v>
      </c>
      <c r="D707" s="40">
        <v>3501</v>
      </c>
      <c r="E707" s="40">
        <v>3591.15</v>
      </c>
      <c r="F707" s="40" t="s">
        <v>129</v>
      </c>
      <c r="G707" s="85" t="s">
        <v>129</v>
      </c>
    </row>
    <row r="708" spans="1:7" ht="15" customHeight="1">
      <c r="A708" s="41" t="s">
        <v>207</v>
      </c>
      <c r="B708" s="42" t="s">
        <v>208</v>
      </c>
      <c r="C708" s="42" t="s">
        <v>65</v>
      </c>
      <c r="D708" s="43" t="s">
        <v>129</v>
      </c>
      <c r="E708" s="43" t="s">
        <v>129</v>
      </c>
      <c r="F708" s="43">
        <v>576</v>
      </c>
      <c r="G708" s="86">
        <v>792</v>
      </c>
    </row>
    <row r="709" spans="1:7" ht="15" customHeight="1">
      <c r="A709" s="38" t="s">
        <v>207</v>
      </c>
      <c r="B709" s="39" t="s">
        <v>208</v>
      </c>
      <c r="C709" s="39" t="s">
        <v>83</v>
      </c>
      <c r="D709" s="40">
        <v>3306</v>
      </c>
      <c r="E709" s="40">
        <v>4653</v>
      </c>
      <c r="F709" s="40">
        <v>1759</v>
      </c>
      <c r="G709" s="85">
        <v>2626.8</v>
      </c>
    </row>
    <row r="710" spans="1:7" ht="15" customHeight="1">
      <c r="A710" s="41" t="s">
        <v>209</v>
      </c>
      <c r="B710" s="42" t="s">
        <v>210</v>
      </c>
      <c r="C710" s="42" t="s">
        <v>139</v>
      </c>
      <c r="D710" s="43" t="s">
        <v>129</v>
      </c>
      <c r="E710" s="43" t="s">
        <v>129</v>
      </c>
      <c r="F710" s="43">
        <v>2980</v>
      </c>
      <c r="G710" s="86">
        <v>2109.4</v>
      </c>
    </row>
    <row r="711" spans="1:7" ht="15" customHeight="1">
      <c r="A711" s="38" t="s">
        <v>209</v>
      </c>
      <c r="B711" s="39" t="s">
        <v>210</v>
      </c>
      <c r="C711" s="39" t="s">
        <v>46</v>
      </c>
      <c r="D711" s="40">
        <v>14714</v>
      </c>
      <c r="E711" s="40">
        <v>10449.2</v>
      </c>
      <c r="F711" s="40">
        <v>29656</v>
      </c>
      <c r="G711" s="85">
        <v>19761</v>
      </c>
    </row>
    <row r="712" spans="1:7" ht="15" customHeight="1">
      <c r="A712" s="41" t="s">
        <v>211</v>
      </c>
      <c r="B712" s="42" t="s">
        <v>212</v>
      </c>
      <c r="C712" s="42" t="s">
        <v>46</v>
      </c>
      <c r="D712" s="43">
        <v>7560</v>
      </c>
      <c r="E712" s="43">
        <v>8064</v>
      </c>
      <c r="F712" s="43" t="s">
        <v>129</v>
      </c>
      <c r="G712" s="86" t="s">
        <v>129</v>
      </c>
    </row>
    <row r="713" spans="1:7" ht="15" customHeight="1">
      <c r="A713" s="38" t="s">
        <v>570</v>
      </c>
      <c r="B713" s="39" t="s">
        <v>571</v>
      </c>
      <c r="C713" s="39" t="s">
        <v>46</v>
      </c>
      <c r="D713" s="40" t="s">
        <v>129</v>
      </c>
      <c r="E713" s="40" t="s">
        <v>129</v>
      </c>
      <c r="F713" s="40">
        <v>30988</v>
      </c>
      <c r="G713" s="85">
        <v>39061.6</v>
      </c>
    </row>
    <row r="714" spans="1:7" ht="15" customHeight="1">
      <c r="A714" s="41" t="s">
        <v>213</v>
      </c>
      <c r="B714" s="42" t="s">
        <v>214</v>
      </c>
      <c r="C714" s="42" t="s">
        <v>139</v>
      </c>
      <c r="D714" s="43">
        <v>265</v>
      </c>
      <c r="E714" s="43">
        <v>518.1</v>
      </c>
      <c r="F714" s="43">
        <v>340</v>
      </c>
      <c r="G714" s="86">
        <v>534.8</v>
      </c>
    </row>
    <row r="715" spans="1:7" ht="15" customHeight="1">
      <c r="A715" s="38" t="s">
        <v>213</v>
      </c>
      <c r="B715" s="39" t="s">
        <v>214</v>
      </c>
      <c r="C715" s="39" t="s">
        <v>46</v>
      </c>
      <c r="D715" s="40">
        <v>30</v>
      </c>
      <c r="E715" s="40">
        <v>45.6</v>
      </c>
      <c r="F715" s="40" t="s">
        <v>129</v>
      </c>
      <c r="G715" s="85" t="s">
        <v>129</v>
      </c>
    </row>
    <row r="716" spans="1:7" ht="15" customHeight="1">
      <c r="A716" s="41" t="s">
        <v>215</v>
      </c>
      <c r="B716" s="42" t="s">
        <v>216</v>
      </c>
      <c r="C716" s="42" t="s">
        <v>139</v>
      </c>
      <c r="D716" s="43" t="s">
        <v>129</v>
      </c>
      <c r="E716" s="43" t="s">
        <v>129</v>
      </c>
      <c r="F716" s="43">
        <v>12923.04</v>
      </c>
      <c r="G716" s="86">
        <v>30509.4</v>
      </c>
    </row>
    <row r="717" spans="1:7" ht="15" customHeight="1">
      <c r="A717" s="38" t="s">
        <v>572</v>
      </c>
      <c r="B717" s="39" t="s">
        <v>573</v>
      </c>
      <c r="C717" s="39" t="s">
        <v>53</v>
      </c>
      <c r="D717" s="40">
        <v>500</v>
      </c>
      <c r="E717" s="40">
        <v>1668.75</v>
      </c>
      <c r="F717" s="40" t="s">
        <v>129</v>
      </c>
      <c r="G717" s="85" t="s">
        <v>129</v>
      </c>
    </row>
    <row r="718" spans="1:7" ht="15" customHeight="1">
      <c r="A718" s="41" t="s">
        <v>217</v>
      </c>
      <c r="B718" s="42" t="s">
        <v>218</v>
      </c>
      <c r="C718" s="42" t="s">
        <v>140</v>
      </c>
      <c r="D718" s="43" t="s">
        <v>129</v>
      </c>
      <c r="E718" s="43" t="s">
        <v>129</v>
      </c>
      <c r="F718" s="43">
        <v>40000</v>
      </c>
      <c r="G718" s="86">
        <v>39250</v>
      </c>
    </row>
    <row r="719" spans="1:7" ht="15" customHeight="1">
      <c r="A719" s="38" t="s">
        <v>217</v>
      </c>
      <c r="B719" s="39" t="s">
        <v>218</v>
      </c>
      <c r="C719" s="39" t="s">
        <v>489</v>
      </c>
      <c r="D719" s="40" t="s">
        <v>129</v>
      </c>
      <c r="E719" s="40" t="s">
        <v>129</v>
      </c>
      <c r="F719" s="40">
        <v>24000</v>
      </c>
      <c r="G719" s="85">
        <v>24110</v>
      </c>
    </row>
    <row r="720" spans="1:7" ht="15" customHeight="1">
      <c r="A720" s="41" t="s">
        <v>217</v>
      </c>
      <c r="B720" s="42" t="s">
        <v>218</v>
      </c>
      <c r="C720" s="42" t="s">
        <v>618</v>
      </c>
      <c r="D720" s="43" t="s">
        <v>129</v>
      </c>
      <c r="E720" s="43" t="s">
        <v>129</v>
      </c>
      <c r="F720" s="43">
        <v>24000</v>
      </c>
      <c r="G720" s="86">
        <v>22575</v>
      </c>
    </row>
    <row r="721" spans="1:7" ht="15" customHeight="1">
      <c r="A721" s="38" t="s">
        <v>217</v>
      </c>
      <c r="B721" s="39" t="s">
        <v>218</v>
      </c>
      <c r="C721" s="39" t="s">
        <v>175</v>
      </c>
      <c r="D721" s="40" t="s">
        <v>129</v>
      </c>
      <c r="E721" s="40" t="s">
        <v>129</v>
      </c>
      <c r="F721" s="40">
        <v>72000</v>
      </c>
      <c r="G721" s="85">
        <v>46800</v>
      </c>
    </row>
    <row r="722" spans="1:7" ht="15" customHeight="1">
      <c r="A722" s="41" t="s">
        <v>217</v>
      </c>
      <c r="B722" s="42" t="s">
        <v>218</v>
      </c>
      <c r="C722" s="42" t="s">
        <v>109</v>
      </c>
      <c r="D722" s="43" t="s">
        <v>129</v>
      </c>
      <c r="E722" s="43" t="s">
        <v>129</v>
      </c>
      <c r="F722" s="43">
        <v>25000</v>
      </c>
      <c r="G722" s="86">
        <v>25000</v>
      </c>
    </row>
    <row r="723" spans="1:7" ht="15" customHeight="1">
      <c r="A723" s="38" t="s">
        <v>220</v>
      </c>
      <c r="B723" s="39" t="s">
        <v>221</v>
      </c>
      <c r="C723" s="39" t="s">
        <v>87</v>
      </c>
      <c r="D723" s="40">
        <v>41</v>
      </c>
      <c r="E723" s="40">
        <v>270.48</v>
      </c>
      <c r="F723" s="40">
        <v>90</v>
      </c>
      <c r="G723" s="85">
        <v>583.2</v>
      </c>
    </row>
    <row r="724" spans="1:7" ht="15" customHeight="1">
      <c r="A724" s="41" t="s">
        <v>220</v>
      </c>
      <c r="B724" s="42" t="s">
        <v>221</v>
      </c>
      <c r="C724" s="42" t="s">
        <v>139</v>
      </c>
      <c r="D724" s="43">
        <v>3228</v>
      </c>
      <c r="E724" s="43">
        <v>20940.36</v>
      </c>
      <c r="F724" s="43">
        <v>4471.5</v>
      </c>
      <c r="G724" s="86">
        <v>28372.7</v>
      </c>
    </row>
    <row r="725" spans="1:7" ht="15" customHeight="1">
      <c r="A725" s="38" t="s">
        <v>220</v>
      </c>
      <c r="B725" s="39" t="s">
        <v>221</v>
      </c>
      <c r="C725" s="39" t="s">
        <v>63</v>
      </c>
      <c r="D725" s="40" t="s">
        <v>129</v>
      </c>
      <c r="E725" s="40" t="s">
        <v>129</v>
      </c>
      <c r="F725" s="40">
        <v>900</v>
      </c>
      <c r="G725" s="85">
        <v>5210</v>
      </c>
    </row>
    <row r="726" spans="1:7" ht="15" customHeight="1">
      <c r="A726" s="41" t="s">
        <v>220</v>
      </c>
      <c r="B726" s="42" t="s">
        <v>221</v>
      </c>
      <c r="C726" s="42" t="s">
        <v>53</v>
      </c>
      <c r="D726" s="43">
        <v>101</v>
      </c>
      <c r="E726" s="43">
        <v>590.39</v>
      </c>
      <c r="F726" s="43">
        <v>20</v>
      </c>
      <c r="G726" s="86">
        <v>293</v>
      </c>
    </row>
    <row r="727" spans="1:7" ht="15" customHeight="1">
      <c r="A727" s="38" t="s">
        <v>220</v>
      </c>
      <c r="B727" s="39" t="s">
        <v>221</v>
      </c>
      <c r="C727" s="39" t="s">
        <v>46</v>
      </c>
      <c r="D727" s="40">
        <v>760.5</v>
      </c>
      <c r="E727" s="40">
        <v>5211.36</v>
      </c>
      <c r="F727" s="40">
        <v>3470</v>
      </c>
      <c r="G727" s="85">
        <v>21470</v>
      </c>
    </row>
    <row r="728" spans="1:7" ht="15" customHeight="1">
      <c r="A728" s="41" t="s">
        <v>220</v>
      </c>
      <c r="B728" s="42" t="s">
        <v>221</v>
      </c>
      <c r="C728" s="42" t="s">
        <v>157</v>
      </c>
      <c r="D728" s="43" t="s">
        <v>129</v>
      </c>
      <c r="E728" s="43" t="s">
        <v>129</v>
      </c>
      <c r="F728" s="43">
        <v>5005</v>
      </c>
      <c r="G728" s="86">
        <v>25588</v>
      </c>
    </row>
    <row r="729" spans="1:7" ht="15" customHeight="1">
      <c r="A729" s="38" t="s">
        <v>220</v>
      </c>
      <c r="B729" s="39" t="s">
        <v>221</v>
      </c>
      <c r="C729" s="39" t="s">
        <v>85</v>
      </c>
      <c r="D729" s="40" t="s">
        <v>129</v>
      </c>
      <c r="E729" s="40" t="s">
        <v>129</v>
      </c>
      <c r="F729" s="40">
        <v>300</v>
      </c>
      <c r="G729" s="85">
        <v>1429.69</v>
      </c>
    </row>
    <row r="730" spans="1:7" ht="15" customHeight="1">
      <c r="A730" s="41" t="s">
        <v>220</v>
      </c>
      <c r="B730" s="42" t="s">
        <v>221</v>
      </c>
      <c r="C730" s="42" t="s">
        <v>184</v>
      </c>
      <c r="D730" s="43">
        <v>380</v>
      </c>
      <c r="E730" s="43">
        <v>2448.2</v>
      </c>
      <c r="F730" s="43">
        <v>485</v>
      </c>
      <c r="G730" s="86">
        <v>3031.4</v>
      </c>
    </row>
    <row r="731" spans="1:7" ht="15" customHeight="1">
      <c r="A731" s="38" t="s">
        <v>220</v>
      </c>
      <c r="B731" s="39" t="s">
        <v>221</v>
      </c>
      <c r="C731" s="39" t="s">
        <v>49</v>
      </c>
      <c r="D731" s="40" t="s">
        <v>129</v>
      </c>
      <c r="E731" s="40" t="s">
        <v>129</v>
      </c>
      <c r="F731" s="40">
        <v>1650</v>
      </c>
      <c r="G731" s="85">
        <v>8743</v>
      </c>
    </row>
    <row r="732" spans="1:7" ht="15" customHeight="1">
      <c r="A732" s="41" t="s">
        <v>222</v>
      </c>
      <c r="B732" s="42" t="s">
        <v>223</v>
      </c>
      <c r="C732" s="42" t="s">
        <v>139</v>
      </c>
      <c r="D732" s="43">
        <v>2020</v>
      </c>
      <c r="E732" s="43">
        <v>12578.6</v>
      </c>
      <c r="F732" s="43">
        <v>5140</v>
      </c>
      <c r="G732" s="86">
        <v>31804.8</v>
      </c>
    </row>
    <row r="733" spans="1:7" ht="15" customHeight="1">
      <c r="A733" s="38" t="s">
        <v>222</v>
      </c>
      <c r="B733" s="39" t="s">
        <v>223</v>
      </c>
      <c r="C733" s="39" t="s">
        <v>63</v>
      </c>
      <c r="D733" s="40" t="s">
        <v>129</v>
      </c>
      <c r="E733" s="40" t="s">
        <v>129</v>
      </c>
      <c r="F733" s="40">
        <v>1200</v>
      </c>
      <c r="G733" s="85">
        <v>7314.94</v>
      </c>
    </row>
    <row r="734" spans="1:7" ht="15" customHeight="1">
      <c r="A734" s="41" t="s">
        <v>222</v>
      </c>
      <c r="B734" s="42" t="s">
        <v>223</v>
      </c>
      <c r="C734" s="42" t="s">
        <v>46</v>
      </c>
      <c r="D734" s="43" t="s">
        <v>129</v>
      </c>
      <c r="E734" s="43" t="s">
        <v>129</v>
      </c>
      <c r="F734" s="43">
        <v>475</v>
      </c>
      <c r="G734" s="86">
        <v>2493.75</v>
      </c>
    </row>
    <row r="735" spans="1:7" ht="15" customHeight="1">
      <c r="A735" s="38" t="s">
        <v>224</v>
      </c>
      <c r="B735" s="39" t="s">
        <v>225</v>
      </c>
      <c r="C735" s="39" t="s">
        <v>46</v>
      </c>
      <c r="D735" s="40">
        <v>400</v>
      </c>
      <c r="E735" s="40">
        <v>2080</v>
      </c>
      <c r="F735" s="40" t="s">
        <v>129</v>
      </c>
      <c r="G735" s="85" t="s">
        <v>129</v>
      </c>
    </row>
    <row r="736" spans="1:7" ht="15" customHeight="1">
      <c r="A736" s="41" t="s">
        <v>226</v>
      </c>
      <c r="B736" s="42" t="s">
        <v>227</v>
      </c>
      <c r="C736" s="42" t="s">
        <v>139</v>
      </c>
      <c r="D736" s="43">
        <v>4120.7</v>
      </c>
      <c r="E736" s="43">
        <v>40548.62</v>
      </c>
      <c r="F736" s="43">
        <v>8883.4</v>
      </c>
      <c r="G736" s="86">
        <v>86758.4</v>
      </c>
    </row>
    <row r="737" spans="1:7" ht="15" customHeight="1">
      <c r="A737" s="38" t="s">
        <v>226</v>
      </c>
      <c r="B737" s="39" t="s">
        <v>227</v>
      </c>
      <c r="C737" s="39" t="s">
        <v>63</v>
      </c>
      <c r="D737" s="40">
        <v>375</v>
      </c>
      <c r="E737" s="40">
        <v>3993</v>
      </c>
      <c r="F737" s="40">
        <v>1237.5</v>
      </c>
      <c r="G737" s="85">
        <v>13155.3</v>
      </c>
    </row>
    <row r="738" spans="1:7" ht="15" customHeight="1">
      <c r="A738" s="41" t="s">
        <v>226</v>
      </c>
      <c r="B738" s="42" t="s">
        <v>227</v>
      </c>
      <c r="C738" s="42" t="s">
        <v>123</v>
      </c>
      <c r="D738" s="43" t="s">
        <v>129</v>
      </c>
      <c r="E738" s="43" t="s">
        <v>129</v>
      </c>
      <c r="F738" s="43">
        <v>418</v>
      </c>
      <c r="G738" s="86">
        <v>3580</v>
      </c>
    </row>
    <row r="739" spans="1:7" ht="15" customHeight="1">
      <c r="A739" s="38" t="s">
        <v>226</v>
      </c>
      <c r="B739" s="39" t="s">
        <v>227</v>
      </c>
      <c r="C739" s="39" t="s">
        <v>46</v>
      </c>
      <c r="D739" s="40">
        <v>575</v>
      </c>
      <c r="E739" s="40">
        <v>5010</v>
      </c>
      <c r="F739" s="40">
        <v>2994</v>
      </c>
      <c r="G739" s="85">
        <v>19482</v>
      </c>
    </row>
    <row r="740" spans="1:7" ht="15" customHeight="1">
      <c r="A740" s="41" t="s">
        <v>226</v>
      </c>
      <c r="B740" s="42" t="s">
        <v>227</v>
      </c>
      <c r="C740" s="42" t="s">
        <v>157</v>
      </c>
      <c r="D740" s="43">
        <v>8236</v>
      </c>
      <c r="E740" s="43">
        <v>55493.58</v>
      </c>
      <c r="F740" s="43">
        <v>5621</v>
      </c>
      <c r="G740" s="86">
        <v>38806.95</v>
      </c>
    </row>
    <row r="741" spans="1:7" ht="15" customHeight="1">
      <c r="A741" s="38" t="s">
        <v>226</v>
      </c>
      <c r="B741" s="39" t="s">
        <v>227</v>
      </c>
      <c r="C741" s="39" t="s">
        <v>103</v>
      </c>
      <c r="D741" s="40">
        <v>1303.4</v>
      </c>
      <c r="E741" s="40">
        <v>10265.63</v>
      </c>
      <c r="F741" s="40">
        <v>615</v>
      </c>
      <c r="G741" s="85">
        <v>4152.8</v>
      </c>
    </row>
    <row r="742" spans="1:7" ht="15" customHeight="1">
      <c r="A742" s="41" t="s">
        <v>226</v>
      </c>
      <c r="B742" s="42" t="s">
        <v>227</v>
      </c>
      <c r="C742" s="42" t="s">
        <v>65</v>
      </c>
      <c r="D742" s="43" t="s">
        <v>129</v>
      </c>
      <c r="E742" s="43" t="s">
        <v>129</v>
      </c>
      <c r="F742" s="43">
        <v>90</v>
      </c>
      <c r="G742" s="86">
        <v>904.8</v>
      </c>
    </row>
    <row r="743" spans="1:7" ht="15" customHeight="1">
      <c r="A743" s="38" t="s">
        <v>226</v>
      </c>
      <c r="B743" s="39" t="s">
        <v>227</v>
      </c>
      <c r="C743" s="39" t="s">
        <v>175</v>
      </c>
      <c r="D743" s="40">
        <v>4320</v>
      </c>
      <c r="E743" s="40">
        <v>34132.5</v>
      </c>
      <c r="F743" s="40" t="s">
        <v>129</v>
      </c>
      <c r="G743" s="85" t="s">
        <v>129</v>
      </c>
    </row>
    <row r="744" spans="1:7" ht="15" customHeight="1">
      <c r="A744" s="41" t="s">
        <v>226</v>
      </c>
      <c r="B744" s="42" t="s">
        <v>227</v>
      </c>
      <c r="C744" s="42" t="s">
        <v>83</v>
      </c>
      <c r="D744" s="43">
        <v>360</v>
      </c>
      <c r="E744" s="43">
        <v>3546.6</v>
      </c>
      <c r="F744" s="43" t="s">
        <v>129</v>
      </c>
      <c r="G744" s="86" t="s">
        <v>129</v>
      </c>
    </row>
    <row r="745" spans="1:7" ht="15" customHeight="1">
      <c r="A745" s="38" t="s">
        <v>228</v>
      </c>
      <c r="B745" s="39" t="s">
        <v>229</v>
      </c>
      <c r="C745" s="39" t="s">
        <v>46</v>
      </c>
      <c r="D745" s="40">
        <v>200</v>
      </c>
      <c r="E745" s="40">
        <v>1300</v>
      </c>
      <c r="F745" s="40" t="s">
        <v>129</v>
      </c>
      <c r="G745" s="85" t="s">
        <v>129</v>
      </c>
    </row>
    <row r="746" spans="1:7" ht="15" customHeight="1">
      <c r="A746" s="41" t="s">
        <v>230</v>
      </c>
      <c r="B746" s="42" t="s">
        <v>231</v>
      </c>
      <c r="C746" s="42" t="s">
        <v>87</v>
      </c>
      <c r="D746" s="43">
        <v>100.8</v>
      </c>
      <c r="E746" s="43">
        <v>440.28</v>
      </c>
      <c r="F746" s="43">
        <v>72</v>
      </c>
      <c r="G746" s="86">
        <v>318.6</v>
      </c>
    </row>
    <row r="747" spans="1:7" ht="15" customHeight="1">
      <c r="A747" s="38" t="s">
        <v>230</v>
      </c>
      <c r="B747" s="39" t="s">
        <v>231</v>
      </c>
      <c r="C747" s="39" t="s">
        <v>139</v>
      </c>
      <c r="D747" s="40">
        <v>2340</v>
      </c>
      <c r="E747" s="40">
        <v>9521.6</v>
      </c>
      <c r="F747" s="40">
        <v>27102</v>
      </c>
      <c r="G747" s="85">
        <v>75431.7</v>
      </c>
    </row>
    <row r="748" spans="1:7" ht="15" customHeight="1">
      <c r="A748" s="41" t="s">
        <v>230</v>
      </c>
      <c r="B748" s="42" t="s">
        <v>231</v>
      </c>
      <c r="C748" s="42" t="s">
        <v>63</v>
      </c>
      <c r="D748" s="43" t="s">
        <v>129</v>
      </c>
      <c r="E748" s="43" t="s">
        <v>129</v>
      </c>
      <c r="F748" s="43">
        <v>1920</v>
      </c>
      <c r="G748" s="86">
        <v>6918</v>
      </c>
    </row>
    <row r="749" spans="1:7" ht="15" customHeight="1">
      <c r="A749" s="38" t="s">
        <v>230</v>
      </c>
      <c r="B749" s="39" t="s">
        <v>231</v>
      </c>
      <c r="C749" s="39" t="s">
        <v>46</v>
      </c>
      <c r="D749" s="40">
        <v>742.2</v>
      </c>
      <c r="E749" s="40">
        <v>3810.74</v>
      </c>
      <c r="F749" s="40">
        <v>3690</v>
      </c>
      <c r="G749" s="85">
        <v>17591.4</v>
      </c>
    </row>
    <row r="750" spans="1:7" ht="15" customHeight="1">
      <c r="A750" s="41" t="s">
        <v>230</v>
      </c>
      <c r="B750" s="42" t="s">
        <v>231</v>
      </c>
      <c r="C750" s="42" t="s">
        <v>47</v>
      </c>
      <c r="D750" s="43" t="s">
        <v>129</v>
      </c>
      <c r="E750" s="43" t="s">
        <v>129</v>
      </c>
      <c r="F750" s="43">
        <v>1540.8</v>
      </c>
      <c r="G750" s="86">
        <v>5546.88</v>
      </c>
    </row>
    <row r="751" spans="1:7" ht="15" customHeight="1">
      <c r="A751" s="38" t="s">
        <v>230</v>
      </c>
      <c r="B751" s="39" t="s">
        <v>231</v>
      </c>
      <c r="C751" s="39" t="s">
        <v>157</v>
      </c>
      <c r="D751" s="40">
        <v>588</v>
      </c>
      <c r="E751" s="40">
        <v>2450.27</v>
      </c>
      <c r="F751" s="40">
        <v>394.08</v>
      </c>
      <c r="G751" s="85">
        <v>1345.06</v>
      </c>
    </row>
    <row r="752" spans="1:7" ht="15" customHeight="1">
      <c r="A752" s="41" t="s">
        <v>230</v>
      </c>
      <c r="B752" s="42" t="s">
        <v>231</v>
      </c>
      <c r="C752" s="42" t="s">
        <v>85</v>
      </c>
      <c r="D752" s="43" t="s">
        <v>129</v>
      </c>
      <c r="E752" s="43" t="s">
        <v>129</v>
      </c>
      <c r="F752" s="43">
        <v>10986.9</v>
      </c>
      <c r="G752" s="86">
        <v>43758.95</v>
      </c>
    </row>
    <row r="753" spans="1:7" ht="15" customHeight="1">
      <c r="A753" s="38" t="s">
        <v>230</v>
      </c>
      <c r="B753" s="39" t="s">
        <v>231</v>
      </c>
      <c r="C753" s="39" t="s">
        <v>184</v>
      </c>
      <c r="D753" s="40">
        <v>372</v>
      </c>
      <c r="E753" s="40">
        <v>1722.48</v>
      </c>
      <c r="F753" s="40">
        <v>480</v>
      </c>
      <c r="G753" s="85">
        <v>2135.76</v>
      </c>
    </row>
    <row r="754" spans="1:7" ht="15" customHeight="1">
      <c r="A754" s="41" t="s">
        <v>230</v>
      </c>
      <c r="B754" s="42" t="s">
        <v>231</v>
      </c>
      <c r="C754" s="42" t="s">
        <v>49</v>
      </c>
      <c r="D754" s="43" t="s">
        <v>129</v>
      </c>
      <c r="E754" s="43" t="s">
        <v>129</v>
      </c>
      <c r="F754" s="43">
        <v>2052</v>
      </c>
      <c r="G754" s="86">
        <v>8099.2</v>
      </c>
    </row>
    <row r="755" spans="1:7" ht="15" customHeight="1">
      <c r="A755" s="38" t="s">
        <v>232</v>
      </c>
      <c r="B755" s="39" t="s">
        <v>233</v>
      </c>
      <c r="C755" s="39" t="s">
        <v>139</v>
      </c>
      <c r="D755" s="40">
        <v>50</v>
      </c>
      <c r="E755" s="40">
        <v>107</v>
      </c>
      <c r="F755" s="40" t="s">
        <v>129</v>
      </c>
      <c r="G755" s="85" t="s">
        <v>129</v>
      </c>
    </row>
    <row r="756" spans="1:7" ht="15" customHeight="1">
      <c r="A756" s="41" t="s">
        <v>234</v>
      </c>
      <c r="B756" s="42" t="s">
        <v>235</v>
      </c>
      <c r="C756" s="42" t="s">
        <v>139</v>
      </c>
      <c r="D756" s="43">
        <v>185</v>
      </c>
      <c r="E756" s="43">
        <v>422.4</v>
      </c>
      <c r="F756" s="43">
        <v>1060.496</v>
      </c>
      <c r="G756" s="86">
        <v>2374</v>
      </c>
    </row>
    <row r="757" spans="1:7" ht="15" customHeight="1">
      <c r="A757" s="38" t="s">
        <v>234</v>
      </c>
      <c r="B757" s="39" t="s">
        <v>235</v>
      </c>
      <c r="C757" s="39" t="s">
        <v>63</v>
      </c>
      <c r="D757" s="40" t="s">
        <v>129</v>
      </c>
      <c r="E757" s="40" t="s">
        <v>129</v>
      </c>
      <c r="F757" s="40">
        <v>850</v>
      </c>
      <c r="G757" s="85">
        <v>1446.5</v>
      </c>
    </row>
    <row r="758" spans="1:7" ht="15" customHeight="1">
      <c r="A758" s="41" t="s">
        <v>234</v>
      </c>
      <c r="B758" s="42" t="s">
        <v>235</v>
      </c>
      <c r="C758" s="42" t="s">
        <v>184</v>
      </c>
      <c r="D758" s="43" t="s">
        <v>129</v>
      </c>
      <c r="E758" s="43" t="s">
        <v>129</v>
      </c>
      <c r="F758" s="43">
        <v>18</v>
      </c>
      <c r="G758" s="86">
        <v>41.4</v>
      </c>
    </row>
    <row r="759" spans="1:7" ht="15" customHeight="1">
      <c r="A759" s="38" t="s">
        <v>236</v>
      </c>
      <c r="B759" s="39" t="s">
        <v>237</v>
      </c>
      <c r="C759" s="39" t="s">
        <v>139</v>
      </c>
      <c r="D759" s="40">
        <v>924.75</v>
      </c>
      <c r="E759" s="40">
        <v>8327.7</v>
      </c>
      <c r="F759" s="40">
        <v>1059</v>
      </c>
      <c r="G759" s="85">
        <v>8560.8</v>
      </c>
    </row>
    <row r="760" spans="1:7" ht="15" customHeight="1">
      <c r="A760" s="41" t="s">
        <v>236</v>
      </c>
      <c r="B760" s="42" t="s">
        <v>237</v>
      </c>
      <c r="C760" s="42" t="s">
        <v>46</v>
      </c>
      <c r="D760" s="43">
        <v>1299</v>
      </c>
      <c r="E760" s="43">
        <v>5706.03</v>
      </c>
      <c r="F760" s="43">
        <v>32612</v>
      </c>
      <c r="G760" s="86">
        <v>111948.96</v>
      </c>
    </row>
    <row r="761" spans="1:7" ht="15" customHeight="1">
      <c r="A761" s="38" t="s">
        <v>236</v>
      </c>
      <c r="B761" s="39" t="s">
        <v>237</v>
      </c>
      <c r="C761" s="39" t="s">
        <v>157</v>
      </c>
      <c r="D761" s="40" t="s">
        <v>129</v>
      </c>
      <c r="E761" s="40" t="s">
        <v>129</v>
      </c>
      <c r="F761" s="40">
        <v>22.5</v>
      </c>
      <c r="G761" s="85">
        <v>172.8</v>
      </c>
    </row>
    <row r="762" spans="1:7" ht="15" customHeight="1">
      <c r="A762" s="41" t="s">
        <v>236</v>
      </c>
      <c r="B762" s="42" t="s">
        <v>237</v>
      </c>
      <c r="C762" s="42" t="s">
        <v>85</v>
      </c>
      <c r="D762" s="43" t="s">
        <v>129</v>
      </c>
      <c r="E762" s="43" t="s">
        <v>129</v>
      </c>
      <c r="F762" s="43">
        <v>75</v>
      </c>
      <c r="G762" s="86">
        <v>500.39</v>
      </c>
    </row>
    <row r="763" spans="1:7" ht="15" customHeight="1">
      <c r="A763" s="38" t="s">
        <v>236</v>
      </c>
      <c r="B763" s="39" t="s">
        <v>237</v>
      </c>
      <c r="C763" s="39" t="s">
        <v>49</v>
      </c>
      <c r="D763" s="40" t="s">
        <v>129</v>
      </c>
      <c r="E763" s="40" t="s">
        <v>129</v>
      </c>
      <c r="F763" s="40">
        <v>1169</v>
      </c>
      <c r="G763" s="85">
        <v>8501.16</v>
      </c>
    </row>
    <row r="764" spans="1:7" ht="15" customHeight="1">
      <c r="A764" s="41" t="s">
        <v>574</v>
      </c>
      <c r="B764" s="42" t="s">
        <v>575</v>
      </c>
      <c r="C764" s="42" t="s">
        <v>46</v>
      </c>
      <c r="D764" s="43" t="s">
        <v>129</v>
      </c>
      <c r="E764" s="43" t="s">
        <v>129</v>
      </c>
      <c r="F764" s="43">
        <v>46</v>
      </c>
      <c r="G764" s="86">
        <v>144.64</v>
      </c>
    </row>
    <row r="765" spans="1:7" ht="15" customHeight="1">
      <c r="A765" s="38" t="s">
        <v>239</v>
      </c>
      <c r="B765" s="39" t="s">
        <v>240</v>
      </c>
      <c r="C765" s="39" t="s">
        <v>46</v>
      </c>
      <c r="D765" s="40">
        <v>4942</v>
      </c>
      <c r="E765" s="40">
        <v>39206.53</v>
      </c>
      <c r="F765" s="40">
        <v>19980</v>
      </c>
      <c r="G765" s="85">
        <v>99138</v>
      </c>
    </row>
    <row r="766" spans="1:7" ht="15" customHeight="1">
      <c r="A766" s="41" t="s">
        <v>241</v>
      </c>
      <c r="B766" s="42" t="s">
        <v>242</v>
      </c>
      <c r="C766" s="42" t="s">
        <v>111</v>
      </c>
      <c r="D766" s="43" t="s">
        <v>129</v>
      </c>
      <c r="E766" s="43" t="s">
        <v>129</v>
      </c>
      <c r="F766" s="43">
        <v>500</v>
      </c>
      <c r="G766" s="86">
        <v>4768.93</v>
      </c>
    </row>
    <row r="767" spans="1:7" ht="15" customHeight="1">
      <c r="A767" s="38" t="s">
        <v>241</v>
      </c>
      <c r="B767" s="39" t="s">
        <v>242</v>
      </c>
      <c r="C767" s="39" t="s">
        <v>139</v>
      </c>
      <c r="D767" s="40">
        <v>10965.16</v>
      </c>
      <c r="E767" s="40">
        <v>49006.22</v>
      </c>
      <c r="F767" s="40">
        <v>26699.6</v>
      </c>
      <c r="G767" s="85">
        <v>128049.1</v>
      </c>
    </row>
    <row r="768" spans="1:7" ht="15" customHeight="1">
      <c r="A768" s="41" t="s">
        <v>241</v>
      </c>
      <c r="B768" s="42" t="s">
        <v>242</v>
      </c>
      <c r="C768" s="42" t="s">
        <v>60</v>
      </c>
      <c r="D768" s="43">
        <v>127575</v>
      </c>
      <c r="E768" s="43">
        <v>419476.4</v>
      </c>
      <c r="F768" s="43">
        <v>182237.1</v>
      </c>
      <c r="G768" s="86">
        <v>555896.35</v>
      </c>
    </row>
    <row r="769" spans="1:7" ht="15" customHeight="1">
      <c r="A769" s="38" t="s">
        <v>241</v>
      </c>
      <c r="B769" s="39" t="s">
        <v>242</v>
      </c>
      <c r="C769" s="39" t="s">
        <v>140</v>
      </c>
      <c r="D769" s="40">
        <v>245588</v>
      </c>
      <c r="E769" s="40">
        <v>877899.15</v>
      </c>
      <c r="F769" s="40">
        <v>321991</v>
      </c>
      <c r="G769" s="85">
        <v>1079474.05</v>
      </c>
    </row>
    <row r="770" spans="1:7" ht="15" customHeight="1">
      <c r="A770" s="41" t="s">
        <v>241</v>
      </c>
      <c r="B770" s="42" t="s">
        <v>242</v>
      </c>
      <c r="C770" s="42" t="s">
        <v>63</v>
      </c>
      <c r="D770" s="43">
        <v>7783.2</v>
      </c>
      <c r="E770" s="43">
        <v>34393.4</v>
      </c>
      <c r="F770" s="43">
        <v>10480.8</v>
      </c>
      <c r="G770" s="86">
        <v>43720.8</v>
      </c>
    </row>
    <row r="771" spans="1:7" ht="15" customHeight="1">
      <c r="A771" s="38" t="s">
        <v>241</v>
      </c>
      <c r="B771" s="39" t="s">
        <v>242</v>
      </c>
      <c r="C771" s="39" t="s">
        <v>53</v>
      </c>
      <c r="D771" s="40" t="s">
        <v>129</v>
      </c>
      <c r="E771" s="40" t="s">
        <v>129</v>
      </c>
      <c r="F771" s="40">
        <v>72</v>
      </c>
      <c r="G771" s="85">
        <v>315</v>
      </c>
    </row>
    <row r="772" spans="1:7" ht="15" customHeight="1">
      <c r="A772" s="41" t="s">
        <v>241</v>
      </c>
      <c r="B772" s="42" t="s">
        <v>242</v>
      </c>
      <c r="C772" s="42" t="s">
        <v>123</v>
      </c>
      <c r="D772" s="43" t="s">
        <v>129</v>
      </c>
      <c r="E772" s="43" t="s">
        <v>129</v>
      </c>
      <c r="F772" s="43">
        <v>5889.6</v>
      </c>
      <c r="G772" s="86">
        <v>33205.6</v>
      </c>
    </row>
    <row r="773" spans="1:7" ht="15" customHeight="1">
      <c r="A773" s="38" t="s">
        <v>241</v>
      </c>
      <c r="B773" s="39" t="s">
        <v>242</v>
      </c>
      <c r="C773" s="39" t="s">
        <v>46</v>
      </c>
      <c r="D773" s="40">
        <v>29155.8</v>
      </c>
      <c r="E773" s="40">
        <v>123604.2</v>
      </c>
      <c r="F773" s="40">
        <v>41212.5</v>
      </c>
      <c r="G773" s="85">
        <v>166321.5</v>
      </c>
    </row>
    <row r="774" spans="1:7" ht="15" customHeight="1">
      <c r="A774" s="41" t="s">
        <v>241</v>
      </c>
      <c r="B774" s="42" t="s">
        <v>242</v>
      </c>
      <c r="C774" s="42" t="s">
        <v>99</v>
      </c>
      <c r="D774" s="43">
        <v>8003.4</v>
      </c>
      <c r="E774" s="43">
        <v>46507.68</v>
      </c>
      <c r="F774" s="43" t="s">
        <v>129</v>
      </c>
      <c r="G774" s="86" t="s">
        <v>129</v>
      </c>
    </row>
    <row r="775" spans="1:7" ht="15" customHeight="1">
      <c r="A775" s="38" t="s">
        <v>241</v>
      </c>
      <c r="B775" s="39" t="s">
        <v>242</v>
      </c>
      <c r="C775" s="39" t="s">
        <v>62</v>
      </c>
      <c r="D775" s="40">
        <v>129709.7</v>
      </c>
      <c r="E775" s="40">
        <v>541435.94</v>
      </c>
      <c r="F775" s="40">
        <v>142451.7</v>
      </c>
      <c r="G775" s="85">
        <v>559153.27</v>
      </c>
    </row>
    <row r="776" spans="1:7" ht="15" customHeight="1">
      <c r="A776" s="41" t="s">
        <v>241</v>
      </c>
      <c r="B776" s="42" t="s">
        <v>242</v>
      </c>
      <c r="C776" s="42" t="s">
        <v>503</v>
      </c>
      <c r="D776" s="43" t="s">
        <v>129</v>
      </c>
      <c r="E776" s="43" t="s">
        <v>129</v>
      </c>
      <c r="F776" s="43">
        <v>459.6</v>
      </c>
      <c r="G776" s="86">
        <v>1977.6</v>
      </c>
    </row>
    <row r="777" spans="1:7" ht="15" customHeight="1">
      <c r="A777" s="38" t="s">
        <v>241</v>
      </c>
      <c r="B777" s="39" t="s">
        <v>242</v>
      </c>
      <c r="C777" s="39" t="s">
        <v>157</v>
      </c>
      <c r="D777" s="40">
        <v>41391.6</v>
      </c>
      <c r="E777" s="40">
        <v>217499.64</v>
      </c>
      <c r="F777" s="40">
        <v>45388.4</v>
      </c>
      <c r="G777" s="85">
        <v>208444.85</v>
      </c>
    </row>
    <row r="778" spans="1:7" ht="15" customHeight="1">
      <c r="A778" s="41" t="s">
        <v>241</v>
      </c>
      <c r="B778" s="42" t="s">
        <v>242</v>
      </c>
      <c r="C778" s="42" t="s">
        <v>103</v>
      </c>
      <c r="D778" s="43">
        <v>6307.2</v>
      </c>
      <c r="E778" s="43">
        <v>22125.98</v>
      </c>
      <c r="F778" s="43">
        <v>3565.2</v>
      </c>
      <c r="G778" s="86">
        <v>12108.63</v>
      </c>
    </row>
    <row r="779" spans="1:7" ht="15" customHeight="1">
      <c r="A779" s="38" t="s">
        <v>241</v>
      </c>
      <c r="B779" s="39" t="s">
        <v>242</v>
      </c>
      <c r="C779" s="39" t="s">
        <v>50</v>
      </c>
      <c r="D779" s="40">
        <v>377972.51</v>
      </c>
      <c r="E779" s="40">
        <v>1273413.44</v>
      </c>
      <c r="F779" s="40">
        <v>510264.82</v>
      </c>
      <c r="G779" s="85">
        <v>1635584.02</v>
      </c>
    </row>
    <row r="780" spans="1:7" ht="15" customHeight="1">
      <c r="A780" s="41" t="s">
        <v>241</v>
      </c>
      <c r="B780" s="42" t="s">
        <v>242</v>
      </c>
      <c r="C780" s="42" t="s">
        <v>85</v>
      </c>
      <c r="D780" s="43">
        <v>9181.1</v>
      </c>
      <c r="E780" s="43">
        <v>37525.12</v>
      </c>
      <c r="F780" s="43">
        <v>43673.7</v>
      </c>
      <c r="G780" s="86">
        <v>182583.98</v>
      </c>
    </row>
    <row r="781" spans="1:7" ht="15" customHeight="1">
      <c r="A781" s="38" t="s">
        <v>241</v>
      </c>
      <c r="B781" s="39" t="s">
        <v>242</v>
      </c>
      <c r="C781" s="39" t="s">
        <v>101</v>
      </c>
      <c r="D781" s="40">
        <v>5159.7</v>
      </c>
      <c r="E781" s="40">
        <v>18360.7</v>
      </c>
      <c r="F781" s="40" t="s">
        <v>129</v>
      </c>
      <c r="G781" s="85" t="s">
        <v>129</v>
      </c>
    </row>
    <row r="782" spans="1:7" ht="15" customHeight="1">
      <c r="A782" s="41" t="s">
        <v>241</v>
      </c>
      <c r="B782" s="42" t="s">
        <v>242</v>
      </c>
      <c r="C782" s="42" t="s">
        <v>69</v>
      </c>
      <c r="D782" s="43">
        <v>59816.9</v>
      </c>
      <c r="E782" s="43">
        <v>204316.8</v>
      </c>
      <c r="F782" s="43">
        <v>101624.8</v>
      </c>
      <c r="G782" s="86">
        <v>335936.35</v>
      </c>
    </row>
    <row r="783" spans="1:7" ht="15" customHeight="1">
      <c r="A783" s="38" t="s">
        <v>241</v>
      </c>
      <c r="B783" s="39" t="s">
        <v>242</v>
      </c>
      <c r="C783" s="39" t="s">
        <v>563</v>
      </c>
      <c r="D783" s="40">
        <v>691.2</v>
      </c>
      <c r="E783" s="40">
        <v>3558.02</v>
      </c>
      <c r="F783" s="40" t="s">
        <v>129</v>
      </c>
      <c r="G783" s="85" t="s">
        <v>129</v>
      </c>
    </row>
    <row r="784" spans="1:7" ht="15" customHeight="1">
      <c r="A784" s="41" t="s">
        <v>241</v>
      </c>
      <c r="B784" s="42" t="s">
        <v>242</v>
      </c>
      <c r="C784" s="42" t="s">
        <v>65</v>
      </c>
      <c r="D784" s="43" t="s">
        <v>129</v>
      </c>
      <c r="E784" s="43" t="s">
        <v>129</v>
      </c>
      <c r="F784" s="43">
        <v>10269.6</v>
      </c>
      <c r="G784" s="86">
        <v>45057.6</v>
      </c>
    </row>
    <row r="785" spans="1:7" ht="15" customHeight="1">
      <c r="A785" s="38" t="s">
        <v>241</v>
      </c>
      <c r="B785" s="39" t="s">
        <v>242</v>
      </c>
      <c r="C785" s="39" t="s">
        <v>175</v>
      </c>
      <c r="D785" s="40">
        <v>11547.36</v>
      </c>
      <c r="E785" s="40">
        <v>42736.17</v>
      </c>
      <c r="F785" s="40" t="s">
        <v>129</v>
      </c>
      <c r="G785" s="85" t="s">
        <v>129</v>
      </c>
    </row>
    <row r="786" spans="1:7" ht="15" customHeight="1">
      <c r="A786" s="41" t="s">
        <v>241</v>
      </c>
      <c r="B786" s="42" t="s">
        <v>242</v>
      </c>
      <c r="C786" s="42" t="s">
        <v>49</v>
      </c>
      <c r="D786" s="43">
        <v>1114774.44</v>
      </c>
      <c r="E786" s="43">
        <v>3325424</v>
      </c>
      <c r="F786" s="43">
        <v>1185221.92</v>
      </c>
      <c r="G786" s="86">
        <v>3455208.27</v>
      </c>
    </row>
    <row r="787" spans="1:7" ht="15" customHeight="1">
      <c r="A787" s="38" t="s">
        <v>241</v>
      </c>
      <c r="B787" s="39" t="s">
        <v>242</v>
      </c>
      <c r="C787" s="39" t="s">
        <v>83</v>
      </c>
      <c r="D787" s="40">
        <v>1432.8</v>
      </c>
      <c r="E787" s="40">
        <v>7147.08</v>
      </c>
      <c r="F787" s="40">
        <v>5952.6</v>
      </c>
      <c r="G787" s="85">
        <v>27662.04</v>
      </c>
    </row>
    <row r="788" spans="1:7" ht="15" customHeight="1">
      <c r="A788" s="41" t="s">
        <v>241</v>
      </c>
      <c r="B788" s="42" t="s">
        <v>242</v>
      </c>
      <c r="C788" s="42" t="s">
        <v>109</v>
      </c>
      <c r="D788" s="43" t="s">
        <v>129</v>
      </c>
      <c r="E788" s="43" t="s">
        <v>129</v>
      </c>
      <c r="F788" s="43">
        <v>71294.42</v>
      </c>
      <c r="G788" s="86">
        <v>197158.33</v>
      </c>
    </row>
    <row r="789" spans="1:7" ht="15" customHeight="1">
      <c r="A789" s="38" t="s">
        <v>241</v>
      </c>
      <c r="B789" s="39" t="s">
        <v>242</v>
      </c>
      <c r="C789" s="39" t="s">
        <v>66</v>
      </c>
      <c r="D789" s="40">
        <v>13670</v>
      </c>
      <c r="E789" s="40">
        <v>49555.1</v>
      </c>
      <c r="F789" s="40">
        <v>22427</v>
      </c>
      <c r="G789" s="85">
        <v>77461.3</v>
      </c>
    </row>
    <row r="790" spans="1:7" ht="15" customHeight="1">
      <c r="A790" s="41" t="s">
        <v>241</v>
      </c>
      <c r="B790" s="42" t="s">
        <v>242</v>
      </c>
      <c r="C790" s="42" t="s">
        <v>68</v>
      </c>
      <c r="D790" s="43">
        <v>10930.7</v>
      </c>
      <c r="E790" s="43">
        <v>37005.4</v>
      </c>
      <c r="F790" s="43">
        <v>4229.2</v>
      </c>
      <c r="G790" s="86">
        <v>14381.45</v>
      </c>
    </row>
    <row r="791" spans="1:7" ht="15" customHeight="1">
      <c r="A791" s="38" t="s">
        <v>243</v>
      </c>
      <c r="B791" s="39" t="s">
        <v>244</v>
      </c>
      <c r="C791" s="39" t="s">
        <v>87</v>
      </c>
      <c r="D791" s="40">
        <v>28.8</v>
      </c>
      <c r="E791" s="40">
        <v>162.48</v>
      </c>
      <c r="F791" s="40">
        <v>24</v>
      </c>
      <c r="G791" s="85">
        <v>128.4</v>
      </c>
    </row>
    <row r="792" spans="1:7" ht="15" customHeight="1">
      <c r="A792" s="41" t="s">
        <v>243</v>
      </c>
      <c r="B792" s="42" t="s">
        <v>244</v>
      </c>
      <c r="C792" s="42" t="s">
        <v>139</v>
      </c>
      <c r="D792" s="43">
        <v>168.8</v>
      </c>
      <c r="E792" s="43">
        <v>1030</v>
      </c>
      <c r="F792" s="43">
        <v>282</v>
      </c>
      <c r="G792" s="86">
        <v>1597.8</v>
      </c>
    </row>
    <row r="793" spans="1:7" ht="15" customHeight="1">
      <c r="A793" s="38" t="s">
        <v>243</v>
      </c>
      <c r="B793" s="39" t="s">
        <v>244</v>
      </c>
      <c r="C793" s="39" t="s">
        <v>46</v>
      </c>
      <c r="D793" s="40">
        <v>1131.3</v>
      </c>
      <c r="E793" s="40">
        <v>3981.6</v>
      </c>
      <c r="F793" s="40">
        <v>6583.2</v>
      </c>
      <c r="G793" s="85">
        <v>21049.8</v>
      </c>
    </row>
    <row r="794" spans="1:7" ht="15" customHeight="1">
      <c r="A794" s="41" t="s">
        <v>243</v>
      </c>
      <c r="B794" s="42" t="s">
        <v>244</v>
      </c>
      <c r="C794" s="42" t="s">
        <v>157</v>
      </c>
      <c r="D794" s="43">
        <v>120</v>
      </c>
      <c r="E794" s="43">
        <v>664.93</v>
      </c>
      <c r="F794" s="43">
        <v>48</v>
      </c>
      <c r="G794" s="86">
        <v>237.6</v>
      </c>
    </row>
    <row r="795" spans="1:7" ht="15" customHeight="1">
      <c r="A795" s="38" t="s">
        <v>243</v>
      </c>
      <c r="B795" s="39" t="s">
        <v>244</v>
      </c>
      <c r="C795" s="39" t="s">
        <v>85</v>
      </c>
      <c r="D795" s="40" t="s">
        <v>129</v>
      </c>
      <c r="E795" s="40" t="s">
        <v>129</v>
      </c>
      <c r="F795" s="40">
        <v>1234.5</v>
      </c>
      <c r="G795" s="85">
        <v>4125.37</v>
      </c>
    </row>
    <row r="796" spans="1:7" ht="15" customHeight="1">
      <c r="A796" s="41" t="s">
        <v>245</v>
      </c>
      <c r="B796" s="42" t="s">
        <v>246</v>
      </c>
      <c r="C796" s="42" t="s">
        <v>139</v>
      </c>
      <c r="D796" s="43" t="s">
        <v>129</v>
      </c>
      <c r="E796" s="43" t="s">
        <v>129</v>
      </c>
      <c r="F796" s="43">
        <v>0.35</v>
      </c>
      <c r="G796" s="86">
        <v>1</v>
      </c>
    </row>
    <row r="797" spans="1:7" ht="15" customHeight="1">
      <c r="A797" s="38" t="s">
        <v>245</v>
      </c>
      <c r="B797" s="39" t="s">
        <v>246</v>
      </c>
      <c r="C797" s="39" t="s">
        <v>46</v>
      </c>
      <c r="D797" s="40">
        <v>720</v>
      </c>
      <c r="E797" s="40">
        <v>3600</v>
      </c>
      <c r="F797" s="40">
        <v>2400</v>
      </c>
      <c r="G797" s="85">
        <v>9750</v>
      </c>
    </row>
    <row r="798" spans="1:7" ht="15" customHeight="1">
      <c r="A798" s="41" t="s">
        <v>247</v>
      </c>
      <c r="B798" s="42" t="s">
        <v>248</v>
      </c>
      <c r="C798" s="42" t="s">
        <v>139</v>
      </c>
      <c r="D798" s="43">
        <v>320</v>
      </c>
      <c r="E798" s="43">
        <v>3816</v>
      </c>
      <c r="F798" s="43">
        <v>940</v>
      </c>
      <c r="G798" s="86">
        <v>11209.5</v>
      </c>
    </row>
    <row r="799" spans="1:7" ht="15" customHeight="1">
      <c r="A799" s="38" t="s">
        <v>247</v>
      </c>
      <c r="B799" s="39" t="s">
        <v>248</v>
      </c>
      <c r="C799" s="39" t="s">
        <v>46</v>
      </c>
      <c r="D799" s="40">
        <v>40</v>
      </c>
      <c r="E799" s="40">
        <v>441</v>
      </c>
      <c r="F799" s="40" t="s">
        <v>129</v>
      </c>
      <c r="G799" s="85" t="s">
        <v>129</v>
      </c>
    </row>
    <row r="800" spans="1:7" ht="15" customHeight="1">
      <c r="A800" s="41" t="s">
        <v>247</v>
      </c>
      <c r="B800" s="42" t="s">
        <v>248</v>
      </c>
      <c r="C800" s="42" t="s">
        <v>99</v>
      </c>
      <c r="D800" s="43">
        <v>400</v>
      </c>
      <c r="E800" s="43">
        <v>4410</v>
      </c>
      <c r="F800" s="43" t="s">
        <v>129</v>
      </c>
      <c r="G800" s="86" t="s">
        <v>129</v>
      </c>
    </row>
    <row r="801" spans="1:7" ht="15" customHeight="1">
      <c r="A801" s="38" t="s">
        <v>247</v>
      </c>
      <c r="B801" s="39" t="s">
        <v>248</v>
      </c>
      <c r="C801" s="39" t="s">
        <v>157</v>
      </c>
      <c r="D801" s="40">
        <v>420</v>
      </c>
      <c r="E801" s="40">
        <v>4130.27</v>
      </c>
      <c r="F801" s="40">
        <v>520</v>
      </c>
      <c r="G801" s="85">
        <v>4540.72</v>
      </c>
    </row>
    <row r="802" spans="1:7" ht="15" customHeight="1">
      <c r="A802" s="41" t="s">
        <v>247</v>
      </c>
      <c r="B802" s="42" t="s">
        <v>248</v>
      </c>
      <c r="C802" s="42" t="s">
        <v>103</v>
      </c>
      <c r="D802" s="43">
        <v>180</v>
      </c>
      <c r="E802" s="43">
        <v>1714.98</v>
      </c>
      <c r="F802" s="43">
        <v>440</v>
      </c>
      <c r="G802" s="86">
        <v>3492.38</v>
      </c>
    </row>
    <row r="803" spans="1:7" ht="15" customHeight="1">
      <c r="A803" s="38" t="s">
        <v>247</v>
      </c>
      <c r="B803" s="39" t="s">
        <v>248</v>
      </c>
      <c r="C803" s="39" t="s">
        <v>101</v>
      </c>
      <c r="D803" s="40">
        <v>20</v>
      </c>
      <c r="E803" s="40">
        <v>185</v>
      </c>
      <c r="F803" s="40" t="s">
        <v>129</v>
      </c>
      <c r="G803" s="85" t="s">
        <v>129</v>
      </c>
    </row>
    <row r="804" spans="1:7" ht="15" customHeight="1">
      <c r="A804" s="41" t="s">
        <v>247</v>
      </c>
      <c r="B804" s="42" t="s">
        <v>248</v>
      </c>
      <c r="C804" s="42" t="s">
        <v>65</v>
      </c>
      <c r="D804" s="43" t="s">
        <v>129</v>
      </c>
      <c r="E804" s="43" t="s">
        <v>129</v>
      </c>
      <c r="F804" s="43">
        <v>80</v>
      </c>
      <c r="G804" s="86">
        <v>954</v>
      </c>
    </row>
    <row r="805" spans="1:7" ht="15" customHeight="1">
      <c r="A805" s="38" t="s">
        <v>247</v>
      </c>
      <c r="B805" s="39" t="s">
        <v>248</v>
      </c>
      <c r="C805" s="39" t="s">
        <v>66</v>
      </c>
      <c r="D805" s="40" t="s">
        <v>129</v>
      </c>
      <c r="E805" s="40" t="s">
        <v>129</v>
      </c>
      <c r="F805" s="40">
        <v>160</v>
      </c>
      <c r="G805" s="85">
        <v>1406</v>
      </c>
    </row>
    <row r="806" spans="1:7" ht="15" customHeight="1">
      <c r="A806" s="41" t="s">
        <v>249</v>
      </c>
      <c r="B806" s="42" t="s">
        <v>250</v>
      </c>
      <c r="C806" s="42" t="s">
        <v>87</v>
      </c>
      <c r="D806" s="43">
        <v>400.2</v>
      </c>
      <c r="E806" s="43">
        <v>2739.72</v>
      </c>
      <c r="F806" s="43">
        <v>360</v>
      </c>
      <c r="G806" s="86">
        <v>2311.2</v>
      </c>
    </row>
    <row r="807" spans="1:7" ht="15" customHeight="1">
      <c r="A807" s="38" t="s">
        <v>249</v>
      </c>
      <c r="B807" s="39" t="s">
        <v>250</v>
      </c>
      <c r="C807" s="39" t="s">
        <v>139</v>
      </c>
      <c r="D807" s="40">
        <v>3619.4</v>
      </c>
      <c r="E807" s="40">
        <v>30909.42</v>
      </c>
      <c r="F807" s="40">
        <v>12047.99</v>
      </c>
      <c r="G807" s="85">
        <v>92420</v>
      </c>
    </row>
    <row r="808" spans="1:7" ht="15" customHeight="1">
      <c r="A808" s="41" t="s">
        <v>249</v>
      </c>
      <c r="B808" s="42" t="s">
        <v>250</v>
      </c>
      <c r="C808" s="42" t="s">
        <v>60</v>
      </c>
      <c r="D808" s="43" t="s">
        <v>129</v>
      </c>
      <c r="E808" s="43" t="s">
        <v>129</v>
      </c>
      <c r="F808" s="43">
        <v>99</v>
      </c>
      <c r="G808" s="86">
        <v>840.5</v>
      </c>
    </row>
    <row r="809" spans="1:7" ht="15" customHeight="1">
      <c r="A809" s="38" t="s">
        <v>249</v>
      </c>
      <c r="B809" s="39" t="s">
        <v>250</v>
      </c>
      <c r="C809" s="39" t="s">
        <v>140</v>
      </c>
      <c r="D809" s="40">
        <v>3477</v>
      </c>
      <c r="E809" s="40">
        <v>29855.75</v>
      </c>
      <c r="F809" s="40">
        <v>3470</v>
      </c>
      <c r="G809" s="85">
        <v>28482.7</v>
      </c>
    </row>
    <row r="810" spans="1:7" ht="15" customHeight="1">
      <c r="A810" s="41" t="s">
        <v>249</v>
      </c>
      <c r="B810" s="42" t="s">
        <v>250</v>
      </c>
      <c r="C810" s="42" t="s">
        <v>63</v>
      </c>
      <c r="D810" s="43">
        <v>1938</v>
      </c>
      <c r="E810" s="43">
        <v>17967.6</v>
      </c>
      <c r="F810" s="43">
        <v>6636</v>
      </c>
      <c r="G810" s="86">
        <v>48398.87</v>
      </c>
    </row>
    <row r="811" spans="1:7" ht="15" customHeight="1">
      <c r="A811" s="38" t="s">
        <v>249</v>
      </c>
      <c r="B811" s="39" t="s">
        <v>250</v>
      </c>
      <c r="C811" s="39" t="s">
        <v>53</v>
      </c>
      <c r="D811" s="40">
        <v>260</v>
      </c>
      <c r="E811" s="40">
        <v>1318.75</v>
      </c>
      <c r="F811" s="40">
        <v>250</v>
      </c>
      <c r="G811" s="85">
        <v>1204.08</v>
      </c>
    </row>
    <row r="812" spans="1:7" ht="15" customHeight="1">
      <c r="A812" s="41" t="s">
        <v>249</v>
      </c>
      <c r="B812" s="42" t="s">
        <v>250</v>
      </c>
      <c r="C812" s="42" t="s">
        <v>46</v>
      </c>
      <c r="D812" s="43">
        <v>10048.7</v>
      </c>
      <c r="E812" s="43">
        <v>33787.68</v>
      </c>
      <c r="F812" s="43">
        <v>9399.25</v>
      </c>
      <c r="G812" s="86">
        <v>58582.7</v>
      </c>
    </row>
    <row r="813" spans="1:7" ht="15" customHeight="1">
      <c r="A813" s="38" t="s">
        <v>249</v>
      </c>
      <c r="B813" s="39" t="s">
        <v>250</v>
      </c>
      <c r="C813" s="39" t="s">
        <v>99</v>
      </c>
      <c r="D813" s="40">
        <v>351</v>
      </c>
      <c r="E813" s="40">
        <v>3585.4</v>
      </c>
      <c r="F813" s="40" t="s">
        <v>129</v>
      </c>
      <c r="G813" s="85" t="s">
        <v>129</v>
      </c>
    </row>
    <row r="814" spans="1:7" ht="15" customHeight="1">
      <c r="A814" s="41" t="s">
        <v>249</v>
      </c>
      <c r="B814" s="42" t="s">
        <v>250</v>
      </c>
      <c r="C814" s="42" t="s">
        <v>503</v>
      </c>
      <c r="D814" s="43" t="s">
        <v>129</v>
      </c>
      <c r="E814" s="43" t="s">
        <v>129</v>
      </c>
      <c r="F814" s="43">
        <v>27</v>
      </c>
      <c r="G814" s="86">
        <v>270</v>
      </c>
    </row>
    <row r="815" spans="1:7" ht="15" customHeight="1">
      <c r="A815" s="38" t="s">
        <v>249</v>
      </c>
      <c r="B815" s="39" t="s">
        <v>250</v>
      </c>
      <c r="C815" s="39" t="s">
        <v>157</v>
      </c>
      <c r="D815" s="40">
        <v>6132</v>
      </c>
      <c r="E815" s="40">
        <v>51406.4</v>
      </c>
      <c r="F815" s="40">
        <v>6375</v>
      </c>
      <c r="G815" s="85">
        <v>46390</v>
      </c>
    </row>
    <row r="816" spans="1:7" ht="15" customHeight="1">
      <c r="A816" s="41" t="s">
        <v>249</v>
      </c>
      <c r="B816" s="42" t="s">
        <v>250</v>
      </c>
      <c r="C816" s="42" t="s">
        <v>103</v>
      </c>
      <c r="D816" s="43">
        <v>1476</v>
      </c>
      <c r="E816" s="43">
        <v>12369.68</v>
      </c>
      <c r="F816" s="43">
        <v>1832</v>
      </c>
      <c r="G816" s="86">
        <v>14696.65</v>
      </c>
    </row>
    <row r="817" spans="1:7" ht="15" customHeight="1">
      <c r="A817" s="38" t="s">
        <v>249</v>
      </c>
      <c r="B817" s="39" t="s">
        <v>250</v>
      </c>
      <c r="C817" s="39" t="s">
        <v>85</v>
      </c>
      <c r="D817" s="40" t="s">
        <v>129</v>
      </c>
      <c r="E817" s="40" t="s">
        <v>129</v>
      </c>
      <c r="F817" s="40">
        <v>532.5</v>
      </c>
      <c r="G817" s="85">
        <v>2562.57</v>
      </c>
    </row>
    <row r="818" spans="1:7" ht="15" customHeight="1">
      <c r="A818" s="41" t="s">
        <v>249</v>
      </c>
      <c r="B818" s="42" t="s">
        <v>250</v>
      </c>
      <c r="C818" s="42" t="s">
        <v>101</v>
      </c>
      <c r="D818" s="43">
        <v>90</v>
      </c>
      <c r="E818" s="43">
        <v>792</v>
      </c>
      <c r="F818" s="43" t="s">
        <v>129</v>
      </c>
      <c r="G818" s="86" t="s">
        <v>129</v>
      </c>
    </row>
    <row r="819" spans="1:7" ht="15" customHeight="1">
      <c r="A819" s="38" t="s">
        <v>249</v>
      </c>
      <c r="B819" s="39" t="s">
        <v>250</v>
      </c>
      <c r="C819" s="39" t="s">
        <v>65</v>
      </c>
      <c r="D819" s="40" t="s">
        <v>129</v>
      </c>
      <c r="E819" s="40" t="s">
        <v>129</v>
      </c>
      <c r="F819" s="40">
        <v>285</v>
      </c>
      <c r="G819" s="85">
        <v>2716.9</v>
      </c>
    </row>
    <row r="820" spans="1:7" ht="15" customHeight="1">
      <c r="A820" s="41" t="s">
        <v>249</v>
      </c>
      <c r="B820" s="42" t="s">
        <v>250</v>
      </c>
      <c r="C820" s="42" t="s">
        <v>184</v>
      </c>
      <c r="D820" s="43">
        <v>1519.2</v>
      </c>
      <c r="E820" s="43">
        <v>10761.66</v>
      </c>
      <c r="F820" s="43">
        <v>1494.4</v>
      </c>
      <c r="G820" s="86">
        <v>9141.2</v>
      </c>
    </row>
    <row r="821" spans="1:7" ht="15" customHeight="1">
      <c r="A821" s="38" t="s">
        <v>249</v>
      </c>
      <c r="B821" s="39" t="s">
        <v>250</v>
      </c>
      <c r="C821" s="39" t="s">
        <v>49</v>
      </c>
      <c r="D821" s="40" t="s">
        <v>129</v>
      </c>
      <c r="E821" s="40" t="s">
        <v>129</v>
      </c>
      <c r="F821" s="40">
        <v>3265</v>
      </c>
      <c r="G821" s="85">
        <v>18345.1</v>
      </c>
    </row>
    <row r="822" spans="1:7" ht="15" customHeight="1">
      <c r="A822" s="41" t="s">
        <v>249</v>
      </c>
      <c r="B822" s="42" t="s">
        <v>250</v>
      </c>
      <c r="C822" s="42" t="s">
        <v>83</v>
      </c>
      <c r="D822" s="43">
        <v>96</v>
      </c>
      <c r="E822" s="43">
        <v>1030.2</v>
      </c>
      <c r="F822" s="43">
        <v>2604</v>
      </c>
      <c r="G822" s="86">
        <v>27665.4</v>
      </c>
    </row>
    <row r="823" spans="1:7" ht="15" customHeight="1">
      <c r="A823" s="38" t="s">
        <v>252</v>
      </c>
      <c r="B823" s="39" t="s">
        <v>253</v>
      </c>
      <c r="C823" s="39" t="s">
        <v>87</v>
      </c>
      <c r="D823" s="40">
        <v>24</v>
      </c>
      <c r="E823" s="40">
        <v>217.44</v>
      </c>
      <c r="F823" s="40" t="s">
        <v>129</v>
      </c>
      <c r="G823" s="85" t="s">
        <v>129</v>
      </c>
    </row>
    <row r="824" spans="1:7" ht="15" customHeight="1">
      <c r="A824" s="41" t="s">
        <v>252</v>
      </c>
      <c r="B824" s="42" t="s">
        <v>253</v>
      </c>
      <c r="C824" s="42" t="s">
        <v>139</v>
      </c>
      <c r="D824" s="43">
        <v>690</v>
      </c>
      <c r="E824" s="43">
        <v>7425.6</v>
      </c>
      <c r="F824" s="43">
        <v>1091</v>
      </c>
      <c r="G824" s="86">
        <v>11604.8</v>
      </c>
    </row>
    <row r="825" spans="1:7" ht="15" customHeight="1">
      <c r="A825" s="38" t="s">
        <v>252</v>
      </c>
      <c r="B825" s="39" t="s">
        <v>253</v>
      </c>
      <c r="C825" s="39" t="s">
        <v>63</v>
      </c>
      <c r="D825" s="40" t="s">
        <v>129</v>
      </c>
      <c r="E825" s="40" t="s">
        <v>129</v>
      </c>
      <c r="F825" s="40">
        <v>14708</v>
      </c>
      <c r="G825" s="85">
        <v>100025.68</v>
      </c>
    </row>
    <row r="826" spans="1:7" ht="15" customHeight="1">
      <c r="A826" s="41" t="s">
        <v>252</v>
      </c>
      <c r="B826" s="42" t="s">
        <v>253</v>
      </c>
      <c r="C826" s="42" t="s">
        <v>46</v>
      </c>
      <c r="D826" s="43" t="s">
        <v>129</v>
      </c>
      <c r="E826" s="43" t="s">
        <v>129</v>
      </c>
      <c r="F826" s="43">
        <v>1800</v>
      </c>
      <c r="G826" s="86">
        <v>6000</v>
      </c>
    </row>
    <row r="827" spans="1:7" ht="15" customHeight="1">
      <c r="A827" s="38" t="s">
        <v>252</v>
      </c>
      <c r="B827" s="39" t="s">
        <v>253</v>
      </c>
      <c r="C827" s="39" t="s">
        <v>157</v>
      </c>
      <c r="D827" s="40">
        <v>940</v>
      </c>
      <c r="E827" s="40">
        <v>7276.05</v>
      </c>
      <c r="F827" s="40">
        <v>640</v>
      </c>
      <c r="G827" s="85">
        <v>4560</v>
      </c>
    </row>
    <row r="828" spans="1:7" ht="15" customHeight="1">
      <c r="A828" s="41" t="s">
        <v>252</v>
      </c>
      <c r="B828" s="42" t="s">
        <v>253</v>
      </c>
      <c r="C828" s="42" t="s">
        <v>184</v>
      </c>
      <c r="D828" s="43">
        <v>192</v>
      </c>
      <c r="E828" s="43">
        <v>1568.64</v>
      </c>
      <c r="F828" s="43">
        <v>480</v>
      </c>
      <c r="G828" s="86">
        <v>4262.4</v>
      </c>
    </row>
    <row r="829" spans="1:7" ht="15" customHeight="1">
      <c r="A829" s="38" t="s">
        <v>252</v>
      </c>
      <c r="B829" s="39" t="s">
        <v>253</v>
      </c>
      <c r="C829" s="39" t="s">
        <v>49</v>
      </c>
      <c r="D829" s="40" t="s">
        <v>129</v>
      </c>
      <c r="E829" s="40" t="s">
        <v>129</v>
      </c>
      <c r="F829" s="40">
        <v>985</v>
      </c>
      <c r="G829" s="85">
        <v>6628.6</v>
      </c>
    </row>
    <row r="830" spans="1:7" ht="15" customHeight="1">
      <c r="A830" s="41" t="s">
        <v>254</v>
      </c>
      <c r="B830" s="42" t="s">
        <v>251</v>
      </c>
      <c r="C830" s="42" t="s">
        <v>87</v>
      </c>
      <c r="D830" s="43">
        <v>57</v>
      </c>
      <c r="E830" s="43">
        <v>548.88</v>
      </c>
      <c r="F830" s="43" t="s">
        <v>129</v>
      </c>
      <c r="G830" s="86" t="s">
        <v>129</v>
      </c>
    </row>
    <row r="831" spans="1:7" ht="15" customHeight="1">
      <c r="A831" s="38" t="s">
        <v>254</v>
      </c>
      <c r="B831" s="39" t="s">
        <v>251</v>
      </c>
      <c r="C831" s="39" t="s">
        <v>139</v>
      </c>
      <c r="D831" s="40">
        <v>112.5</v>
      </c>
      <c r="E831" s="40">
        <v>757.35</v>
      </c>
      <c r="F831" s="40">
        <v>450</v>
      </c>
      <c r="G831" s="85">
        <v>2513.7</v>
      </c>
    </row>
    <row r="832" spans="1:7" ht="15" customHeight="1">
      <c r="A832" s="41" t="s">
        <v>254</v>
      </c>
      <c r="B832" s="42" t="s">
        <v>251</v>
      </c>
      <c r="C832" s="42" t="s">
        <v>140</v>
      </c>
      <c r="D832" s="43" t="s">
        <v>129</v>
      </c>
      <c r="E832" s="43" t="s">
        <v>129</v>
      </c>
      <c r="F832" s="43">
        <v>200</v>
      </c>
      <c r="G832" s="86">
        <v>1384</v>
      </c>
    </row>
    <row r="833" spans="1:7" ht="15" customHeight="1">
      <c r="A833" s="38" t="s">
        <v>254</v>
      </c>
      <c r="B833" s="39" t="s">
        <v>251</v>
      </c>
      <c r="C833" s="39" t="s">
        <v>63</v>
      </c>
      <c r="D833" s="40" t="s">
        <v>129</v>
      </c>
      <c r="E833" s="40" t="s">
        <v>129</v>
      </c>
      <c r="F833" s="40">
        <v>300</v>
      </c>
      <c r="G833" s="85">
        <v>2496</v>
      </c>
    </row>
    <row r="834" spans="1:7" ht="15" customHeight="1">
      <c r="A834" s="41" t="s">
        <v>254</v>
      </c>
      <c r="B834" s="42" t="s">
        <v>251</v>
      </c>
      <c r="C834" s="42" t="s">
        <v>46</v>
      </c>
      <c r="D834" s="43" t="s">
        <v>129</v>
      </c>
      <c r="E834" s="43" t="s">
        <v>129</v>
      </c>
      <c r="F834" s="43">
        <v>587</v>
      </c>
      <c r="G834" s="86">
        <v>3544.52</v>
      </c>
    </row>
    <row r="835" spans="1:7" ht="15" customHeight="1">
      <c r="A835" s="38" t="s">
        <v>254</v>
      </c>
      <c r="B835" s="39" t="s">
        <v>251</v>
      </c>
      <c r="C835" s="39" t="s">
        <v>157</v>
      </c>
      <c r="D835" s="40">
        <v>545</v>
      </c>
      <c r="E835" s="40">
        <v>4454.57</v>
      </c>
      <c r="F835" s="40">
        <v>1249.5</v>
      </c>
      <c r="G835" s="85">
        <v>9492.15</v>
      </c>
    </row>
    <row r="836" spans="1:7" ht="15" customHeight="1">
      <c r="A836" s="41" t="s">
        <v>254</v>
      </c>
      <c r="B836" s="42" t="s">
        <v>251</v>
      </c>
      <c r="C836" s="42" t="s">
        <v>85</v>
      </c>
      <c r="D836" s="43" t="s">
        <v>129</v>
      </c>
      <c r="E836" s="43" t="s">
        <v>129</v>
      </c>
      <c r="F836" s="43">
        <v>100</v>
      </c>
      <c r="G836" s="86">
        <v>698.96</v>
      </c>
    </row>
    <row r="837" spans="1:7" ht="15" customHeight="1">
      <c r="A837" s="38" t="s">
        <v>254</v>
      </c>
      <c r="B837" s="39" t="s">
        <v>251</v>
      </c>
      <c r="C837" s="39" t="s">
        <v>184</v>
      </c>
      <c r="D837" s="40">
        <v>170</v>
      </c>
      <c r="E837" s="40">
        <v>1340.2</v>
      </c>
      <c r="F837" s="40">
        <v>85.6</v>
      </c>
      <c r="G837" s="85">
        <v>720.24</v>
      </c>
    </row>
    <row r="838" spans="1:7" ht="15" customHeight="1">
      <c r="A838" s="41" t="s">
        <v>254</v>
      </c>
      <c r="B838" s="42" t="s">
        <v>251</v>
      </c>
      <c r="C838" s="42" t="s">
        <v>49</v>
      </c>
      <c r="D838" s="43" t="s">
        <v>129</v>
      </c>
      <c r="E838" s="43" t="s">
        <v>129</v>
      </c>
      <c r="F838" s="43">
        <v>345</v>
      </c>
      <c r="G838" s="86">
        <v>2747.1</v>
      </c>
    </row>
    <row r="839" spans="1:7" ht="15" customHeight="1">
      <c r="A839" s="38" t="s">
        <v>255</v>
      </c>
      <c r="B839" s="39" t="s">
        <v>256</v>
      </c>
      <c r="C839" s="39" t="s">
        <v>87</v>
      </c>
      <c r="D839" s="40">
        <v>247.5</v>
      </c>
      <c r="E839" s="40">
        <v>1353.66</v>
      </c>
      <c r="F839" s="40">
        <v>180</v>
      </c>
      <c r="G839" s="85">
        <v>860.4</v>
      </c>
    </row>
    <row r="840" spans="1:7" ht="15" customHeight="1">
      <c r="A840" s="41" t="s">
        <v>255</v>
      </c>
      <c r="B840" s="42" t="s">
        <v>256</v>
      </c>
      <c r="C840" s="42" t="s">
        <v>139</v>
      </c>
      <c r="D840" s="43">
        <v>32198.22</v>
      </c>
      <c r="E840" s="43">
        <v>146799.5</v>
      </c>
      <c r="F840" s="43">
        <v>66850</v>
      </c>
      <c r="G840" s="86">
        <v>269743.6</v>
      </c>
    </row>
    <row r="841" spans="1:7" ht="15" customHeight="1">
      <c r="A841" s="38" t="s">
        <v>255</v>
      </c>
      <c r="B841" s="39" t="s">
        <v>256</v>
      </c>
      <c r="C841" s="39" t="s">
        <v>63</v>
      </c>
      <c r="D841" s="40" t="s">
        <v>129</v>
      </c>
      <c r="E841" s="40" t="s">
        <v>129</v>
      </c>
      <c r="F841" s="40">
        <v>11185</v>
      </c>
      <c r="G841" s="85">
        <v>48011.6</v>
      </c>
    </row>
    <row r="842" spans="1:7" ht="15" customHeight="1">
      <c r="A842" s="41" t="s">
        <v>255</v>
      </c>
      <c r="B842" s="42" t="s">
        <v>256</v>
      </c>
      <c r="C842" s="42" t="s">
        <v>53</v>
      </c>
      <c r="D842" s="43">
        <v>1601</v>
      </c>
      <c r="E842" s="43">
        <v>4385.61</v>
      </c>
      <c r="F842" s="43">
        <v>1030</v>
      </c>
      <c r="G842" s="86">
        <v>3012.5</v>
      </c>
    </row>
    <row r="843" spans="1:7" ht="15" customHeight="1">
      <c r="A843" s="38" t="s">
        <v>255</v>
      </c>
      <c r="B843" s="39" t="s">
        <v>256</v>
      </c>
      <c r="C843" s="39" t="s">
        <v>46</v>
      </c>
      <c r="D843" s="40">
        <v>3227</v>
      </c>
      <c r="E843" s="40">
        <v>16720.05</v>
      </c>
      <c r="F843" s="40">
        <v>10816.25</v>
      </c>
      <c r="G843" s="85">
        <v>45379.45</v>
      </c>
    </row>
    <row r="844" spans="1:7" ht="15" customHeight="1">
      <c r="A844" s="41" t="s">
        <v>255</v>
      </c>
      <c r="B844" s="42" t="s">
        <v>256</v>
      </c>
      <c r="C844" s="42" t="s">
        <v>47</v>
      </c>
      <c r="D844" s="43" t="s">
        <v>129</v>
      </c>
      <c r="E844" s="43" t="s">
        <v>129</v>
      </c>
      <c r="F844" s="43">
        <v>720</v>
      </c>
      <c r="G844" s="86">
        <v>3441.6</v>
      </c>
    </row>
    <row r="845" spans="1:7" ht="15" customHeight="1">
      <c r="A845" s="38" t="s">
        <v>255</v>
      </c>
      <c r="B845" s="39" t="s">
        <v>256</v>
      </c>
      <c r="C845" s="39" t="s">
        <v>157</v>
      </c>
      <c r="D845" s="40">
        <v>3980</v>
      </c>
      <c r="E845" s="40">
        <v>17549.8</v>
      </c>
      <c r="F845" s="40">
        <v>6418</v>
      </c>
      <c r="G845" s="85">
        <v>24347.2</v>
      </c>
    </row>
    <row r="846" spans="1:7" ht="15" customHeight="1">
      <c r="A846" s="41" t="s">
        <v>255</v>
      </c>
      <c r="B846" s="42" t="s">
        <v>256</v>
      </c>
      <c r="C846" s="42" t="s">
        <v>85</v>
      </c>
      <c r="D846" s="43" t="s">
        <v>129</v>
      </c>
      <c r="E846" s="43" t="s">
        <v>129</v>
      </c>
      <c r="F846" s="43">
        <v>690</v>
      </c>
      <c r="G846" s="86">
        <v>2150.97</v>
      </c>
    </row>
    <row r="847" spans="1:7" ht="15" customHeight="1">
      <c r="A847" s="38" t="s">
        <v>255</v>
      </c>
      <c r="B847" s="39" t="s">
        <v>256</v>
      </c>
      <c r="C847" s="39" t="s">
        <v>184</v>
      </c>
      <c r="D847" s="40">
        <v>4744</v>
      </c>
      <c r="E847" s="40">
        <v>19521.4</v>
      </c>
      <c r="F847" s="40">
        <v>5348</v>
      </c>
      <c r="G847" s="85">
        <v>19185.36</v>
      </c>
    </row>
    <row r="848" spans="1:7" ht="15" customHeight="1">
      <c r="A848" s="41" t="s">
        <v>255</v>
      </c>
      <c r="B848" s="42" t="s">
        <v>256</v>
      </c>
      <c r="C848" s="42" t="s">
        <v>49</v>
      </c>
      <c r="D848" s="43" t="s">
        <v>129</v>
      </c>
      <c r="E848" s="43" t="s">
        <v>129</v>
      </c>
      <c r="F848" s="43">
        <v>2800</v>
      </c>
      <c r="G848" s="86">
        <v>11354.2</v>
      </c>
    </row>
    <row r="849" spans="1:7" ht="15" customHeight="1">
      <c r="A849" s="38" t="s">
        <v>576</v>
      </c>
      <c r="B849" s="39" t="s">
        <v>577</v>
      </c>
      <c r="C849" s="39" t="s">
        <v>63</v>
      </c>
      <c r="D849" s="40" t="s">
        <v>129</v>
      </c>
      <c r="E849" s="40" t="s">
        <v>129</v>
      </c>
      <c r="F849" s="40">
        <v>2620.17</v>
      </c>
      <c r="G849" s="85">
        <v>13901.53</v>
      </c>
    </row>
    <row r="850" spans="1:7" ht="15" customHeight="1">
      <c r="A850" s="41" t="s">
        <v>257</v>
      </c>
      <c r="B850" s="42" t="s">
        <v>258</v>
      </c>
      <c r="C850" s="42" t="s">
        <v>139</v>
      </c>
      <c r="D850" s="43">
        <v>15872</v>
      </c>
      <c r="E850" s="43">
        <v>111245.2</v>
      </c>
      <c r="F850" s="43">
        <v>27440</v>
      </c>
      <c r="G850" s="86">
        <v>177228</v>
      </c>
    </row>
    <row r="851" spans="1:7" ht="15" customHeight="1">
      <c r="A851" s="38" t="s">
        <v>257</v>
      </c>
      <c r="B851" s="39" t="s">
        <v>258</v>
      </c>
      <c r="C851" s="39" t="s">
        <v>60</v>
      </c>
      <c r="D851" s="40">
        <v>512</v>
      </c>
      <c r="E851" s="40">
        <v>2895.4</v>
      </c>
      <c r="F851" s="40">
        <v>972</v>
      </c>
      <c r="G851" s="85">
        <v>5343.7</v>
      </c>
    </row>
    <row r="852" spans="1:7" ht="15" customHeight="1">
      <c r="A852" s="41" t="s">
        <v>257</v>
      </c>
      <c r="B852" s="42" t="s">
        <v>258</v>
      </c>
      <c r="C852" s="42" t="s">
        <v>140</v>
      </c>
      <c r="D852" s="43">
        <v>13800</v>
      </c>
      <c r="E852" s="43">
        <v>72732.75</v>
      </c>
      <c r="F852" s="43">
        <v>14656</v>
      </c>
      <c r="G852" s="86">
        <v>75160.7</v>
      </c>
    </row>
    <row r="853" spans="1:7" ht="15" customHeight="1">
      <c r="A853" s="38" t="s">
        <v>257</v>
      </c>
      <c r="B853" s="39" t="s">
        <v>258</v>
      </c>
      <c r="C853" s="39" t="s">
        <v>63</v>
      </c>
      <c r="D853" s="40">
        <v>4400</v>
      </c>
      <c r="E853" s="40">
        <v>31600</v>
      </c>
      <c r="F853" s="40">
        <v>12280</v>
      </c>
      <c r="G853" s="85">
        <v>79445</v>
      </c>
    </row>
    <row r="854" spans="1:7" ht="15" customHeight="1">
      <c r="A854" s="41" t="s">
        <v>257</v>
      </c>
      <c r="B854" s="42" t="s">
        <v>258</v>
      </c>
      <c r="C854" s="42" t="s">
        <v>123</v>
      </c>
      <c r="D854" s="43" t="s">
        <v>129</v>
      </c>
      <c r="E854" s="43" t="s">
        <v>129</v>
      </c>
      <c r="F854" s="43">
        <v>150</v>
      </c>
      <c r="G854" s="86">
        <v>885</v>
      </c>
    </row>
    <row r="855" spans="1:7" ht="15" customHeight="1">
      <c r="A855" s="38" t="s">
        <v>257</v>
      </c>
      <c r="B855" s="39" t="s">
        <v>258</v>
      </c>
      <c r="C855" s="39" t="s">
        <v>46</v>
      </c>
      <c r="D855" s="40">
        <v>505</v>
      </c>
      <c r="E855" s="40">
        <v>3702.55</v>
      </c>
      <c r="F855" s="40">
        <v>4240</v>
      </c>
      <c r="G855" s="85">
        <v>26098</v>
      </c>
    </row>
    <row r="856" spans="1:7" ht="15" customHeight="1">
      <c r="A856" s="41" t="s">
        <v>257</v>
      </c>
      <c r="B856" s="42" t="s">
        <v>258</v>
      </c>
      <c r="C856" s="42" t="s">
        <v>62</v>
      </c>
      <c r="D856" s="43">
        <v>3993.6</v>
      </c>
      <c r="E856" s="43">
        <v>23232.72</v>
      </c>
      <c r="F856" s="43">
        <v>3657.6</v>
      </c>
      <c r="G856" s="86">
        <v>20024.06</v>
      </c>
    </row>
    <row r="857" spans="1:7" ht="15" customHeight="1">
      <c r="A857" s="38" t="s">
        <v>257</v>
      </c>
      <c r="B857" s="39" t="s">
        <v>258</v>
      </c>
      <c r="C857" s="39" t="s">
        <v>503</v>
      </c>
      <c r="D857" s="40" t="s">
        <v>129</v>
      </c>
      <c r="E857" s="40" t="s">
        <v>129</v>
      </c>
      <c r="F857" s="40">
        <v>102.4</v>
      </c>
      <c r="G857" s="85">
        <v>742.4</v>
      </c>
    </row>
    <row r="858" spans="1:7" ht="15" customHeight="1">
      <c r="A858" s="41" t="s">
        <v>257</v>
      </c>
      <c r="B858" s="42" t="s">
        <v>258</v>
      </c>
      <c r="C858" s="42" t="s">
        <v>157</v>
      </c>
      <c r="D858" s="43">
        <v>12848</v>
      </c>
      <c r="E858" s="43">
        <v>73749.67</v>
      </c>
      <c r="F858" s="43">
        <v>11686</v>
      </c>
      <c r="G858" s="86">
        <v>64424.19</v>
      </c>
    </row>
    <row r="859" spans="1:7" ht="15" customHeight="1">
      <c r="A859" s="38" t="s">
        <v>257</v>
      </c>
      <c r="B859" s="39" t="s">
        <v>258</v>
      </c>
      <c r="C859" s="39" t="s">
        <v>103</v>
      </c>
      <c r="D859" s="40">
        <v>6336</v>
      </c>
      <c r="E859" s="40">
        <v>43580.94</v>
      </c>
      <c r="F859" s="40">
        <v>2658</v>
      </c>
      <c r="G859" s="85">
        <v>16687.39</v>
      </c>
    </row>
    <row r="860" spans="1:7" ht="15" customHeight="1">
      <c r="A860" s="41" t="s">
        <v>257</v>
      </c>
      <c r="B860" s="42" t="s">
        <v>258</v>
      </c>
      <c r="C860" s="42" t="s">
        <v>50</v>
      </c>
      <c r="D860" s="43">
        <v>3032</v>
      </c>
      <c r="E860" s="43">
        <v>17233.6</v>
      </c>
      <c r="F860" s="43">
        <v>3060</v>
      </c>
      <c r="G860" s="86">
        <v>16942.75</v>
      </c>
    </row>
    <row r="861" spans="1:7" ht="15" customHeight="1">
      <c r="A861" s="38" t="s">
        <v>257</v>
      </c>
      <c r="B861" s="39" t="s">
        <v>258</v>
      </c>
      <c r="C861" s="39" t="s">
        <v>69</v>
      </c>
      <c r="D861" s="40">
        <v>1425.6</v>
      </c>
      <c r="E861" s="40">
        <v>7275.1</v>
      </c>
      <c r="F861" s="40">
        <v>2496</v>
      </c>
      <c r="G861" s="85">
        <v>12391.6</v>
      </c>
    </row>
    <row r="862" spans="1:7" ht="15" customHeight="1">
      <c r="A862" s="41" t="s">
        <v>257</v>
      </c>
      <c r="B862" s="42" t="s">
        <v>258</v>
      </c>
      <c r="C862" s="42" t="s">
        <v>65</v>
      </c>
      <c r="D862" s="43" t="s">
        <v>129</v>
      </c>
      <c r="E862" s="43" t="s">
        <v>129</v>
      </c>
      <c r="F862" s="43">
        <v>768</v>
      </c>
      <c r="G862" s="86">
        <v>5077.2</v>
      </c>
    </row>
    <row r="863" spans="1:7" ht="15" customHeight="1">
      <c r="A863" s="38" t="s">
        <v>257</v>
      </c>
      <c r="B863" s="39" t="s">
        <v>258</v>
      </c>
      <c r="C863" s="39" t="s">
        <v>83</v>
      </c>
      <c r="D863" s="40">
        <v>240</v>
      </c>
      <c r="E863" s="40">
        <v>1872</v>
      </c>
      <c r="F863" s="40">
        <v>1928</v>
      </c>
      <c r="G863" s="85">
        <v>14557.6</v>
      </c>
    </row>
    <row r="864" spans="1:7" ht="15" customHeight="1">
      <c r="A864" s="41" t="s">
        <v>257</v>
      </c>
      <c r="B864" s="42" t="s">
        <v>258</v>
      </c>
      <c r="C864" s="42" t="s">
        <v>109</v>
      </c>
      <c r="D864" s="43" t="s">
        <v>129</v>
      </c>
      <c r="E864" s="43" t="s">
        <v>129</v>
      </c>
      <c r="F864" s="43">
        <v>1556.8</v>
      </c>
      <c r="G864" s="86">
        <v>7416.46</v>
      </c>
    </row>
    <row r="865" spans="1:7" ht="15" customHeight="1">
      <c r="A865" s="38" t="s">
        <v>257</v>
      </c>
      <c r="B865" s="39" t="s">
        <v>258</v>
      </c>
      <c r="C865" s="39" t="s">
        <v>66</v>
      </c>
      <c r="D865" s="40">
        <v>896</v>
      </c>
      <c r="E865" s="40">
        <v>4817.4</v>
      </c>
      <c r="F865" s="40">
        <v>1760</v>
      </c>
      <c r="G865" s="85">
        <v>9345</v>
      </c>
    </row>
    <row r="866" spans="1:7" ht="15" customHeight="1">
      <c r="A866" s="41" t="s">
        <v>257</v>
      </c>
      <c r="B866" s="42" t="s">
        <v>258</v>
      </c>
      <c r="C866" s="42" t="s">
        <v>68</v>
      </c>
      <c r="D866" s="43">
        <v>224</v>
      </c>
      <c r="E866" s="43">
        <v>1260.6</v>
      </c>
      <c r="F866" s="43">
        <v>128</v>
      </c>
      <c r="G866" s="86">
        <v>696.6</v>
      </c>
    </row>
    <row r="867" spans="1:7" ht="15" customHeight="1">
      <c r="A867" s="38" t="s">
        <v>259</v>
      </c>
      <c r="B867" s="39" t="s">
        <v>260</v>
      </c>
      <c r="C867" s="39" t="s">
        <v>46</v>
      </c>
      <c r="D867" s="40" t="s">
        <v>129</v>
      </c>
      <c r="E867" s="40" t="s">
        <v>129</v>
      </c>
      <c r="F867" s="40">
        <v>216</v>
      </c>
      <c r="G867" s="85">
        <v>1861.2</v>
      </c>
    </row>
    <row r="868" spans="1:7" ht="15" customHeight="1">
      <c r="A868" s="41" t="s">
        <v>259</v>
      </c>
      <c r="B868" s="42" t="s">
        <v>260</v>
      </c>
      <c r="C868" s="42" t="s">
        <v>184</v>
      </c>
      <c r="D868" s="43" t="s">
        <v>129</v>
      </c>
      <c r="E868" s="43" t="s">
        <v>129</v>
      </c>
      <c r="F868" s="43">
        <v>10.8</v>
      </c>
      <c r="G868" s="86">
        <v>99.36</v>
      </c>
    </row>
    <row r="869" spans="1:7" ht="15" customHeight="1">
      <c r="A869" s="38" t="s">
        <v>259</v>
      </c>
      <c r="B869" s="39" t="s">
        <v>260</v>
      </c>
      <c r="C869" s="39" t="s">
        <v>49</v>
      </c>
      <c r="D869" s="40" t="s">
        <v>129</v>
      </c>
      <c r="E869" s="40" t="s">
        <v>129</v>
      </c>
      <c r="F869" s="40">
        <v>72</v>
      </c>
      <c r="G869" s="85">
        <v>620.4</v>
      </c>
    </row>
    <row r="870" spans="1:7" ht="15" customHeight="1">
      <c r="A870" s="41" t="s">
        <v>261</v>
      </c>
      <c r="B870" s="42" t="s">
        <v>262</v>
      </c>
      <c r="C870" s="42" t="s">
        <v>139</v>
      </c>
      <c r="D870" s="43">
        <v>75</v>
      </c>
      <c r="E870" s="43">
        <v>637.2</v>
      </c>
      <c r="F870" s="43">
        <v>120</v>
      </c>
      <c r="G870" s="86">
        <v>892.8</v>
      </c>
    </row>
    <row r="871" spans="1:7" ht="15" customHeight="1">
      <c r="A871" s="38" t="s">
        <v>261</v>
      </c>
      <c r="B871" s="39" t="s">
        <v>262</v>
      </c>
      <c r="C871" s="39" t="s">
        <v>140</v>
      </c>
      <c r="D871" s="40" t="s">
        <v>129</v>
      </c>
      <c r="E871" s="40" t="s">
        <v>129</v>
      </c>
      <c r="F871" s="40">
        <v>156</v>
      </c>
      <c r="G871" s="85">
        <v>1024.92</v>
      </c>
    </row>
    <row r="872" spans="1:7" ht="15" customHeight="1">
      <c r="A872" s="41" t="s">
        <v>261</v>
      </c>
      <c r="B872" s="42" t="s">
        <v>262</v>
      </c>
      <c r="C872" s="42" t="s">
        <v>46</v>
      </c>
      <c r="D872" s="43">
        <v>6</v>
      </c>
      <c r="E872" s="43">
        <v>44.64</v>
      </c>
      <c r="F872" s="43" t="s">
        <v>129</v>
      </c>
      <c r="G872" s="86" t="s">
        <v>129</v>
      </c>
    </row>
    <row r="873" spans="1:7" ht="15" customHeight="1">
      <c r="A873" s="38" t="s">
        <v>261</v>
      </c>
      <c r="B873" s="39" t="s">
        <v>262</v>
      </c>
      <c r="C873" s="39" t="s">
        <v>157</v>
      </c>
      <c r="D873" s="40">
        <v>150</v>
      </c>
      <c r="E873" s="40">
        <v>1191.83</v>
      </c>
      <c r="F873" s="40">
        <v>120</v>
      </c>
      <c r="G873" s="85">
        <v>816</v>
      </c>
    </row>
    <row r="874" spans="1:7" ht="15" customHeight="1">
      <c r="A874" s="41" t="s">
        <v>261</v>
      </c>
      <c r="B874" s="42" t="s">
        <v>262</v>
      </c>
      <c r="C874" s="42" t="s">
        <v>563</v>
      </c>
      <c r="D874" s="43">
        <v>20</v>
      </c>
      <c r="E874" s="43">
        <v>250</v>
      </c>
      <c r="F874" s="43" t="s">
        <v>129</v>
      </c>
      <c r="G874" s="86" t="s">
        <v>129</v>
      </c>
    </row>
    <row r="875" spans="1:7" ht="15" customHeight="1">
      <c r="A875" s="38" t="s">
        <v>261</v>
      </c>
      <c r="B875" s="39" t="s">
        <v>262</v>
      </c>
      <c r="C875" s="39" t="s">
        <v>49</v>
      </c>
      <c r="D875" s="40" t="s">
        <v>129</v>
      </c>
      <c r="E875" s="40" t="s">
        <v>129</v>
      </c>
      <c r="F875" s="40">
        <v>30</v>
      </c>
      <c r="G875" s="85">
        <v>208.8</v>
      </c>
    </row>
    <row r="876" spans="1:7" ht="15" customHeight="1">
      <c r="A876" s="41" t="s">
        <v>263</v>
      </c>
      <c r="B876" s="42" t="s">
        <v>264</v>
      </c>
      <c r="C876" s="42" t="s">
        <v>111</v>
      </c>
      <c r="D876" s="43" t="s">
        <v>129</v>
      </c>
      <c r="E876" s="43" t="s">
        <v>129</v>
      </c>
      <c r="F876" s="43">
        <v>250</v>
      </c>
      <c r="G876" s="86">
        <v>2240</v>
      </c>
    </row>
    <row r="877" spans="1:7" ht="15" customHeight="1">
      <c r="A877" s="38" t="s">
        <v>263</v>
      </c>
      <c r="B877" s="39" t="s">
        <v>264</v>
      </c>
      <c r="C877" s="39" t="s">
        <v>87</v>
      </c>
      <c r="D877" s="40">
        <v>25.5</v>
      </c>
      <c r="E877" s="40">
        <v>235.62</v>
      </c>
      <c r="F877" s="40" t="s">
        <v>129</v>
      </c>
      <c r="G877" s="85" t="s">
        <v>129</v>
      </c>
    </row>
    <row r="878" spans="1:7" ht="15" customHeight="1">
      <c r="A878" s="41" t="s">
        <v>263</v>
      </c>
      <c r="B878" s="42" t="s">
        <v>264</v>
      </c>
      <c r="C878" s="42" t="s">
        <v>139</v>
      </c>
      <c r="D878" s="43">
        <v>3602</v>
      </c>
      <c r="E878" s="43">
        <v>19803.3</v>
      </c>
      <c r="F878" s="43">
        <v>6156.5</v>
      </c>
      <c r="G878" s="86">
        <v>35277.22</v>
      </c>
    </row>
    <row r="879" spans="1:7" ht="15" customHeight="1">
      <c r="A879" s="38" t="s">
        <v>263</v>
      </c>
      <c r="B879" s="39" t="s">
        <v>264</v>
      </c>
      <c r="C879" s="39" t="s">
        <v>63</v>
      </c>
      <c r="D879" s="40" t="s">
        <v>129</v>
      </c>
      <c r="E879" s="40" t="s">
        <v>129</v>
      </c>
      <c r="F879" s="40">
        <v>358</v>
      </c>
      <c r="G879" s="85">
        <v>2516.8</v>
      </c>
    </row>
    <row r="880" spans="1:7" ht="15" customHeight="1">
      <c r="A880" s="41" t="s">
        <v>263</v>
      </c>
      <c r="B880" s="42" t="s">
        <v>264</v>
      </c>
      <c r="C880" s="42" t="s">
        <v>46</v>
      </c>
      <c r="D880" s="43">
        <v>2891.25</v>
      </c>
      <c r="E880" s="43">
        <v>19540.44</v>
      </c>
      <c r="F880" s="43">
        <v>25248.3</v>
      </c>
      <c r="G880" s="86">
        <v>121785.41</v>
      </c>
    </row>
    <row r="881" spans="1:7" ht="15" customHeight="1">
      <c r="A881" s="38" t="s">
        <v>263</v>
      </c>
      <c r="B881" s="39" t="s">
        <v>264</v>
      </c>
      <c r="C881" s="39" t="s">
        <v>157</v>
      </c>
      <c r="D881" s="40">
        <v>518</v>
      </c>
      <c r="E881" s="40">
        <v>4095.6</v>
      </c>
      <c r="F881" s="40">
        <v>526.5</v>
      </c>
      <c r="G881" s="85">
        <v>3527</v>
      </c>
    </row>
    <row r="882" spans="1:7" ht="15" customHeight="1">
      <c r="A882" s="41" t="s">
        <v>263</v>
      </c>
      <c r="B882" s="42" t="s">
        <v>264</v>
      </c>
      <c r="C882" s="42" t="s">
        <v>50</v>
      </c>
      <c r="D882" s="43">
        <v>37500</v>
      </c>
      <c r="E882" s="43">
        <v>168510</v>
      </c>
      <c r="F882" s="43">
        <v>16500</v>
      </c>
      <c r="G882" s="86">
        <v>67445</v>
      </c>
    </row>
    <row r="883" spans="1:7" ht="15" customHeight="1">
      <c r="A883" s="38" t="s">
        <v>263</v>
      </c>
      <c r="B883" s="39" t="s">
        <v>264</v>
      </c>
      <c r="C883" s="39" t="s">
        <v>85</v>
      </c>
      <c r="D883" s="40" t="s">
        <v>129</v>
      </c>
      <c r="E883" s="40" t="s">
        <v>129</v>
      </c>
      <c r="F883" s="40">
        <v>1116</v>
      </c>
      <c r="G883" s="85">
        <v>6059.51</v>
      </c>
    </row>
    <row r="884" spans="1:7" ht="15" customHeight="1">
      <c r="A884" s="41" t="s">
        <v>263</v>
      </c>
      <c r="B884" s="42" t="s">
        <v>264</v>
      </c>
      <c r="C884" s="42" t="s">
        <v>101</v>
      </c>
      <c r="D884" s="43" t="s">
        <v>129</v>
      </c>
      <c r="E884" s="43" t="s">
        <v>129</v>
      </c>
      <c r="F884" s="43">
        <v>16700</v>
      </c>
      <c r="G884" s="86">
        <v>68795</v>
      </c>
    </row>
    <row r="885" spans="1:7" ht="15" customHeight="1">
      <c r="A885" s="38" t="s">
        <v>263</v>
      </c>
      <c r="B885" s="39" t="s">
        <v>264</v>
      </c>
      <c r="C885" s="39" t="s">
        <v>86</v>
      </c>
      <c r="D885" s="40" t="s">
        <v>129</v>
      </c>
      <c r="E885" s="40" t="s">
        <v>129</v>
      </c>
      <c r="F885" s="40">
        <v>27000</v>
      </c>
      <c r="G885" s="85">
        <v>113500</v>
      </c>
    </row>
    <row r="886" spans="1:7" ht="15" customHeight="1">
      <c r="A886" s="41" t="s">
        <v>263</v>
      </c>
      <c r="B886" s="42" t="s">
        <v>264</v>
      </c>
      <c r="C886" s="42" t="s">
        <v>184</v>
      </c>
      <c r="D886" s="43">
        <v>426.05</v>
      </c>
      <c r="E886" s="43">
        <v>3087.31</v>
      </c>
      <c r="F886" s="43">
        <v>435.3</v>
      </c>
      <c r="G886" s="86">
        <v>3037.52</v>
      </c>
    </row>
    <row r="887" spans="1:7" ht="15" customHeight="1">
      <c r="A887" s="38" t="s">
        <v>263</v>
      </c>
      <c r="B887" s="39" t="s">
        <v>264</v>
      </c>
      <c r="C887" s="39" t="s">
        <v>49</v>
      </c>
      <c r="D887" s="40">
        <v>15000</v>
      </c>
      <c r="E887" s="40">
        <v>55010</v>
      </c>
      <c r="F887" s="40">
        <v>20243.7</v>
      </c>
      <c r="G887" s="85">
        <v>80924.22</v>
      </c>
    </row>
    <row r="888" spans="1:7" ht="15" customHeight="1">
      <c r="A888" s="41" t="s">
        <v>263</v>
      </c>
      <c r="B888" s="42" t="s">
        <v>264</v>
      </c>
      <c r="C888" s="42" t="s">
        <v>66</v>
      </c>
      <c r="D888" s="43" t="s">
        <v>129</v>
      </c>
      <c r="E888" s="43" t="s">
        <v>129</v>
      </c>
      <c r="F888" s="43">
        <v>17000</v>
      </c>
      <c r="G888" s="86">
        <v>66800</v>
      </c>
    </row>
    <row r="889" spans="1:7" ht="15" customHeight="1">
      <c r="A889" s="38" t="s">
        <v>490</v>
      </c>
      <c r="B889" s="39" t="s">
        <v>491</v>
      </c>
      <c r="C889" s="39" t="s">
        <v>139</v>
      </c>
      <c r="D889" s="40" t="s">
        <v>129</v>
      </c>
      <c r="E889" s="40" t="s">
        <v>129</v>
      </c>
      <c r="F889" s="40">
        <v>96466.5</v>
      </c>
      <c r="G889" s="85">
        <v>323425.6</v>
      </c>
    </row>
    <row r="890" spans="1:7" ht="15" customHeight="1">
      <c r="A890" s="41" t="s">
        <v>490</v>
      </c>
      <c r="B890" s="42" t="s">
        <v>169</v>
      </c>
      <c r="C890" s="42" t="s">
        <v>157</v>
      </c>
      <c r="D890" s="43">
        <v>1200</v>
      </c>
      <c r="E890" s="43">
        <v>8640</v>
      </c>
      <c r="F890" s="43" t="s">
        <v>129</v>
      </c>
      <c r="G890" s="86" t="s">
        <v>129</v>
      </c>
    </row>
    <row r="891" spans="1:7" ht="15" customHeight="1">
      <c r="A891" s="38" t="s">
        <v>578</v>
      </c>
      <c r="B891" s="39" t="s">
        <v>579</v>
      </c>
      <c r="C891" s="39" t="s">
        <v>46</v>
      </c>
      <c r="D891" s="40">
        <v>21600</v>
      </c>
      <c r="E891" s="40">
        <v>22039.2</v>
      </c>
      <c r="F891" s="40" t="s">
        <v>129</v>
      </c>
      <c r="G891" s="85" t="s">
        <v>129</v>
      </c>
    </row>
    <row r="892" spans="1:7" ht="15" customHeight="1">
      <c r="A892" s="41" t="s">
        <v>492</v>
      </c>
      <c r="B892" s="42" t="s">
        <v>493</v>
      </c>
      <c r="C892" s="42" t="s">
        <v>46</v>
      </c>
      <c r="D892" s="43" t="s">
        <v>129</v>
      </c>
      <c r="E892" s="43" t="s">
        <v>129</v>
      </c>
      <c r="F892" s="43">
        <v>219</v>
      </c>
      <c r="G892" s="86">
        <v>1147.5</v>
      </c>
    </row>
    <row r="893" spans="1:7" ht="15" customHeight="1">
      <c r="A893" s="38" t="s">
        <v>494</v>
      </c>
      <c r="B893" s="39" t="s">
        <v>495</v>
      </c>
      <c r="C893" s="39" t="s">
        <v>140</v>
      </c>
      <c r="D893" s="40" t="s">
        <v>129</v>
      </c>
      <c r="E893" s="40" t="s">
        <v>129</v>
      </c>
      <c r="F893" s="40">
        <v>157742</v>
      </c>
      <c r="G893" s="85">
        <v>226084</v>
      </c>
    </row>
    <row r="894" spans="1:7" ht="15" customHeight="1">
      <c r="A894" s="41" t="s">
        <v>494</v>
      </c>
      <c r="B894" s="42" t="s">
        <v>495</v>
      </c>
      <c r="C894" s="42" t="s">
        <v>53</v>
      </c>
      <c r="D894" s="43" t="s">
        <v>129</v>
      </c>
      <c r="E894" s="43" t="s">
        <v>129</v>
      </c>
      <c r="F894" s="43">
        <v>33845</v>
      </c>
      <c r="G894" s="86">
        <v>51584</v>
      </c>
    </row>
    <row r="895" spans="1:7" ht="15" customHeight="1">
      <c r="A895" s="38" t="s">
        <v>494</v>
      </c>
      <c r="B895" s="39" t="s">
        <v>495</v>
      </c>
      <c r="C895" s="39" t="s">
        <v>84</v>
      </c>
      <c r="D895" s="40" t="s">
        <v>129</v>
      </c>
      <c r="E895" s="40" t="s">
        <v>129</v>
      </c>
      <c r="F895" s="40">
        <v>104168</v>
      </c>
      <c r="G895" s="85">
        <v>190944</v>
      </c>
    </row>
    <row r="896" spans="1:7" ht="15" customHeight="1">
      <c r="A896" s="41" t="s">
        <v>494</v>
      </c>
      <c r="B896" s="42" t="s">
        <v>495</v>
      </c>
      <c r="C896" s="42" t="s">
        <v>46</v>
      </c>
      <c r="D896" s="43" t="s">
        <v>129</v>
      </c>
      <c r="E896" s="43" t="s">
        <v>129</v>
      </c>
      <c r="F896" s="43">
        <v>30382074</v>
      </c>
      <c r="G896" s="86">
        <v>44484787.7</v>
      </c>
    </row>
    <row r="897" spans="1:7" ht="15" customHeight="1">
      <c r="A897" s="38" t="s">
        <v>494</v>
      </c>
      <c r="B897" s="39" t="s">
        <v>495</v>
      </c>
      <c r="C897" s="39" t="s">
        <v>57</v>
      </c>
      <c r="D897" s="40" t="s">
        <v>129</v>
      </c>
      <c r="E897" s="40" t="s">
        <v>129</v>
      </c>
      <c r="F897" s="40">
        <v>1730651.9</v>
      </c>
      <c r="G897" s="85">
        <v>2865044.88</v>
      </c>
    </row>
    <row r="898" spans="1:7" ht="15" customHeight="1">
      <c r="A898" s="41" t="s">
        <v>494</v>
      </c>
      <c r="B898" s="42" t="s">
        <v>495</v>
      </c>
      <c r="C898" s="42" t="s">
        <v>157</v>
      </c>
      <c r="D898" s="43" t="s">
        <v>129</v>
      </c>
      <c r="E898" s="43" t="s">
        <v>129</v>
      </c>
      <c r="F898" s="43">
        <v>89585</v>
      </c>
      <c r="G898" s="86">
        <v>152681.25</v>
      </c>
    </row>
    <row r="899" spans="1:7" ht="15" customHeight="1">
      <c r="A899" s="38" t="s">
        <v>494</v>
      </c>
      <c r="B899" s="39" t="s">
        <v>495</v>
      </c>
      <c r="C899" s="39" t="s">
        <v>50</v>
      </c>
      <c r="D899" s="40" t="s">
        <v>129</v>
      </c>
      <c r="E899" s="40" t="s">
        <v>129</v>
      </c>
      <c r="F899" s="40">
        <v>4410</v>
      </c>
      <c r="G899" s="85">
        <v>16565</v>
      </c>
    </row>
    <row r="900" spans="1:7" ht="15" customHeight="1">
      <c r="A900" s="41" t="s">
        <v>494</v>
      </c>
      <c r="B900" s="42" t="s">
        <v>495</v>
      </c>
      <c r="C900" s="42" t="s">
        <v>85</v>
      </c>
      <c r="D900" s="43" t="s">
        <v>129</v>
      </c>
      <c r="E900" s="43" t="s">
        <v>129</v>
      </c>
      <c r="F900" s="43">
        <v>1528031</v>
      </c>
      <c r="G900" s="86">
        <v>2473002.6</v>
      </c>
    </row>
    <row r="901" spans="1:7" ht="15" customHeight="1">
      <c r="A901" s="38" t="s">
        <v>494</v>
      </c>
      <c r="B901" s="39" t="s">
        <v>495</v>
      </c>
      <c r="C901" s="39" t="s">
        <v>83</v>
      </c>
      <c r="D901" s="40" t="s">
        <v>129</v>
      </c>
      <c r="E901" s="40" t="s">
        <v>129</v>
      </c>
      <c r="F901" s="40">
        <v>20820</v>
      </c>
      <c r="G901" s="85">
        <v>34000</v>
      </c>
    </row>
    <row r="902" spans="1:7" ht="15" customHeight="1">
      <c r="A902" s="41" t="s">
        <v>494</v>
      </c>
      <c r="B902" s="42" t="s">
        <v>495</v>
      </c>
      <c r="C902" s="42" t="s">
        <v>109</v>
      </c>
      <c r="D902" s="43" t="s">
        <v>129</v>
      </c>
      <c r="E902" s="43" t="s">
        <v>129</v>
      </c>
      <c r="F902" s="43">
        <v>22650.4</v>
      </c>
      <c r="G902" s="86">
        <v>32125</v>
      </c>
    </row>
    <row r="903" spans="1:7" ht="15" customHeight="1">
      <c r="A903" s="38" t="s">
        <v>496</v>
      </c>
      <c r="B903" s="39" t="s">
        <v>170</v>
      </c>
      <c r="C903" s="39" t="s">
        <v>105</v>
      </c>
      <c r="D903" s="40">
        <v>209260</v>
      </c>
      <c r="E903" s="40">
        <v>263328</v>
      </c>
      <c r="F903" s="40" t="s">
        <v>129</v>
      </c>
      <c r="G903" s="85" t="s">
        <v>129</v>
      </c>
    </row>
    <row r="904" spans="1:7" ht="15" customHeight="1">
      <c r="A904" s="41" t="s">
        <v>496</v>
      </c>
      <c r="B904" s="42" t="s">
        <v>170</v>
      </c>
      <c r="C904" s="42" t="s">
        <v>139</v>
      </c>
      <c r="D904" s="43">
        <v>1910063</v>
      </c>
      <c r="E904" s="43">
        <v>1507665</v>
      </c>
      <c r="F904" s="43" t="s">
        <v>129</v>
      </c>
      <c r="G904" s="86" t="s">
        <v>129</v>
      </c>
    </row>
    <row r="905" spans="1:7" ht="15" customHeight="1">
      <c r="A905" s="38" t="s">
        <v>496</v>
      </c>
      <c r="B905" s="39" t="s">
        <v>170</v>
      </c>
      <c r="C905" s="39" t="s">
        <v>140</v>
      </c>
      <c r="D905" s="40">
        <v>157621</v>
      </c>
      <c r="E905" s="40">
        <v>233915</v>
      </c>
      <c r="F905" s="40" t="s">
        <v>129</v>
      </c>
      <c r="G905" s="85" t="s">
        <v>129</v>
      </c>
    </row>
    <row r="906" spans="1:7" ht="15" customHeight="1">
      <c r="A906" s="41" t="s">
        <v>496</v>
      </c>
      <c r="B906" s="42" t="s">
        <v>170</v>
      </c>
      <c r="C906" s="42" t="s">
        <v>53</v>
      </c>
      <c r="D906" s="43">
        <v>232835</v>
      </c>
      <c r="E906" s="43">
        <v>361410</v>
      </c>
      <c r="F906" s="43" t="s">
        <v>129</v>
      </c>
      <c r="G906" s="86" t="s">
        <v>129</v>
      </c>
    </row>
    <row r="907" spans="1:7" ht="15" customHeight="1">
      <c r="A907" s="38" t="s">
        <v>496</v>
      </c>
      <c r="B907" s="39" t="s">
        <v>170</v>
      </c>
      <c r="C907" s="39" t="s">
        <v>84</v>
      </c>
      <c r="D907" s="40">
        <v>21551</v>
      </c>
      <c r="E907" s="40">
        <v>32448</v>
      </c>
      <c r="F907" s="40" t="s">
        <v>129</v>
      </c>
      <c r="G907" s="85" t="s">
        <v>129</v>
      </c>
    </row>
    <row r="908" spans="1:7" ht="15" customHeight="1">
      <c r="A908" s="41" t="s">
        <v>496</v>
      </c>
      <c r="B908" s="42" t="s">
        <v>170</v>
      </c>
      <c r="C908" s="42" t="s">
        <v>46</v>
      </c>
      <c r="D908" s="43">
        <v>24297046</v>
      </c>
      <c r="E908" s="43">
        <v>26511538.21</v>
      </c>
      <c r="F908" s="43" t="s">
        <v>129</v>
      </c>
      <c r="G908" s="86" t="s">
        <v>129</v>
      </c>
    </row>
    <row r="909" spans="1:7" ht="15" customHeight="1">
      <c r="A909" s="38" t="s">
        <v>496</v>
      </c>
      <c r="B909" s="39" t="s">
        <v>170</v>
      </c>
      <c r="C909" s="39" t="s">
        <v>99</v>
      </c>
      <c r="D909" s="40">
        <v>943455</v>
      </c>
      <c r="E909" s="40">
        <v>1124575</v>
      </c>
      <c r="F909" s="40" t="s">
        <v>129</v>
      </c>
      <c r="G909" s="85" t="s">
        <v>129</v>
      </c>
    </row>
    <row r="910" spans="1:7" ht="15" customHeight="1">
      <c r="A910" s="41" t="s">
        <v>496</v>
      </c>
      <c r="B910" s="42" t="s">
        <v>170</v>
      </c>
      <c r="C910" s="42" t="s">
        <v>57</v>
      </c>
      <c r="D910" s="43">
        <v>2664071</v>
      </c>
      <c r="E910" s="43">
        <v>3505871.72</v>
      </c>
      <c r="F910" s="43" t="s">
        <v>129</v>
      </c>
      <c r="G910" s="86" t="s">
        <v>129</v>
      </c>
    </row>
    <row r="911" spans="1:7" ht="15" customHeight="1">
      <c r="A911" s="38" t="s">
        <v>496</v>
      </c>
      <c r="B911" s="39" t="s">
        <v>170</v>
      </c>
      <c r="C911" s="39" t="s">
        <v>157</v>
      </c>
      <c r="D911" s="40">
        <v>4100</v>
      </c>
      <c r="E911" s="40">
        <v>10900</v>
      </c>
      <c r="F911" s="40" t="s">
        <v>129</v>
      </c>
      <c r="G911" s="85" t="s">
        <v>129</v>
      </c>
    </row>
    <row r="912" spans="1:7" ht="15" customHeight="1">
      <c r="A912" s="41" t="s">
        <v>496</v>
      </c>
      <c r="B912" s="42" t="s">
        <v>170</v>
      </c>
      <c r="C912" s="42" t="s">
        <v>49</v>
      </c>
      <c r="D912" s="43">
        <v>35.36</v>
      </c>
      <c r="E912" s="43">
        <v>361.28</v>
      </c>
      <c r="F912" s="43" t="s">
        <v>129</v>
      </c>
      <c r="G912" s="86" t="s">
        <v>129</v>
      </c>
    </row>
    <row r="913" spans="1:7" ht="15" customHeight="1">
      <c r="A913" s="38" t="s">
        <v>496</v>
      </c>
      <c r="B913" s="39" t="s">
        <v>170</v>
      </c>
      <c r="C913" s="39" t="s">
        <v>83</v>
      </c>
      <c r="D913" s="40">
        <v>204796</v>
      </c>
      <c r="E913" s="40">
        <v>248580</v>
      </c>
      <c r="F913" s="40" t="s">
        <v>129</v>
      </c>
      <c r="G913" s="85" t="s">
        <v>129</v>
      </c>
    </row>
    <row r="914" spans="1:7" ht="15" customHeight="1">
      <c r="A914" s="41" t="s">
        <v>497</v>
      </c>
      <c r="B914" s="42" t="s">
        <v>498</v>
      </c>
      <c r="C914" s="42" t="s">
        <v>43</v>
      </c>
      <c r="D914" s="43" t="s">
        <v>129</v>
      </c>
      <c r="E914" s="43" t="s">
        <v>129</v>
      </c>
      <c r="F914" s="43">
        <v>1100</v>
      </c>
      <c r="G914" s="86">
        <v>3943.19</v>
      </c>
    </row>
    <row r="915" spans="1:7" ht="15" customHeight="1">
      <c r="A915" s="38" t="s">
        <v>171</v>
      </c>
      <c r="B915" s="39" t="s">
        <v>172</v>
      </c>
      <c r="C915" s="39" t="s">
        <v>48</v>
      </c>
      <c r="D915" s="40">
        <v>22495</v>
      </c>
      <c r="E915" s="40">
        <v>104329.58</v>
      </c>
      <c r="F915" s="40">
        <v>51182</v>
      </c>
      <c r="G915" s="85">
        <v>224602.61</v>
      </c>
    </row>
    <row r="916" spans="1:7" ht="15" customHeight="1">
      <c r="A916" s="41" t="s">
        <v>171</v>
      </c>
      <c r="B916" s="42" t="s">
        <v>172</v>
      </c>
      <c r="C916" s="42" t="s">
        <v>63</v>
      </c>
      <c r="D916" s="43">
        <v>4464</v>
      </c>
      <c r="E916" s="43">
        <v>33703.2</v>
      </c>
      <c r="F916" s="43">
        <v>4680</v>
      </c>
      <c r="G916" s="86">
        <v>35100</v>
      </c>
    </row>
    <row r="917" spans="1:7" ht="15" customHeight="1">
      <c r="A917" s="38" t="s">
        <v>171</v>
      </c>
      <c r="B917" s="39" t="s">
        <v>172</v>
      </c>
      <c r="C917" s="39" t="s">
        <v>46</v>
      </c>
      <c r="D917" s="40">
        <v>15948.9</v>
      </c>
      <c r="E917" s="40">
        <v>95693.4</v>
      </c>
      <c r="F917" s="40">
        <v>52285.5</v>
      </c>
      <c r="G917" s="85">
        <v>316951.92</v>
      </c>
    </row>
    <row r="918" spans="1:7" ht="15" customHeight="1">
      <c r="A918" s="41" t="s">
        <v>171</v>
      </c>
      <c r="B918" s="42" t="s">
        <v>172</v>
      </c>
      <c r="C918" s="42" t="s">
        <v>49</v>
      </c>
      <c r="D918" s="43" t="s">
        <v>129</v>
      </c>
      <c r="E918" s="43" t="s">
        <v>129</v>
      </c>
      <c r="F918" s="43">
        <v>16079.39</v>
      </c>
      <c r="G918" s="86">
        <v>121211.7</v>
      </c>
    </row>
    <row r="919" spans="1:7" ht="15" customHeight="1">
      <c r="A919" s="38" t="s">
        <v>173</v>
      </c>
      <c r="B919" s="39" t="s">
        <v>174</v>
      </c>
      <c r="C919" s="39" t="s">
        <v>48</v>
      </c>
      <c r="D919" s="40">
        <v>22400</v>
      </c>
      <c r="E919" s="40">
        <v>104894.1</v>
      </c>
      <c r="F919" s="40">
        <v>18000</v>
      </c>
      <c r="G919" s="85">
        <v>177247.85</v>
      </c>
    </row>
    <row r="920" spans="1:7" ht="15" customHeight="1">
      <c r="A920" s="41" t="s">
        <v>173</v>
      </c>
      <c r="B920" s="42" t="s">
        <v>174</v>
      </c>
      <c r="C920" s="42" t="s">
        <v>46</v>
      </c>
      <c r="D920" s="43">
        <v>14400</v>
      </c>
      <c r="E920" s="43">
        <v>85536</v>
      </c>
      <c r="F920" s="43" t="s">
        <v>129</v>
      </c>
      <c r="G920" s="86" t="s">
        <v>129</v>
      </c>
    </row>
    <row r="921" spans="1:7" ht="15" customHeight="1">
      <c r="A921" s="38" t="s">
        <v>580</v>
      </c>
      <c r="B921" s="39" t="s">
        <v>581</v>
      </c>
      <c r="C921" s="39" t="s">
        <v>48</v>
      </c>
      <c r="D921" s="40" t="s">
        <v>129</v>
      </c>
      <c r="E921" s="40" t="s">
        <v>129</v>
      </c>
      <c r="F921" s="40">
        <v>21084</v>
      </c>
      <c r="G921" s="85">
        <v>89828.52</v>
      </c>
    </row>
    <row r="922" spans="1:7" ht="15" customHeight="1">
      <c r="A922" s="41" t="s">
        <v>580</v>
      </c>
      <c r="B922" s="42" t="s">
        <v>581</v>
      </c>
      <c r="C922" s="42" t="s">
        <v>139</v>
      </c>
      <c r="D922" s="43" t="s">
        <v>129</v>
      </c>
      <c r="E922" s="43" t="s">
        <v>129</v>
      </c>
      <c r="F922" s="43">
        <v>1172.9</v>
      </c>
      <c r="G922" s="86">
        <v>9384.8</v>
      </c>
    </row>
    <row r="923" spans="1:7" ht="15" customHeight="1">
      <c r="A923" s="38" t="s">
        <v>580</v>
      </c>
      <c r="B923" s="39" t="s">
        <v>581</v>
      </c>
      <c r="C923" s="39" t="s">
        <v>63</v>
      </c>
      <c r="D923" s="40">
        <v>6734.52</v>
      </c>
      <c r="E923" s="40">
        <v>42105</v>
      </c>
      <c r="F923" s="40">
        <v>5287</v>
      </c>
      <c r="G923" s="85">
        <v>32910</v>
      </c>
    </row>
    <row r="924" spans="1:7" ht="15" customHeight="1">
      <c r="A924" s="41" t="s">
        <v>580</v>
      </c>
      <c r="B924" s="42" t="s">
        <v>581</v>
      </c>
      <c r="C924" s="42" t="s">
        <v>42</v>
      </c>
      <c r="D924" s="43">
        <v>4940</v>
      </c>
      <c r="E924" s="43">
        <v>26753.21</v>
      </c>
      <c r="F924" s="43" t="s">
        <v>129</v>
      </c>
      <c r="G924" s="86" t="s">
        <v>129</v>
      </c>
    </row>
    <row r="925" spans="1:7" ht="15" customHeight="1">
      <c r="A925" s="38" t="s">
        <v>580</v>
      </c>
      <c r="B925" s="39" t="s">
        <v>581</v>
      </c>
      <c r="C925" s="39" t="s">
        <v>46</v>
      </c>
      <c r="D925" s="40">
        <v>259.7</v>
      </c>
      <c r="E925" s="40">
        <v>2560</v>
      </c>
      <c r="F925" s="40" t="s">
        <v>129</v>
      </c>
      <c r="G925" s="85" t="s">
        <v>129</v>
      </c>
    </row>
    <row r="926" spans="1:7" ht="15" customHeight="1">
      <c r="A926" s="41" t="s">
        <v>176</v>
      </c>
      <c r="B926" s="42" t="s">
        <v>177</v>
      </c>
      <c r="C926" s="42" t="s">
        <v>48</v>
      </c>
      <c r="D926" s="43">
        <v>592</v>
      </c>
      <c r="E926" s="43">
        <v>4214.9</v>
      </c>
      <c r="F926" s="43" t="s">
        <v>129</v>
      </c>
      <c r="G926" s="86" t="s">
        <v>129</v>
      </c>
    </row>
    <row r="927" spans="1:7" ht="15" customHeight="1">
      <c r="A927" s="38" t="s">
        <v>582</v>
      </c>
      <c r="B927" s="39" t="s">
        <v>583</v>
      </c>
      <c r="C927" s="39" t="s">
        <v>42</v>
      </c>
      <c r="D927" s="40">
        <v>6100</v>
      </c>
      <c r="E927" s="40">
        <v>4972.39</v>
      </c>
      <c r="F927" s="40" t="s">
        <v>129</v>
      </c>
      <c r="G927" s="85" t="s">
        <v>129</v>
      </c>
    </row>
    <row r="928" spans="1:7" ht="15" customHeight="1">
      <c r="A928" s="41" t="s">
        <v>391</v>
      </c>
      <c r="B928" s="42" t="s">
        <v>392</v>
      </c>
      <c r="C928" s="42" t="s">
        <v>48</v>
      </c>
      <c r="D928" s="43">
        <v>16117</v>
      </c>
      <c r="E928" s="43">
        <v>119204.32</v>
      </c>
      <c r="F928" s="43">
        <v>41580</v>
      </c>
      <c r="G928" s="86">
        <v>280500.66</v>
      </c>
    </row>
    <row r="929" spans="1:7" ht="15" customHeight="1">
      <c r="A929" s="38" t="s">
        <v>391</v>
      </c>
      <c r="B929" s="39" t="s">
        <v>392</v>
      </c>
      <c r="C929" s="39" t="s">
        <v>42</v>
      </c>
      <c r="D929" s="40">
        <v>8948</v>
      </c>
      <c r="E929" s="40">
        <v>114929.64</v>
      </c>
      <c r="F929" s="40" t="s">
        <v>129</v>
      </c>
      <c r="G929" s="85" t="s">
        <v>129</v>
      </c>
    </row>
    <row r="930" spans="1:7" ht="15" customHeight="1">
      <c r="A930" s="41" t="s">
        <v>391</v>
      </c>
      <c r="B930" s="42" t="s">
        <v>392</v>
      </c>
      <c r="C930" s="42" t="s">
        <v>61</v>
      </c>
      <c r="D930" s="43">
        <v>7000</v>
      </c>
      <c r="E930" s="43">
        <v>58288.1</v>
      </c>
      <c r="F930" s="43" t="s">
        <v>129</v>
      </c>
      <c r="G930" s="86" t="s">
        <v>129</v>
      </c>
    </row>
    <row r="931" spans="1:7" ht="15" customHeight="1">
      <c r="A931" s="38" t="s">
        <v>393</v>
      </c>
      <c r="B931" s="39" t="s">
        <v>394</v>
      </c>
      <c r="C931" s="39" t="s">
        <v>56</v>
      </c>
      <c r="D931" s="40">
        <v>20802</v>
      </c>
      <c r="E931" s="40">
        <v>141919.81</v>
      </c>
      <c r="F931" s="40">
        <v>15342</v>
      </c>
      <c r="G931" s="85">
        <v>98172.77</v>
      </c>
    </row>
    <row r="932" spans="1:7" ht="15" customHeight="1">
      <c r="A932" s="41" t="s">
        <v>393</v>
      </c>
      <c r="B932" s="42" t="s">
        <v>394</v>
      </c>
      <c r="C932" s="42" t="s">
        <v>43</v>
      </c>
      <c r="D932" s="43">
        <v>252</v>
      </c>
      <c r="E932" s="43">
        <v>985.91</v>
      </c>
      <c r="F932" s="43" t="s">
        <v>129</v>
      </c>
      <c r="G932" s="86" t="s">
        <v>129</v>
      </c>
    </row>
    <row r="933" spans="1:7" ht="15" customHeight="1">
      <c r="A933" s="38" t="s">
        <v>393</v>
      </c>
      <c r="B933" s="39" t="s">
        <v>394</v>
      </c>
      <c r="C933" s="39" t="s">
        <v>71</v>
      </c>
      <c r="D933" s="40">
        <v>10692</v>
      </c>
      <c r="E933" s="40">
        <v>74744.49</v>
      </c>
      <c r="F933" s="40">
        <v>10548</v>
      </c>
      <c r="G933" s="85">
        <v>70893.1</v>
      </c>
    </row>
    <row r="934" spans="1:7" ht="15" customHeight="1">
      <c r="A934" s="41" t="s">
        <v>584</v>
      </c>
      <c r="B934" s="42" t="s">
        <v>585</v>
      </c>
      <c r="C934" s="42" t="s">
        <v>157</v>
      </c>
      <c r="D934" s="43">
        <v>23.81</v>
      </c>
      <c r="E934" s="43">
        <v>8949</v>
      </c>
      <c r="F934" s="43" t="s">
        <v>129</v>
      </c>
      <c r="G934" s="86" t="s">
        <v>129</v>
      </c>
    </row>
    <row r="935" spans="1:7" ht="15" customHeight="1">
      <c r="A935" s="38" t="s">
        <v>499</v>
      </c>
      <c r="B935" s="39" t="s">
        <v>286</v>
      </c>
      <c r="C935" s="39" t="s">
        <v>44</v>
      </c>
      <c r="D935" s="40" t="s">
        <v>129</v>
      </c>
      <c r="E935" s="40" t="s">
        <v>129</v>
      </c>
      <c r="F935" s="40">
        <v>100</v>
      </c>
      <c r="G935" s="85">
        <v>5100</v>
      </c>
    </row>
    <row r="936" spans="1:7" ht="15" customHeight="1">
      <c r="A936" s="41" t="s">
        <v>586</v>
      </c>
      <c r="B936" s="42" t="s">
        <v>587</v>
      </c>
      <c r="C936" s="42" t="s">
        <v>48</v>
      </c>
      <c r="D936" s="43" t="s">
        <v>129</v>
      </c>
      <c r="E936" s="43" t="s">
        <v>129</v>
      </c>
      <c r="F936" s="43">
        <v>5154.55</v>
      </c>
      <c r="G936" s="86">
        <v>23951.75</v>
      </c>
    </row>
    <row r="937" spans="1:7" ht="15" customHeight="1">
      <c r="A937" s="38" t="s">
        <v>588</v>
      </c>
      <c r="B937" s="39" t="s">
        <v>286</v>
      </c>
      <c r="C937" s="39" t="s">
        <v>48</v>
      </c>
      <c r="D937" s="40" t="s">
        <v>129</v>
      </c>
      <c r="E937" s="40" t="s">
        <v>129</v>
      </c>
      <c r="F937" s="40">
        <v>7994</v>
      </c>
      <c r="G937" s="85">
        <v>13452.17</v>
      </c>
    </row>
    <row r="938" spans="1:7" ht="15" customHeight="1">
      <c r="A938" s="41" t="s">
        <v>500</v>
      </c>
      <c r="B938" s="42" t="s">
        <v>395</v>
      </c>
      <c r="C938" s="42" t="s">
        <v>219</v>
      </c>
      <c r="D938" s="43">
        <v>111720</v>
      </c>
      <c r="E938" s="43">
        <v>75411</v>
      </c>
      <c r="F938" s="43" t="s">
        <v>129</v>
      </c>
      <c r="G938" s="86" t="s">
        <v>129</v>
      </c>
    </row>
    <row r="939" spans="1:7" ht="15" customHeight="1">
      <c r="A939" s="38" t="s">
        <v>501</v>
      </c>
      <c r="B939" s="39" t="s">
        <v>502</v>
      </c>
      <c r="C939" s="39" t="s">
        <v>219</v>
      </c>
      <c r="D939" s="40" t="s">
        <v>129</v>
      </c>
      <c r="E939" s="40" t="s">
        <v>129</v>
      </c>
      <c r="F939" s="40">
        <v>74480</v>
      </c>
      <c r="G939" s="85">
        <v>63308</v>
      </c>
    </row>
    <row r="940" spans="1:7" ht="15" customHeight="1">
      <c r="A940" s="41" t="s">
        <v>589</v>
      </c>
      <c r="B940" s="42" t="s">
        <v>590</v>
      </c>
      <c r="C940" s="42" t="s">
        <v>157</v>
      </c>
      <c r="D940" s="43" t="s">
        <v>129</v>
      </c>
      <c r="E940" s="43" t="s">
        <v>129</v>
      </c>
      <c r="F940" s="43">
        <v>33.47</v>
      </c>
      <c r="G940" s="86">
        <v>90.9</v>
      </c>
    </row>
    <row r="941" spans="1:7" ht="15" customHeight="1">
      <c r="A941" s="38" t="s">
        <v>589</v>
      </c>
      <c r="B941" s="39" t="s">
        <v>590</v>
      </c>
      <c r="C941" s="39" t="s">
        <v>591</v>
      </c>
      <c r="D941" s="40" t="s">
        <v>129</v>
      </c>
      <c r="E941" s="40" t="s">
        <v>129</v>
      </c>
      <c r="F941" s="40">
        <v>9850</v>
      </c>
      <c r="G941" s="85">
        <v>12312.5</v>
      </c>
    </row>
    <row r="942" spans="1:7" ht="15" customHeight="1">
      <c r="A942" s="41" t="s">
        <v>592</v>
      </c>
      <c r="B942" s="42" t="s">
        <v>286</v>
      </c>
      <c r="C942" s="42" t="s">
        <v>69</v>
      </c>
      <c r="D942" s="43" t="s">
        <v>129</v>
      </c>
      <c r="E942" s="43" t="s">
        <v>129</v>
      </c>
      <c r="F942" s="43">
        <v>1000</v>
      </c>
      <c r="G942" s="86">
        <v>3205.2</v>
      </c>
    </row>
    <row r="943" spans="1:7" ht="15" customHeight="1">
      <c r="A943" s="38" t="s">
        <v>362</v>
      </c>
      <c r="B943" s="39" t="s">
        <v>363</v>
      </c>
      <c r="C943" s="39" t="s">
        <v>123</v>
      </c>
      <c r="D943" s="40">
        <v>5460</v>
      </c>
      <c r="E943" s="40">
        <v>8189.98</v>
      </c>
      <c r="F943" s="40" t="s">
        <v>129</v>
      </c>
      <c r="G943" s="85" t="s">
        <v>129</v>
      </c>
    </row>
    <row r="944" spans="1:7" ht="15" customHeight="1">
      <c r="A944" s="41" t="s">
        <v>362</v>
      </c>
      <c r="B944" s="42" t="s">
        <v>363</v>
      </c>
      <c r="C944" s="42" t="s">
        <v>46</v>
      </c>
      <c r="D944" s="43">
        <v>2016</v>
      </c>
      <c r="E944" s="43">
        <v>3024</v>
      </c>
      <c r="F944" s="43">
        <v>5940</v>
      </c>
      <c r="G944" s="86">
        <v>9504</v>
      </c>
    </row>
    <row r="945" spans="1:7" ht="15" customHeight="1">
      <c r="A945" s="38" t="s">
        <v>362</v>
      </c>
      <c r="B945" s="39" t="s">
        <v>363</v>
      </c>
      <c r="C945" s="39" t="s">
        <v>83</v>
      </c>
      <c r="D945" s="40" t="s">
        <v>129</v>
      </c>
      <c r="E945" s="40" t="s">
        <v>129</v>
      </c>
      <c r="F945" s="40">
        <v>7005.6</v>
      </c>
      <c r="G945" s="85">
        <v>16112.88</v>
      </c>
    </row>
    <row r="946" spans="1:7" ht="15" customHeight="1">
      <c r="A946" s="41" t="s">
        <v>364</v>
      </c>
      <c r="B946" s="42" t="s">
        <v>365</v>
      </c>
      <c r="C946" s="42" t="s">
        <v>53</v>
      </c>
      <c r="D946" s="43">
        <v>700</v>
      </c>
      <c r="E946" s="43">
        <v>1171.48</v>
      </c>
      <c r="F946" s="43">
        <v>705</v>
      </c>
      <c r="G946" s="86">
        <v>1221.86</v>
      </c>
    </row>
    <row r="947" spans="1:7" ht="15" customHeight="1">
      <c r="A947" s="38" t="s">
        <v>364</v>
      </c>
      <c r="B947" s="39" t="s">
        <v>365</v>
      </c>
      <c r="C947" s="39" t="s">
        <v>157</v>
      </c>
      <c r="D947" s="40">
        <v>95.25</v>
      </c>
      <c r="E947" s="40">
        <v>227.34</v>
      </c>
      <c r="F947" s="40">
        <v>624.96</v>
      </c>
      <c r="G947" s="85">
        <v>1813.61</v>
      </c>
    </row>
    <row r="948" spans="1:7" ht="15" customHeight="1">
      <c r="A948" s="41" t="s">
        <v>366</v>
      </c>
      <c r="B948" s="42" t="s">
        <v>367</v>
      </c>
      <c r="C948" s="42" t="s">
        <v>105</v>
      </c>
      <c r="D948" s="43" t="s">
        <v>129</v>
      </c>
      <c r="E948" s="43" t="s">
        <v>129</v>
      </c>
      <c r="F948" s="43">
        <v>139209.6</v>
      </c>
      <c r="G948" s="86">
        <v>159751.86</v>
      </c>
    </row>
    <row r="949" spans="1:7" ht="15" customHeight="1">
      <c r="A949" s="38" t="s">
        <v>366</v>
      </c>
      <c r="B949" s="39" t="s">
        <v>367</v>
      </c>
      <c r="C949" s="39" t="s">
        <v>139</v>
      </c>
      <c r="D949" s="40">
        <v>11636.75</v>
      </c>
      <c r="E949" s="40">
        <v>96924.66</v>
      </c>
      <c r="F949" s="40">
        <v>38761.95</v>
      </c>
      <c r="G949" s="85">
        <v>273192.16</v>
      </c>
    </row>
    <row r="950" spans="1:7" ht="15" customHeight="1">
      <c r="A950" s="41" t="s">
        <v>366</v>
      </c>
      <c r="B950" s="42" t="s">
        <v>367</v>
      </c>
      <c r="C950" s="42" t="s">
        <v>60</v>
      </c>
      <c r="D950" s="43">
        <v>621.7</v>
      </c>
      <c r="E950" s="43">
        <v>5566.43</v>
      </c>
      <c r="F950" s="43">
        <v>17372.45</v>
      </c>
      <c r="G950" s="86">
        <v>36113.75</v>
      </c>
    </row>
    <row r="951" spans="1:7" ht="15" customHeight="1">
      <c r="A951" s="38" t="s">
        <v>366</v>
      </c>
      <c r="B951" s="39" t="s">
        <v>367</v>
      </c>
      <c r="C951" s="39" t="s">
        <v>140</v>
      </c>
      <c r="D951" s="40">
        <v>8791.2</v>
      </c>
      <c r="E951" s="40">
        <v>66826.32</v>
      </c>
      <c r="F951" s="40">
        <v>699179.5</v>
      </c>
      <c r="G951" s="85">
        <v>955328.79</v>
      </c>
    </row>
    <row r="952" spans="1:7" ht="15" customHeight="1">
      <c r="A952" s="41" t="s">
        <v>366</v>
      </c>
      <c r="B952" s="42" t="s">
        <v>367</v>
      </c>
      <c r="C952" s="42" t="s">
        <v>106</v>
      </c>
      <c r="D952" s="43">
        <v>26952.48</v>
      </c>
      <c r="E952" s="43">
        <v>25941.76</v>
      </c>
      <c r="F952" s="43">
        <v>80013.12</v>
      </c>
      <c r="G952" s="86">
        <v>88706.69</v>
      </c>
    </row>
    <row r="953" spans="1:7" ht="15" customHeight="1">
      <c r="A953" s="38" t="s">
        <v>366</v>
      </c>
      <c r="B953" s="39" t="s">
        <v>367</v>
      </c>
      <c r="C953" s="39" t="s">
        <v>107</v>
      </c>
      <c r="D953" s="40">
        <v>27001.44</v>
      </c>
      <c r="E953" s="40">
        <v>25988.89</v>
      </c>
      <c r="F953" s="40">
        <v>87018.24</v>
      </c>
      <c r="G953" s="85">
        <v>100323.46</v>
      </c>
    </row>
    <row r="954" spans="1:7" ht="15" customHeight="1">
      <c r="A954" s="41" t="s">
        <v>366</v>
      </c>
      <c r="B954" s="42" t="s">
        <v>367</v>
      </c>
      <c r="C954" s="42" t="s">
        <v>123</v>
      </c>
      <c r="D954" s="43">
        <v>2142</v>
      </c>
      <c r="E954" s="43">
        <v>3748.5</v>
      </c>
      <c r="F954" s="43">
        <v>22015.68</v>
      </c>
      <c r="G954" s="86">
        <v>26418.82</v>
      </c>
    </row>
    <row r="955" spans="1:7" ht="15" customHeight="1">
      <c r="A955" s="38" t="s">
        <v>366</v>
      </c>
      <c r="B955" s="39" t="s">
        <v>367</v>
      </c>
      <c r="C955" s="39" t="s">
        <v>46</v>
      </c>
      <c r="D955" s="40">
        <v>576791.58</v>
      </c>
      <c r="E955" s="40">
        <v>743755.84</v>
      </c>
      <c r="F955" s="40">
        <v>1170896.16</v>
      </c>
      <c r="G955" s="85">
        <v>1201016.94</v>
      </c>
    </row>
    <row r="956" spans="1:7" ht="15" customHeight="1">
      <c r="A956" s="41" t="s">
        <v>366</v>
      </c>
      <c r="B956" s="42" t="s">
        <v>367</v>
      </c>
      <c r="C956" s="42" t="s">
        <v>62</v>
      </c>
      <c r="D956" s="43">
        <v>5316.72</v>
      </c>
      <c r="E956" s="43">
        <v>43830.43</v>
      </c>
      <c r="F956" s="43">
        <v>197034.52</v>
      </c>
      <c r="G956" s="86">
        <v>281406.05</v>
      </c>
    </row>
    <row r="957" spans="1:7" ht="15" customHeight="1">
      <c r="A957" s="38" t="s">
        <v>366</v>
      </c>
      <c r="B957" s="39" t="s">
        <v>367</v>
      </c>
      <c r="C957" s="39" t="s">
        <v>503</v>
      </c>
      <c r="D957" s="40" t="s">
        <v>129</v>
      </c>
      <c r="E957" s="40" t="s">
        <v>129</v>
      </c>
      <c r="F957" s="40">
        <v>21631.52</v>
      </c>
      <c r="G957" s="85">
        <v>25317.84</v>
      </c>
    </row>
    <row r="958" spans="1:7" ht="15" customHeight="1">
      <c r="A958" s="41" t="s">
        <v>366</v>
      </c>
      <c r="B958" s="42" t="s">
        <v>367</v>
      </c>
      <c r="C958" s="42" t="s">
        <v>157</v>
      </c>
      <c r="D958" s="43">
        <v>43329.95</v>
      </c>
      <c r="E958" s="43">
        <v>257500.8</v>
      </c>
      <c r="F958" s="43">
        <v>56849.5</v>
      </c>
      <c r="G958" s="86">
        <v>305984.6</v>
      </c>
    </row>
    <row r="959" spans="1:7" ht="15" customHeight="1">
      <c r="A959" s="38" t="s">
        <v>366</v>
      </c>
      <c r="B959" s="39" t="s">
        <v>367</v>
      </c>
      <c r="C959" s="39" t="s">
        <v>108</v>
      </c>
      <c r="D959" s="40" t="s">
        <v>129</v>
      </c>
      <c r="E959" s="40" t="s">
        <v>129</v>
      </c>
      <c r="F959" s="40">
        <v>54002.88</v>
      </c>
      <c r="G959" s="85">
        <v>60304.18</v>
      </c>
    </row>
    <row r="960" spans="1:7" ht="15" customHeight="1">
      <c r="A960" s="41" t="s">
        <v>366</v>
      </c>
      <c r="B960" s="42" t="s">
        <v>367</v>
      </c>
      <c r="C960" s="42" t="s">
        <v>103</v>
      </c>
      <c r="D960" s="43">
        <v>434</v>
      </c>
      <c r="E960" s="43">
        <v>3200.7</v>
      </c>
      <c r="F960" s="43" t="s">
        <v>129</v>
      </c>
      <c r="G960" s="86" t="s">
        <v>129</v>
      </c>
    </row>
    <row r="961" spans="1:7" ht="15" customHeight="1">
      <c r="A961" s="38" t="s">
        <v>366</v>
      </c>
      <c r="B961" s="39" t="s">
        <v>367</v>
      </c>
      <c r="C961" s="39" t="s">
        <v>50</v>
      </c>
      <c r="D961" s="40">
        <v>422</v>
      </c>
      <c r="E961" s="40">
        <v>3890.9</v>
      </c>
      <c r="F961" s="40">
        <v>54900.74</v>
      </c>
      <c r="G961" s="85">
        <v>72726.24</v>
      </c>
    </row>
    <row r="962" spans="1:7" ht="15" customHeight="1">
      <c r="A962" s="41" t="s">
        <v>366</v>
      </c>
      <c r="B962" s="42" t="s">
        <v>367</v>
      </c>
      <c r="C962" s="42" t="s">
        <v>114</v>
      </c>
      <c r="D962" s="43">
        <v>54002.88</v>
      </c>
      <c r="E962" s="43">
        <v>51977.78</v>
      </c>
      <c r="F962" s="43">
        <v>27001.44</v>
      </c>
      <c r="G962" s="86">
        <v>31891.97</v>
      </c>
    </row>
    <row r="963" spans="1:7" ht="15" customHeight="1">
      <c r="A963" s="38" t="s">
        <v>366</v>
      </c>
      <c r="B963" s="39" t="s">
        <v>367</v>
      </c>
      <c r="C963" s="39" t="s">
        <v>85</v>
      </c>
      <c r="D963" s="40" t="s">
        <v>129</v>
      </c>
      <c r="E963" s="40" t="s">
        <v>129</v>
      </c>
      <c r="F963" s="40">
        <v>10076.36</v>
      </c>
      <c r="G963" s="85">
        <v>18299.57</v>
      </c>
    </row>
    <row r="964" spans="1:7" ht="15" customHeight="1">
      <c r="A964" s="41" t="s">
        <v>366</v>
      </c>
      <c r="B964" s="42" t="s">
        <v>367</v>
      </c>
      <c r="C964" s="42" t="s">
        <v>65</v>
      </c>
      <c r="D964" s="43" t="s">
        <v>129</v>
      </c>
      <c r="E964" s="43" t="s">
        <v>129</v>
      </c>
      <c r="F964" s="43">
        <v>476.65</v>
      </c>
      <c r="G964" s="86">
        <v>4308.73</v>
      </c>
    </row>
    <row r="965" spans="1:7" ht="15" customHeight="1">
      <c r="A965" s="38" t="s">
        <v>366</v>
      </c>
      <c r="B965" s="39" t="s">
        <v>367</v>
      </c>
      <c r="C965" s="39" t="s">
        <v>124</v>
      </c>
      <c r="D965" s="40" t="s">
        <v>129</v>
      </c>
      <c r="E965" s="40" t="s">
        <v>129</v>
      </c>
      <c r="F965" s="40">
        <v>15720.24</v>
      </c>
      <c r="G965" s="85">
        <v>24239.47</v>
      </c>
    </row>
    <row r="966" spans="1:7" ht="15" customHeight="1">
      <c r="A966" s="41" t="s">
        <v>366</v>
      </c>
      <c r="B966" s="42" t="s">
        <v>367</v>
      </c>
      <c r="C966" s="42" t="s">
        <v>184</v>
      </c>
      <c r="D966" s="43" t="s">
        <v>129</v>
      </c>
      <c r="E966" s="43" t="s">
        <v>129</v>
      </c>
      <c r="F966" s="43">
        <v>13682.52</v>
      </c>
      <c r="G966" s="86">
        <v>26604.09</v>
      </c>
    </row>
    <row r="967" spans="1:7" ht="15" customHeight="1">
      <c r="A967" s="38" t="s">
        <v>366</v>
      </c>
      <c r="B967" s="39" t="s">
        <v>367</v>
      </c>
      <c r="C967" s="39" t="s">
        <v>49</v>
      </c>
      <c r="D967" s="40" t="s">
        <v>129</v>
      </c>
      <c r="E967" s="40" t="s">
        <v>129</v>
      </c>
      <c r="F967" s="40">
        <v>30369.84</v>
      </c>
      <c r="G967" s="85">
        <v>55125.87</v>
      </c>
    </row>
    <row r="968" spans="1:7" ht="15" customHeight="1">
      <c r="A968" s="41" t="s">
        <v>366</v>
      </c>
      <c r="B968" s="42" t="s">
        <v>367</v>
      </c>
      <c r="C968" s="42" t="s">
        <v>59</v>
      </c>
      <c r="D968" s="43">
        <v>22000</v>
      </c>
      <c r="E968" s="43">
        <v>22000</v>
      </c>
      <c r="F968" s="43">
        <v>10004.16</v>
      </c>
      <c r="G968" s="86">
        <v>12755.3</v>
      </c>
    </row>
    <row r="969" spans="1:7" ht="15" customHeight="1">
      <c r="A969" s="38" t="s">
        <v>366</v>
      </c>
      <c r="B969" s="39" t="s">
        <v>367</v>
      </c>
      <c r="C969" s="39" t="s">
        <v>83</v>
      </c>
      <c r="D969" s="40">
        <v>1158.75</v>
      </c>
      <c r="E969" s="40">
        <v>12936.81</v>
      </c>
      <c r="F969" s="40">
        <v>28005.9</v>
      </c>
      <c r="G969" s="85">
        <v>47212.1</v>
      </c>
    </row>
    <row r="970" spans="1:7" ht="15" customHeight="1">
      <c r="A970" s="41" t="s">
        <v>366</v>
      </c>
      <c r="B970" s="42" t="s">
        <v>367</v>
      </c>
      <c r="C970" s="42" t="s">
        <v>109</v>
      </c>
      <c r="D970" s="43" t="s">
        <v>129</v>
      </c>
      <c r="E970" s="43" t="s">
        <v>129</v>
      </c>
      <c r="F970" s="43">
        <v>112160.32</v>
      </c>
      <c r="G970" s="86">
        <v>144618.58</v>
      </c>
    </row>
    <row r="971" spans="1:7" ht="15" customHeight="1">
      <c r="A971" s="38" t="s">
        <v>366</v>
      </c>
      <c r="B971" s="39" t="s">
        <v>367</v>
      </c>
      <c r="C971" s="39" t="s">
        <v>66</v>
      </c>
      <c r="D971" s="40" t="s">
        <v>129</v>
      </c>
      <c r="E971" s="40" t="s">
        <v>129</v>
      </c>
      <c r="F971" s="40">
        <v>27001.44</v>
      </c>
      <c r="G971" s="85">
        <v>33802.02</v>
      </c>
    </row>
    <row r="972" spans="1:7" ht="15" customHeight="1">
      <c r="A972" s="41" t="s">
        <v>366</v>
      </c>
      <c r="B972" s="42" t="s">
        <v>367</v>
      </c>
      <c r="C972" s="42" t="s">
        <v>68</v>
      </c>
      <c r="D972" s="43">
        <v>28.8</v>
      </c>
      <c r="E972" s="43">
        <v>210.96</v>
      </c>
      <c r="F972" s="43" t="s">
        <v>129</v>
      </c>
      <c r="G972" s="86" t="s">
        <v>129</v>
      </c>
    </row>
    <row r="973" spans="1:7" ht="15" customHeight="1">
      <c r="A973" s="38" t="s">
        <v>368</v>
      </c>
      <c r="B973" s="39" t="s">
        <v>369</v>
      </c>
      <c r="C973" s="39" t="s">
        <v>53</v>
      </c>
      <c r="D973" s="40">
        <v>21395.52</v>
      </c>
      <c r="E973" s="40">
        <v>28883.95</v>
      </c>
      <c r="F973" s="40" t="s">
        <v>129</v>
      </c>
      <c r="G973" s="85" t="s">
        <v>129</v>
      </c>
    </row>
    <row r="974" spans="1:7" ht="15" customHeight="1">
      <c r="A974" s="41" t="s">
        <v>368</v>
      </c>
      <c r="B974" s="42" t="s">
        <v>369</v>
      </c>
      <c r="C974" s="42" t="s">
        <v>107</v>
      </c>
      <c r="D974" s="43">
        <v>27001.44</v>
      </c>
      <c r="E974" s="43">
        <v>25988.89</v>
      </c>
      <c r="F974" s="43" t="s">
        <v>129</v>
      </c>
      <c r="G974" s="86" t="s">
        <v>129</v>
      </c>
    </row>
    <row r="975" spans="1:7" ht="15" customHeight="1">
      <c r="A975" s="38" t="s">
        <v>368</v>
      </c>
      <c r="B975" s="39" t="s">
        <v>369</v>
      </c>
      <c r="C975" s="39" t="s">
        <v>141</v>
      </c>
      <c r="D975" s="40">
        <v>1377.12</v>
      </c>
      <c r="E975" s="40">
        <v>2968.06</v>
      </c>
      <c r="F975" s="40" t="s">
        <v>129</v>
      </c>
      <c r="G975" s="85" t="s">
        <v>129</v>
      </c>
    </row>
    <row r="976" spans="1:7" ht="15" customHeight="1">
      <c r="A976" s="41" t="s">
        <v>368</v>
      </c>
      <c r="B976" s="42" t="s">
        <v>369</v>
      </c>
      <c r="C976" s="42" t="s">
        <v>46</v>
      </c>
      <c r="D976" s="43">
        <v>154089.12</v>
      </c>
      <c r="E976" s="43">
        <v>202010.38</v>
      </c>
      <c r="F976" s="43">
        <v>76772</v>
      </c>
      <c r="G976" s="86">
        <v>91343.43</v>
      </c>
    </row>
    <row r="977" spans="1:7" ht="15" customHeight="1">
      <c r="A977" s="38" t="s">
        <v>368</v>
      </c>
      <c r="B977" s="39" t="s">
        <v>369</v>
      </c>
      <c r="C977" s="39" t="s">
        <v>157</v>
      </c>
      <c r="D977" s="40" t="s">
        <v>129</v>
      </c>
      <c r="E977" s="40" t="s">
        <v>129</v>
      </c>
      <c r="F977" s="40">
        <v>5872.24</v>
      </c>
      <c r="G977" s="85">
        <v>20492.99</v>
      </c>
    </row>
    <row r="978" spans="1:7" ht="15" customHeight="1">
      <c r="A978" s="41" t="s">
        <v>368</v>
      </c>
      <c r="B978" s="42" t="s">
        <v>369</v>
      </c>
      <c r="C978" s="42" t="s">
        <v>124</v>
      </c>
      <c r="D978" s="43">
        <v>4614</v>
      </c>
      <c r="E978" s="43">
        <v>9712.12</v>
      </c>
      <c r="F978" s="43" t="s">
        <v>129</v>
      </c>
      <c r="G978" s="86" t="s">
        <v>129</v>
      </c>
    </row>
    <row r="979" spans="1:7" ht="15" customHeight="1">
      <c r="A979" s="38" t="s">
        <v>368</v>
      </c>
      <c r="B979" s="39" t="s">
        <v>369</v>
      </c>
      <c r="C979" s="39" t="s">
        <v>109</v>
      </c>
      <c r="D979" s="40">
        <v>25997.76</v>
      </c>
      <c r="E979" s="40">
        <v>35096.98</v>
      </c>
      <c r="F979" s="40" t="s">
        <v>129</v>
      </c>
      <c r="G979" s="85" t="s">
        <v>129</v>
      </c>
    </row>
    <row r="980" spans="1:7" ht="15" customHeight="1">
      <c r="A980" s="41" t="s">
        <v>368</v>
      </c>
      <c r="B980" s="42" t="s">
        <v>369</v>
      </c>
      <c r="C980" s="42" t="s">
        <v>68</v>
      </c>
      <c r="D980" s="43">
        <v>10972.08</v>
      </c>
      <c r="E980" s="43">
        <v>18807.56</v>
      </c>
      <c r="F980" s="43" t="s">
        <v>129</v>
      </c>
      <c r="G980" s="86" t="s">
        <v>129</v>
      </c>
    </row>
    <row r="981" spans="1:7" ht="15" customHeight="1">
      <c r="A981" s="38" t="s">
        <v>370</v>
      </c>
      <c r="B981" s="39" t="s">
        <v>371</v>
      </c>
      <c r="C981" s="39" t="s">
        <v>139</v>
      </c>
      <c r="D981" s="40">
        <v>230.4</v>
      </c>
      <c r="E981" s="40">
        <v>2028.48</v>
      </c>
      <c r="F981" s="40">
        <v>1034.4</v>
      </c>
      <c r="G981" s="85">
        <v>8662.4</v>
      </c>
    </row>
    <row r="982" spans="1:7" ht="15" customHeight="1">
      <c r="A982" s="41" t="s">
        <v>370</v>
      </c>
      <c r="B982" s="42" t="s">
        <v>371</v>
      </c>
      <c r="C982" s="42" t="s">
        <v>157</v>
      </c>
      <c r="D982" s="43">
        <v>3055.8</v>
      </c>
      <c r="E982" s="43">
        <v>25934.26</v>
      </c>
      <c r="F982" s="43">
        <v>2966.1</v>
      </c>
      <c r="G982" s="86">
        <v>22921.91</v>
      </c>
    </row>
    <row r="983" spans="1:7" ht="15" customHeight="1">
      <c r="A983" s="38" t="s">
        <v>370</v>
      </c>
      <c r="B983" s="39" t="s">
        <v>371</v>
      </c>
      <c r="C983" s="39" t="s">
        <v>103</v>
      </c>
      <c r="D983" s="40">
        <v>46.8</v>
      </c>
      <c r="E983" s="40">
        <v>369.54</v>
      </c>
      <c r="F983" s="40" t="s">
        <v>129</v>
      </c>
      <c r="G983" s="85" t="s">
        <v>129</v>
      </c>
    </row>
    <row r="984" spans="1:7" ht="15" customHeight="1">
      <c r="A984" s="41" t="s">
        <v>370</v>
      </c>
      <c r="B984" s="42" t="s">
        <v>371</v>
      </c>
      <c r="C984" s="42" t="s">
        <v>50</v>
      </c>
      <c r="D984" s="43">
        <v>3895.8</v>
      </c>
      <c r="E984" s="43">
        <v>26227.31</v>
      </c>
      <c r="F984" s="43">
        <v>4104</v>
      </c>
      <c r="G984" s="86">
        <v>27695.16</v>
      </c>
    </row>
    <row r="985" spans="1:7" ht="15" customHeight="1">
      <c r="A985" s="38" t="s">
        <v>370</v>
      </c>
      <c r="B985" s="39" t="s">
        <v>371</v>
      </c>
      <c r="C985" s="39" t="s">
        <v>85</v>
      </c>
      <c r="D985" s="40" t="s">
        <v>129</v>
      </c>
      <c r="E985" s="40" t="s">
        <v>129</v>
      </c>
      <c r="F985" s="40">
        <v>1513.8</v>
      </c>
      <c r="G985" s="85">
        <v>13523.76</v>
      </c>
    </row>
    <row r="986" spans="1:7" ht="15" customHeight="1">
      <c r="A986" s="41" t="s">
        <v>370</v>
      </c>
      <c r="B986" s="42" t="s">
        <v>371</v>
      </c>
      <c r="C986" s="42" t="s">
        <v>68</v>
      </c>
      <c r="D986" s="43">
        <v>15.6</v>
      </c>
      <c r="E986" s="43">
        <v>110.76</v>
      </c>
      <c r="F986" s="43" t="s">
        <v>129</v>
      </c>
      <c r="G986" s="86" t="s">
        <v>129</v>
      </c>
    </row>
    <row r="987" spans="1:7" ht="15" customHeight="1">
      <c r="A987" s="38" t="s">
        <v>372</v>
      </c>
      <c r="B987" s="39" t="s">
        <v>373</v>
      </c>
      <c r="C987" s="39" t="s">
        <v>139</v>
      </c>
      <c r="D987" s="40" t="s">
        <v>129</v>
      </c>
      <c r="E987" s="40" t="s">
        <v>129</v>
      </c>
      <c r="F987" s="40">
        <v>73.4</v>
      </c>
      <c r="G987" s="85">
        <v>513.8</v>
      </c>
    </row>
    <row r="988" spans="1:7" ht="15" customHeight="1">
      <c r="A988" s="41" t="s">
        <v>372</v>
      </c>
      <c r="B988" s="42" t="s">
        <v>373</v>
      </c>
      <c r="C988" s="42" t="s">
        <v>60</v>
      </c>
      <c r="D988" s="43">
        <v>181.5</v>
      </c>
      <c r="E988" s="43">
        <v>1127.11</v>
      </c>
      <c r="F988" s="43">
        <v>149.48</v>
      </c>
      <c r="G988" s="86">
        <v>927.9</v>
      </c>
    </row>
    <row r="989" spans="1:7" ht="15" customHeight="1">
      <c r="A989" s="38" t="s">
        <v>372</v>
      </c>
      <c r="B989" s="39" t="s">
        <v>373</v>
      </c>
      <c r="C989" s="39" t="s">
        <v>140</v>
      </c>
      <c r="D989" s="40">
        <v>806.5</v>
      </c>
      <c r="E989" s="40">
        <v>5008.37</v>
      </c>
      <c r="F989" s="40">
        <v>146.34</v>
      </c>
      <c r="G989" s="85">
        <v>908.77</v>
      </c>
    </row>
    <row r="990" spans="1:7" ht="15" customHeight="1">
      <c r="A990" s="41" t="s">
        <v>372</v>
      </c>
      <c r="B990" s="42" t="s">
        <v>373</v>
      </c>
      <c r="C990" s="42" t="s">
        <v>62</v>
      </c>
      <c r="D990" s="43">
        <v>293.58</v>
      </c>
      <c r="E990" s="43">
        <v>1823.13</v>
      </c>
      <c r="F990" s="43">
        <v>376.87</v>
      </c>
      <c r="G990" s="86">
        <v>2340.36</v>
      </c>
    </row>
    <row r="991" spans="1:7" ht="15" customHeight="1">
      <c r="A991" s="38" t="s">
        <v>372</v>
      </c>
      <c r="B991" s="39" t="s">
        <v>373</v>
      </c>
      <c r="C991" s="39" t="s">
        <v>157</v>
      </c>
      <c r="D991" s="40">
        <v>302.8</v>
      </c>
      <c r="E991" s="40">
        <v>2284.55</v>
      </c>
      <c r="F991" s="40">
        <v>428.95</v>
      </c>
      <c r="G991" s="85">
        <v>2606.2</v>
      </c>
    </row>
    <row r="992" spans="1:7" ht="15" customHeight="1">
      <c r="A992" s="41" t="s">
        <v>372</v>
      </c>
      <c r="B992" s="42" t="s">
        <v>373</v>
      </c>
      <c r="C992" s="42" t="s">
        <v>50</v>
      </c>
      <c r="D992" s="43">
        <v>13533.83</v>
      </c>
      <c r="E992" s="43">
        <v>83909.75</v>
      </c>
      <c r="F992" s="43">
        <v>22981.25</v>
      </c>
      <c r="G992" s="86">
        <v>142499.85</v>
      </c>
    </row>
    <row r="993" spans="1:7" ht="15" customHeight="1">
      <c r="A993" s="38" t="s">
        <v>372</v>
      </c>
      <c r="B993" s="39" t="s">
        <v>373</v>
      </c>
      <c r="C993" s="39" t="s">
        <v>49</v>
      </c>
      <c r="D993" s="40" t="s">
        <v>129</v>
      </c>
      <c r="E993" s="40" t="s">
        <v>129</v>
      </c>
      <c r="F993" s="40">
        <v>4934.9</v>
      </c>
      <c r="G993" s="85">
        <v>30596.38</v>
      </c>
    </row>
    <row r="994" spans="1:7" ht="15" customHeight="1">
      <c r="A994" s="41" t="s">
        <v>372</v>
      </c>
      <c r="B994" s="42" t="s">
        <v>373</v>
      </c>
      <c r="C994" s="42" t="s">
        <v>109</v>
      </c>
      <c r="D994" s="43" t="s">
        <v>129</v>
      </c>
      <c r="E994" s="43" t="s">
        <v>129</v>
      </c>
      <c r="F994" s="43">
        <v>597.06</v>
      </c>
      <c r="G994" s="86">
        <v>3707.74</v>
      </c>
    </row>
    <row r="995" spans="1:7" ht="15" customHeight="1">
      <c r="A995" s="38" t="s">
        <v>372</v>
      </c>
      <c r="B995" s="39" t="s">
        <v>373</v>
      </c>
      <c r="C995" s="39" t="s">
        <v>68</v>
      </c>
      <c r="D995" s="40">
        <v>36.62</v>
      </c>
      <c r="E995" s="40">
        <v>227.41</v>
      </c>
      <c r="F995" s="40" t="s">
        <v>129</v>
      </c>
      <c r="G995" s="85" t="s">
        <v>129</v>
      </c>
    </row>
    <row r="996" spans="1:7" ht="15" customHeight="1">
      <c r="A996" s="41" t="s">
        <v>374</v>
      </c>
      <c r="B996" s="42" t="s">
        <v>375</v>
      </c>
      <c r="C996" s="42" t="s">
        <v>139</v>
      </c>
      <c r="D996" s="43" t="s">
        <v>129</v>
      </c>
      <c r="E996" s="43" t="s">
        <v>129</v>
      </c>
      <c r="F996" s="43">
        <v>191.19</v>
      </c>
      <c r="G996" s="86">
        <v>822.12</v>
      </c>
    </row>
    <row r="997" spans="1:7" ht="15" customHeight="1">
      <c r="A997" s="38" t="s">
        <v>374</v>
      </c>
      <c r="B997" s="39" t="s">
        <v>375</v>
      </c>
      <c r="C997" s="39" t="s">
        <v>157</v>
      </c>
      <c r="D997" s="40" t="s">
        <v>129</v>
      </c>
      <c r="E997" s="40" t="s">
        <v>129</v>
      </c>
      <c r="F997" s="40">
        <v>255.07</v>
      </c>
      <c r="G997" s="85">
        <v>687.25</v>
      </c>
    </row>
    <row r="998" spans="1:7" ht="15" customHeight="1">
      <c r="A998" s="41" t="s">
        <v>374</v>
      </c>
      <c r="B998" s="42" t="s">
        <v>375</v>
      </c>
      <c r="C998" s="42" t="s">
        <v>85</v>
      </c>
      <c r="D998" s="43" t="s">
        <v>129</v>
      </c>
      <c r="E998" s="43" t="s">
        <v>129</v>
      </c>
      <c r="F998" s="43">
        <v>18000</v>
      </c>
      <c r="G998" s="86">
        <v>58500</v>
      </c>
    </row>
    <row r="999" spans="1:7" ht="15" customHeight="1">
      <c r="A999" s="38" t="s">
        <v>376</v>
      </c>
      <c r="B999" s="39" t="s">
        <v>377</v>
      </c>
      <c r="C999" s="39" t="s">
        <v>139</v>
      </c>
      <c r="D999" s="40">
        <v>3016.8</v>
      </c>
      <c r="E999" s="40">
        <v>11970</v>
      </c>
      <c r="F999" s="40">
        <v>478.95</v>
      </c>
      <c r="G999" s="85">
        <v>2743.67</v>
      </c>
    </row>
    <row r="1000" spans="1:7" ht="15" customHeight="1">
      <c r="A1000" s="41" t="s">
        <v>376</v>
      </c>
      <c r="B1000" s="42" t="s">
        <v>377</v>
      </c>
      <c r="C1000" s="42" t="s">
        <v>123</v>
      </c>
      <c r="D1000" s="43">
        <v>1534.72</v>
      </c>
      <c r="E1000" s="43">
        <v>3646</v>
      </c>
      <c r="F1000" s="43" t="s">
        <v>129</v>
      </c>
      <c r="G1000" s="86" t="s">
        <v>129</v>
      </c>
    </row>
    <row r="1001" spans="1:7" ht="15" customHeight="1">
      <c r="A1001" s="38" t="s">
        <v>376</v>
      </c>
      <c r="B1001" s="39" t="s">
        <v>377</v>
      </c>
      <c r="C1001" s="39" t="s">
        <v>46</v>
      </c>
      <c r="D1001" s="40">
        <v>1321.6</v>
      </c>
      <c r="E1001" s="40">
        <v>3482.84</v>
      </c>
      <c r="F1001" s="40" t="s">
        <v>129</v>
      </c>
      <c r="G1001" s="85" t="s">
        <v>129</v>
      </c>
    </row>
    <row r="1002" spans="1:7" ht="15" customHeight="1">
      <c r="A1002" s="41" t="s">
        <v>376</v>
      </c>
      <c r="B1002" s="42" t="s">
        <v>377</v>
      </c>
      <c r="C1002" s="42" t="s">
        <v>157</v>
      </c>
      <c r="D1002" s="43">
        <v>11714.53</v>
      </c>
      <c r="E1002" s="43">
        <v>55456.07</v>
      </c>
      <c r="F1002" s="43">
        <v>8994.75</v>
      </c>
      <c r="G1002" s="86">
        <v>38996.16</v>
      </c>
    </row>
    <row r="1003" spans="1:7" ht="15" customHeight="1">
      <c r="A1003" s="38" t="s">
        <v>376</v>
      </c>
      <c r="B1003" s="39" t="s">
        <v>377</v>
      </c>
      <c r="C1003" s="39" t="s">
        <v>50</v>
      </c>
      <c r="D1003" s="40">
        <v>124.5</v>
      </c>
      <c r="E1003" s="40">
        <v>585.15</v>
      </c>
      <c r="F1003" s="40" t="s">
        <v>129</v>
      </c>
      <c r="G1003" s="85" t="s">
        <v>129</v>
      </c>
    </row>
    <row r="1004" spans="1:7" ht="15" customHeight="1">
      <c r="A1004" s="41" t="s">
        <v>376</v>
      </c>
      <c r="B1004" s="42" t="s">
        <v>377</v>
      </c>
      <c r="C1004" s="42" t="s">
        <v>65</v>
      </c>
      <c r="D1004" s="43" t="s">
        <v>129</v>
      </c>
      <c r="E1004" s="43" t="s">
        <v>129</v>
      </c>
      <c r="F1004" s="43">
        <v>352.4</v>
      </c>
      <c r="G1004" s="86">
        <v>1829.12</v>
      </c>
    </row>
    <row r="1005" spans="1:7" ht="15" customHeight="1">
      <c r="A1005" s="38" t="s">
        <v>376</v>
      </c>
      <c r="B1005" s="39" t="s">
        <v>377</v>
      </c>
      <c r="C1005" s="39" t="s">
        <v>83</v>
      </c>
      <c r="D1005" s="40">
        <v>20630</v>
      </c>
      <c r="E1005" s="40">
        <v>41577.38</v>
      </c>
      <c r="F1005" s="40" t="s">
        <v>129</v>
      </c>
      <c r="G1005" s="85" t="s">
        <v>129</v>
      </c>
    </row>
    <row r="1006" spans="1:7" ht="15" customHeight="1">
      <c r="A1006" s="41" t="s">
        <v>378</v>
      </c>
      <c r="B1006" s="42" t="s">
        <v>373</v>
      </c>
      <c r="C1006" s="42" t="s">
        <v>105</v>
      </c>
      <c r="D1006" s="43" t="s">
        <v>129</v>
      </c>
      <c r="E1006" s="43" t="s">
        <v>129</v>
      </c>
      <c r="F1006" s="43">
        <v>46840</v>
      </c>
      <c r="G1006" s="86">
        <v>65576</v>
      </c>
    </row>
    <row r="1007" spans="1:7" ht="15" customHeight="1">
      <c r="A1007" s="38" t="s">
        <v>378</v>
      </c>
      <c r="B1007" s="39" t="s">
        <v>373</v>
      </c>
      <c r="C1007" s="39" t="s">
        <v>139</v>
      </c>
      <c r="D1007" s="40">
        <v>9143.64</v>
      </c>
      <c r="E1007" s="40">
        <v>36907.84</v>
      </c>
      <c r="F1007" s="40">
        <v>24932</v>
      </c>
      <c r="G1007" s="85">
        <v>101004.81</v>
      </c>
    </row>
    <row r="1008" spans="1:7" ht="15" customHeight="1">
      <c r="A1008" s="41" t="s">
        <v>378</v>
      </c>
      <c r="B1008" s="42" t="s">
        <v>373</v>
      </c>
      <c r="C1008" s="42" t="s">
        <v>60</v>
      </c>
      <c r="D1008" s="43">
        <v>11758.55</v>
      </c>
      <c r="E1008" s="43">
        <v>45745.03</v>
      </c>
      <c r="F1008" s="43">
        <v>8520.96</v>
      </c>
      <c r="G1008" s="86">
        <v>33728.34</v>
      </c>
    </row>
    <row r="1009" spans="1:7" ht="15" customHeight="1">
      <c r="A1009" s="38" t="s">
        <v>378</v>
      </c>
      <c r="B1009" s="39" t="s">
        <v>373</v>
      </c>
      <c r="C1009" s="39" t="s">
        <v>140</v>
      </c>
      <c r="D1009" s="40" t="s">
        <v>129</v>
      </c>
      <c r="E1009" s="40" t="s">
        <v>129</v>
      </c>
      <c r="F1009" s="40">
        <v>4634.56</v>
      </c>
      <c r="G1009" s="85">
        <v>16884.44</v>
      </c>
    </row>
    <row r="1010" spans="1:7" ht="15" customHeight="1">
      <c r="A1010" s="41" t="s">
        <v>378</v>
      </c>
      <c r="B1010" s="42" t="s">
        <v>373</v>
      </c>
      <c r="C1010" s="42" t="s">
        <v>53</v>
      </c>
      <c r="D1010" s="43">
        <v>504</v>
      </c>
      <c r="E1010" s="43">
        <v>1411.2</v>
      </c>
      <c r="F1010" s="43">
        <v>401.62</v>
      </c>
      <c r="G1010" s="86">
        <v>1726.36</v>
      </c>
    </row>
    <row r="1011" spans="1:7" ht="15" customHeight="1">
      <c r="A1011" s="38" t="s">
        <v>378</v>
      </c>
      <c r="B1011" s="39" t="s">
        <v>373</v>
      </c>
      <c r="C1011" s="39" t="s">
        <v>107</v>
      </c>
      <c r="D1011" s="40">
        <v>24411.9</v>
      </c>
      <c r="E1011" s="40">
        <v>44625.82</v>
      </c>
      <c r="F1011" s="40" t="s">
        <v>129</v>
      </c>
      <c r="G1011" s="85" t="s">
        <v>129</v>
      </c>
    </row>
    <row r="1012" spans="1:7" ht="15" customHeight="1">
      <c r="A1012" s="41" t="s">
        <v>378</v>
      </c>
      <c r="B1012" s="42" t="s">
        <v>373</v>
      </c>
      <c r="C1012" s="42" t="s">
        <v>141</v>
      </c>
      <c r="D1012" s="43">
        <v>2227.6</v>
      </c>
      <c r="E1012" s="43">
        <v>8203.41</v>
      </c>
      <c r="F1012" s="43" t="s">
        <v>129</v>
      </c>
      <c r="G1012" s="86" t="s">
        <v>129</v>
      </c>
    </row>
    <row r="1013" spans="1:7" ht="15" customHeight="1">
      <c r="A1013" s="38" t="s">
        <v>378</v>
      </c>
      <c r="B1013" s="39" t="s">
        <v>373</v>
      </c>
      <c r="C1013" s="39" t="s">
        <v>123</v>
      </c>
      <c r="D1013" s="40">
        <v>2916</v>
      </c>
      <c r="E1013" s="40">
        <v>11064.6</v>
      </c>
      <c r="F1013" s="40" t="s">
        <v>129</v>
      </c>
      <c r="G1013" s="85" t="s">
        <v>129</v>
      </c>
    </row>
    <row r="1014" spans="1:7" ht="15" customHeight="1">
      <c r="A1014" s="41" t="s">
        <v>378</v>
      </c>
      <c r="B1014" s="42" t="s">
        <v>373</v>
      </c>
      <c r="C1014" s="42" t="s">
        <v>46</v>
      </c>
      <c r="D1014" s="43">
        <v>16464.09</v>
      </c>
      <c r="E1014" s="43">
        <v>58957.86</v>
      </c>
      <c r="F1014" s="43">
        <v>80920</v>
      </c>
      <c r="G1014" s="86">
        <v>224427.5</v>
      </c>
    </row>
    <row r="1015" spans="1:7" ht="15" customHeight="1">
      <c r="A1015" s="38" t="s">
        <v>378</v>
      </c>
      <c r="B1015" s="39" t="s">
        <v>373</v>
      </c>
      <c r="C1015" s="39" t="s">
        <v>104</v>
      </c>
      <c r="D1015" s="40">
        <v>1004.4</v>
      </c>
      <c r="E1015" s="40">
        <v>5558.35</v>
      </c>
      <c r="F1015" s="40" t="s">
        <v>129</v>
      </c>
      <c r="G1015" s="85" t="s">
        <v>129</v>
      </c>
    </row>
    <row r="1016" spans="1:7" ht="15" customHeight="1">
      <c r="A1016" s="41" t="s">
        <v>378</v>
      </c>
      <c r="B1016" s="42" t="s">
        <v>373</v>
      </c>
      <c r="C1016" s="42" t="s">
        <v>503</v>
      </c>
      <c r="D1016" s="43" t="s">
        <v>129</v>
      </c>
      <c r="E1016" s="43" t="s">
        <v>129</v>
      </c>
      <c r="F1016" s="43">
        <v>800</v>
      </c>
      <c r="G1016" s="86">
        <v>1440</v>
      </c>
    </row>
    <row r="1017" spans="1:7" ht="15" customHeight="1">
      <c r="A1017" s="38" t="s">
        <v>378</v>
      </c>
      <c r="B1017" s="39" t="s">
        <v>373</v>
      </c>
      <c r="C1017" s="39" t="s">
        <v>157</v>
      </c>
      <c r="D1017" s="40">
        <v>11065.71</v>
      </c>
      <c r="E1017" s="40">
        <v>45161.62</v>
      </c>
      <c r="F1017" s="40">
        <v>5747.31</v>
      </c>
      <c r="G1017" s="85">
        <v>25219.17</v>
      </c>
    </row>
    <row r="1018" spans="1:7" ht="15" customHeight="1">
      <c r="A1018" s="41" t="s">
        <v>378</v>
      </c>
      <c r="B1018" s="42" t="s">
        <v>373</v>
      </c>
      <c r="C1018" s="42" t="s">
        <v>103</v>
      </c>
      <c r="D1018" s="43">
        <v>5663.04</v>
      </c>
      <c r="E1018" s="43">
        <v>21861.74</v>
      </c>
      <c r="F1018" s="43">
        <v>7490.08</v>
      </c>
      <c r="G1018" s="86">
        <v>28522.76</v>
      </c>
    </row>
    <row r="1019" spans="1:7" ht="15" customHeight="1">
      <c r="A1019" s="38" t="s">
        <v>378</v>
      </c>
      <c r="B1019" s="39" t="s">
        <v>373</v>
      </c>
      <c r="C1019" s="39" t="s">
        <v>85</v>
      </c>
      <c r="D1019" s="40" t="s">
        <v>129</v>
      </c>
      <c r="E1019" s="40" t="s">
        <v>129</v>
      </c>
      <c r="F1019" s="40">
        <v>25558.53</v>
      </c>
      <c r="G1019" s="85">
        <v>66108.77</v>
      </c>
    </row>
    <row r="1020" spans="1:7" ht="15" customHeight="1">
      <c r="A1020" s="41" t="s">
        <v>378</v>
      </c>
      <c r="B1020" s="42" t="s">
        <v>373</v>
      </c>
      <c r="C1020" s="42" t="s">
        <v>124</v>
      </c>
      <c r="D1020" s="43">
        <v>579.8</v>
      </c>
      <c r="E1020" s="43">
        <v>2403.96</v>
      </c>
      <c r="F1020" s="43">
        <v>4831</v>
      </c>
      <c r="G1020" s="86">
        <v>12694.39</v>
      </c>
    </row>
    <row r="1021" spans="1:7" ht="15" customHeight="1">
      <c r="A1021" s="38" t="s">
        <v>378</v>
      </c>
      <c r="B1021" s="39" t="s">
        <v>373</v>
      </c>
      <c r="C1021" s="39" t="s">
        <v>184</v>
      </c>
      <c r="D1021" s="40">
        <v>6300</v>
      </c>
      <c r="E1021" s="40">
        <v>21534</v>
      </c>
      <c r="F1021" s="40">
        <v>7970.8</v>
      </c>
      <c r="G1021" s="85">
        <v>30008.94</v>
      </c>
    </row>
    <row r="1022" spans="1:7" ht="15" customHeight="1">
      <c r="A1022" s="41" t="s">
        <v>378</v>
      </c>
      <c r="B1022" s="42" t="s">
        <v>373</v>
      </c>
      <c r="C1022" s="42" t="s">
        <v>49</v>
      </c>
      <c r="D1022" s="43" t="s">
        <v>129</v>
      </c>
      <c r="E1022" s="43" t="s">
        <v>129</v>
      </c>
      <c r="F1022" s="43">
        <v>5.28</v>
      </c>
      <c r="G1022" s="86">
        <v>0.26</v>
      </c>
    </row>
    <row r="1023" spans="1:7" ht="15" customHeight="1">
      <c r="A1023" s="38" t="s">
        <v>378</v>
      </c>
      <c r="B1023" s="39" t="s">
        <v>373</v>
      </c>
      <c r="C1023" s="39" t="s">
        <v>59</v>
      </c>
      <c r="D1023" s="40" t="s">
        <v>129</v>
      </c>
      <c r="E1023" s="40" t="s">
        <v>129</v>
      </c>
      <c r="F1023" s="40">
        <v>1585</v>
      </c>
      <c r="G1023" s="85">
        <v>2853</v>
      </c>
    </row>
    <row r="1024" spans="1:7" ht="15" customHeight="1">
      <c r="A1024" s="41" t="s">
        <v>378</v>
      </c>
      <c r="B1024" s="42" t="s">
        <v>373</v>
      </c>
      <c r="C1024" s="42" t="s">
        <v>83</v>
      </c>
      <c r="D1024" s="43">
        <v>22100</v>
      </c>
      <c r="E1024" s="43">
        <v>44409.95</v>
      </c>
      <c r="F1024" s="43" t="s">
        <v>129</v>
      </c>
      <c r="G1024" s="86" t="s">
        <v>129</v>
      </c>
    </row>
    <row r="1025" spans="1:7" ht="15" customHeight="1">
      <c r="A1025" s="38" t="s">
        <v>378</v>
      </c>
      <c r="B1025" s="39" t="s">
        <v>373</v>
      </c>
      <c r="C1025" s="39" t="s">
        <v>68</v>
      </c>
      <c r="D1025" s="40">
        <v>784.8</v>
      </c>
      <c r="E1025" s="40">
        <v>2651.94</v>
      </c>
      <c r="F1025" s="40" t="s">
        <v>129</v>
      </c>
      <c r="G1025" s="85" t="s">
        <v>129</v>
      </c>
    </row>
    <row r="1026" spans="1:7" ht="15" customHeight="1">
      <c r="A1026" s="41" t="s">
        <v>379</v>
      </c>
      <c r="B1026" s="42" t="s">
        <v>380</v>
      </c>
      <c r="C1026" s="42" t="s">
        <v>46</v>
      </c>
      <c r="D1026" s="43">
        <v>44015.04</v>
      </c>
      <c r="E1026" s="43">
        <v>52818.04</v>
      </c>
      <c r="F1026" s="43" t="s">
        <v>129</v>
      </c>
      <c r="G1026" s="86" t="s">
        <v>129</v>
      </c>
    </row>
    <row r="1027" spans="1:7" ht="15" customHeight="1">
      <c r="A1027" s="38" t="s">
        <v>381</v>
      </c>
      <c r="B1027" s="39" t="s">
        <v>382</v>
      </c>
      <c r="C1027" s="39" t="s">
        <v>46</v>
      </c>
      <c r="D1027" s="40" t="s">
        <v>129</v>
      </c>
      <c r="E1027" s="40" t="s">
        <v>129</v>
      </c>
      <c r="F1027" s="40">
        <v>779.48</v>
      </c>
      <c r="G1027" s="85">
        <v>3764.61</v>
      </c>
    </row>
    <row r="1028" spans="1:7" ht="15" customHeight="1">
      <c r="A1028" s="41" t="s">
        <v>383</v>
      </c>
      <c r="B1028" s="42" t="s">
        <v>384</v>
      </c>
      <c r="C1028" s="42" t="s">
        <v>139</v>
      </c>
      <c r="D1028" s="43" t="s">
        <v>129</v>
      </c>
      <c r="E1028" s="43" t="s">
        <v>129</v>
      </c>
      <c r="F1028" s="43">
        <v>480</v>
      </c>
      <c r="G1028" s="86">
        <v>4567.8</v>
      </c>
    </row>
    <row r="1029" spans="1:7" ht="15" customHeight="1">
      <c r="A1029" s="38" t="s">
        <v>383</v>
      </c>
      <c r="B1029" s="39" t="s">
        <v>384</v>
      </c>
      <c r="C1029" s="39" t="s">
        <v>46</v>
      </c>
      <c r="D1029" s="40">
        <v>1610</v>
      </c>
      <c r="E1029" s="40">
        <v>18127.77</v>
      </c>
      <c r="F1029" s="40">
        <v>313.6</v>
      </c>
      <c r="G1029" s="85">
        <v>2409.74</v>
      </c>
    </row>
    <row r="1030" spans="1:7" ht="15" customHeight="1">
      <c r="A1030" s="41" t="s">
        <v>383</v>
      </c>
      <c r="B1030" s="42" t="s">
        <v>384</v>
      </c>
      <c r="C1030" s="42" t="s">
        <v>157</v>
      </c>
      <c r="D1030" s="43">
        <v>5252.1</v>
      </c>
      <c r="E1030" s="43">
        <v>47104.89</v>
      </c>
      <c r="F1030" s="43">
        <v>8016.04</v>
      </c>
      <c r="G1030" s="86">
        <v>68955.39</v>
      </c>
    </row>
    <row r="1031" spans="1:7" ht="15" customHeight="1">
      <c r="A1031" s="38" t="s">
        <v>383</v>
      </c>
      <c r="B1031" s="39" t="s">
        <v>384</v>
      </c>
      <c r="C1031" s="39" t="s">
        <v>65</v>
      </c>
      <c r="D1031" s="40" t="s">
        <v>129</v>
      </c>
      <c r="E1031" s="40" t="s">
        <v>129</v>
      </c>
      <c r="F1031" s="40">
        <v>1494.4</v>
      </c>
      <c r="G1031" s="85">
        <v>18639.41</v>
      </c>
    </row>
    <row r="1032" spans="1:7" ht="15" customHeight="1">
      <c r="A1032" s="41" t="s">
        <v>385</v>
      </c>
      <c r="B1032" s="42" t="s">
        <v>386</v>
      </c>
      <c r="C1032" s="42" t="s">
        <v>139</v>
      </c>
      <c r="D1032" s="43" t="s">
        <v>129</v>
      </c>
      <c r="E1032" s="43" t="s">
        <v>129</v>
      </c>
      <c r="F1032" s="43">
        <v>380.04</v>
      </c>
      <c r="G1032" s="86">
        <v>4229.42</v>
      </c>
    </row>
    <row r="1033" spans="1:7" ht="15" customHeight="1">
      <c r="A1033" s="38" t="s">
        <v>385</v>
      </c>
      <c r="B1033" s="39" t="s">
        <v>386</v>
      </c>
      <c r="C1033" s="39" t="s">
        <v>51</v>
      </c>
      <c r="D1033" s="40" t="s">
        <v>129</v>
      </c>
      <c r="E1033" s="40" t="s">
        <v>129</v>
      </c>
      <c r="F1033" s="40">
        <v>16880</v>
      </c>
      <c r="G1033" s="85">
        <v>47296</v>
      </c>
    </row>
    <row r="1034" spans="1:7" ht="15" customHeight="1">
      <c r="A1034" s="41" t="s">
        <v>385</v>
      </c>
      <c r="B1034" s="42" t="s">
        <v>386</v>
      </c>
      <c r="C1034" s="42" t="s">
        <v>157</v>
      </c>
      <c r="D1034" s="43">
        <v>2325.76</v>
      </c>
      <c r="E1034" s="43">
        <v>26343.79</v>
      </c>
      <c r="F1034" s="43">
        <v>2733.31</v>
      </c>
      <c r="G1034" s="86">
        <v>28089.83</v>
      </c>
    </row>
    <row r="1035" spans="1:7" ht="15" customHeight="1">
      <c r="A1035" s="38" t="s">
        <v>385</v>
      </c>
      <c r="B1035" s="39" t="s">
        <v>386</v>
      </c>
      <c r="C1035" s="39" t="s">
        <v>85</v>
      </c>
      <c r="D1035" s="40" t="s">
        <v>129</v>
      </c>
      <c r="E1035" s="40" t="s">
        <v>129</v>
      </c>
      <c r="F1035" s="40">
        <v>1524.6</v>
      </c>
      <c r="G1035" s="85">
        <v>18734.31</v>
      </c>
    </row>
    <row r="1036" spans="1:7" ht="15" customHeight="1">
      <c r="A1036" s="41" t="s">
        <v>593</v>
      </c>
      <c r="B1036" s="42" t="s">
        <v>594</v>
      </c>
      <c r="C1036" s="42" t="s">
        <v>51</v>
      </c>
      <c r="D1036" s="43" t="s">
        <v>129</v>
      </c>
      <c r="E1036" s="43" t="s">
        <v>129</v>
      </c>
      <c r="F1036" s="43">
        <v>8120</v>
      </c>
      <c r="G1036" s="86">
        <v>18212</v>
      </c>
    </row>
    <row r="1037" spans="1:7" ht="15" customHeight="1">
      <c r="A1037" s="38" t="s">
        <v>619</v>
      </c>
      <c r="B1037" s="39" t="s">
        <v>620</v>
      </c>
      <c r="C1037" s="39" t="s">
        <v>47</v>
      </c>
      <c r="D1037" s="40">
        <v>3686.4</v>
      </c>
      <c r="E1037" s="40">
        <v>61931.52</v>
      </c>
      <c r="F1037" s="40" t="s">
        <v>129</v>
      </c>
      <c r="G1037" s="85" t="s">
        <v>129</v>
      </c>
    </row>
    <row r="1038" spans="1:7" ht="15" customHeight="1">
      <c r="A1038" s="41" t="s">
        <v>504</v>
      </c>
      <c r="B1038" s="42" t="s">
        <v>505</v>
      </c>
      <c r="C1038" s="42" t="s">
        <v>43</v>
      </c>
      <c r="D1038" s="43" t="s">
        <v>129</v>
      </c>
      <c r="E1038" s="43" t="s">
        <v>129</v>
      </c>
      <c r="F1038" s="43">
        <v>3</v>
      </c>
      <c r="G1038" s="86">
        <v>6.12</v>
      </c>
    </row>
    <row r="1039" spans="1:7" ht="15" customHeight="1">
      <c r="A1039" s="38" t="s">
        <v>595</v>
      </c>
      <c r="B1039" s="39" t="s">
        <v>596</v>
      </c>
      <c r="C1039" s="39" t="s">
        <v>63</v>
      </c>
      <c r="D1039" s="40" t="s">
        <v>129</v>
      </c>
      <c r="E1039" s="40" t="s">
        <v>129</v>
      </c>
      <c r="F1039" s="40">
        <v>2340</v>
      </c>
      <c r="G1039" s="85">
        <v>25498</v>
      </c>
    </row>
    <row r="1040" spans="1:7" ht="15" customHeight="1">
      <c r="A1040" s="41" t="s">
        <v>597</v>
      </c>
      <c r="B1040" s="42" t="s">
        <v>286</v>
      </c>
      <c r="C1040" s="42" t="s">
        <v>56</v>
      </c>
      <c r="D1040" s="43" t="s">
        <v>129</v>
      </c>
      <c r="E1040" s="43" t="s">
        <v>129</v>
      </c>
      <c r="F1040" s="43">
        <v>537.6</v>
      </c>
      <c r="G1040" s="86">
        <v>9810.98</v>
      </c>
    </row>
    <row r="1041" spans="1:7" ht="15" customHeight="1">
      <c r="A1041" s="38" t="s">
        <v>598</v>
      </c>
      <c r="B1041" s="39" t="s">
        <v>599</v>
      </c>
      <c r="C1041" s="39" t="s">
        <v>157</v>
      </c>
      <c r="D1041" s="40">
        <v>4156.24</v>
      </c>
      <c r="E1041" s="40">
        <v>19476.82</v>
      </c>
      <c r="F1041" s="40" t="s">
        <v>129</v>
      </c>
      <c r="G1041" s="85" t="s">
        <v>129</v>
      </c>
    </row>
    <row r="1042" spans="1:7" ht="15" customHeight="1">
      <c r="A1042" s="41" t="s">
        <v>600</v>
      </c>
      <c r="B1042" s="42" t="s">
        <v>601</v>
      </c>
      <c r="C1042" s="42" t="s">
        <v>157</v>
      </c>
      <c r="D1042" s="43">
        <v>9697.9</v>
      </c>
      <c r="E1042" s="43">
        <v>45445.91</v>
      </c>
      <c r="F1042" s="43" t="s">
        <v>129</v>
      </c>
      <c r="G1042" s="86" t="s">
        <v>129</v>
      </c>
    </row>
    <row r="1043" spans="1:7" ht="15" customHeight="1">
      <c r="A1043" s="38" t="s">
        <v>352</v>
      </c>
      <c r="B1043" s="39" t="s">
        <v>353</v>
      </c>
      <c r="C1043" s="39" t="s">
        <v>157</v>
      </c>
      <c r="D1043" s="40">
        <v>23867.86</v>
      </c>
      <c r="E1043" s="40">
        <v>151387.72</v>
      </c>
      <c r="F1043" s="40">
        <v>18830.4</v>
      </c>
      <c r="G1043" s="85">
        <v>137674.64</v>
      </c>
    </row>
    <row r="1044" spans="1:7" ht="15" customHeight="1">
      <c r="A1044" s="41" t="s">
        <v>352</v>
      </c>
      <c r="B1044" s="42" t="s">
        <v>353</v>
      </c>
      <c r="C1044" s="42" t="s">
        <v>65</v>
      </c>
      <c r="D1044" s="43" t="s">
        <v>129</v>
      </c>
      <c r="E1044" s="43" t="s">
        <v>129</v>
      </c>
      <c r="F1044" s="43">
        <v>8499.78</v>
      </c>
      <c r="G1044" s="86">
        <v>58106.25</v>
      </c>
    </row>
    <row r="1045" spans="1:7" ht="15" customHeight="1">
      <c r="A1045" s="38" t="s">
        <v>354</v>
      </c>
      <c r="B1045" s="39" t="s">
        <v>355</v>
      </c>
      <c r="C1045" s="39" t="s">
        <v>56</v>
      </c>
      <c r="D1045" s="40" t="s">
        <v>129</v>
      </c>
      <c r="E1045" s="40" t="s">
        <v>129</v>
      </c>
      <c r="F1045" s="40">
        <v>20000</v>
      </c>
      <c r="G1045" s="85">
        <v>143411.27</v>
      </c>
    </row>
    <row r="1046" spans="1:7" ht="15" customHeight="1">
      <c r="A1046" s="41" t="s">
        <v>354</v>
      </c>
      <c r="B1046" s="42" t="s">
        <v>355</v>
      </c>
      <c r="C1046" s="42" t="s">
        <v>43</v>
      </c>
      <c r="D1046" s="43">
        <v>14230</v>
      </c>
      <c r="E1046" s="43">
        <v>42878.89</v>
      </c>
      <c r="F1046" s="43">
        <v>16240</v>
      </c>
      <c r="G1046" s="86">
        <v>51192.03</v>
      </c>
    </row>
    <row r="1047" spans="1:7" ht="15" customHeight="1">
      <c r="A1047" s="38" t="s">
        <v>354</v>
      </c>
      <c r="B1047" s="39" t="s">
        <v>355</v>
      </c>
      <c r="C1047" s="39" t="s">
        <v>71</v>
      </c>
      <c r="D1047" s="40" t="s">
        <v>129</v>
      </c>
      <c r="E1047" s="40" t="s">
        <v>129</v>
      </c>
      <c r="F1047" s="40">
        <v>20000</v>
      </c>
      <c r="G1047" s="85">
        <v>142489.26</v>
      </c>
    </row>
    <row r="1048" spans="1:7" ht="15" customHeight="1">
      <c r="A1048" s="41" t="s">
        <v>602</v>
      </c>
      <c r="B1048" s="42" t="s">
        <v>603</v>
      </c>
      <c r="C1048" s="42" t="s">
        <v>52</v>
      </c>
      <c r="D1048" s="43">
        <v>21040</v>
      </c>
      <c r="E1048" s="43">
        <v>96463.82</v>
      </c>
      <c r="F1048" s="43" t="s">
        <v>129</v>
      </c>
      <c r="G1048" s="86" t="s">
        <v>129</v>
      </c>
    </row>
    <row r="1049" spans="1:7" ht="15" customHeight="1">
      <c r="A1049" s="38" t="s">
        <v>602</v>
      </c>
      <c r="B1049" s="39" t="s">
        <v>603</v>
      </c>
      <c r="C1049" s="39" t="s">
        <v>43</v>
      </c>
      <c r="D1049" s="40">
        <v>92720</v>
      </c>
      <c r="E1049" s="40">
        <v>429650.02</v>
      </c>
      <c r="F1049" s="40" t="s">
        <v>129</v>
      </c>
      <c r="G1049" s="85" t="s">
        <v>129</v>
      </c>
    </row>
    <row r="1050" spans="1:7" ht="15" customHeight="1">
      <c r="A1050" s="41" t="s">
        <v>506</v>
      </c>
      <c r="B1050" s="42" t="s">
        <v>507</v>
      </c>
      <c r="C1050" s="42" t="s">
        <v>43</v>
      </c>
      <c r="D1050" s="43" t="s">
        <v>129</v>
      </c>
      <c r="E1050" s="43" t="s">
        <v>129</v>
      </c>
      <c r="F1050" s="43">
        <v>133560</v>
      </c>
      <c r="G1050" s="86">
        <v>572595.79</v>
      </c>
    </row>
    <row r="1051" spans="1:7" ht="15" customHeight="1" thickBot="1">
      <c r="A1051" s="44" t="s">
        <v>168</v>
      </c>
      <c r="B1051" s="45" t="s">
        <v>129</v>
      </c>
      <c r="C1051" s="45" t="s">
        <v>129</v>
      </c>
      <c r="D1051" s="46">
        <v>67575169.27</v>
      </c>
      <c r="E1051" s="46">
        <v>169389940.15</v>
      </c>
      <c r="F1051" s="46">
        <v>82145650.566</v>
      </c>
      <c r="G1051" s="87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50" customWidth="1"/>
    <col min="7" max="7" width="0" style="0" hidden="1" customWidth="1"/>
  </cols>
  <sheetData>
    <row r="1" spans="1:6" ht="15" customHeight="1" thickTop="1">
      <c r="A1" s="277" t="s">
        <v>265</v>
      </c>
      <c r="B1" s="278"/>
      <c r="C1" s="278"/>
      <c r="D1" s="278"/>
      <c r="E1" s="278"/>
      <c r="F1" s="279"/>
    </row>
    <row r="2" spans="1:6" ht="15" customHeight="1">
      <c r="A2" s="271" t="s">
        <v>604</v>
      </c>
      <c r="B2" s="272"/>
      <c r="C2" s="272"/>
      <c r="D2" s="272"/>
      <c r="E2" s="272"/>
      <c r="F2" s="273"/>
    </row>
    <row r="3" spans="1:6" ht="15" customHeight="1" thickBot="1">
      <c r="A3" s="280" t="s">
        <v>129</v>
      </c>
      <c r="B3" s="281"/>
      <c r="C3" s="281"/>
      <c r="D3" s="281"/>
      <c r="E3" s="281"/>
      <c r="F3" s="282"/>
    </row>
    <row r="4" spans="1:6" ht="15" customHeight="1" thickBot="1" thickTop="1">
      <c r="A4" s="59" t="s">
        <v>266</v>
      </c>
      <c r="B4" s="59" t="s">
        <v>270</v>
      </c>
      <c r="C4" s="78" t="s">
        <v>267</v>
      </c>
      <c r="D4" s="78" t="s">
        <v>268</v>
      </c>
      <c r="E4" s="78" t="s">
        <v>271</v>
      </c>
      <c r="F4" s="78" t="s">
        <v>134</v>
      </c>
    </row>
    <row r="5" spans="1:6" ht="15" customHeight="1" thickTop="1">
      <c r="A5" s="73" t="s">
        <v>129</v>
      </c>
      <c r="B5" s="74" t="s">
        <v>129</v>
      </c>
      <c r="C5" s="82" t="s">
        <v>129</v>
      </c>
      <c r="D5" s="82" t="s">
        <v>129</v>
      </c>
      <c r="E5" s="82" t="s">
        <v>129</v>
      </c>
      <c r="F5" s="83" t="s">
        <v>129</v>
      </c>
    </row>
    <row r="6" spans="1:6" ht="15" customHeight="1">
      <c r="A6" s="61" t="s">
        <v>23</v>
      </c>
      <c r="B6" s="75" t="s">
        <v>8</v>
      </c>
      <c r="C6" s="62" t="s">
        <v>129</v>
      </c>
      <c r="D6" s="62" t="s">
        <v>129</v>
      </c>
      <c r="E6" s="62">
        <v>3400</v>
      </c>
      <c r="F6" s="79">
        <v>87405.36</v>
      </c>
    </row>
    <row r="7" spans="1:6" ht="15" customHeight="1">
      <c r="A7" s="65" t="s">
        <v>23</v>
      </c>
      <c r="B7" s="76" t="s">
        <v>272</v>
      </c>
      <c r="C7" s="66">
        <v>1240</v>
      </c>
      <c r="D7" s="66">
        <v>65215.85</v>
      </c>
      <c r="E7" s="66">
        <v>98</v>
      </c>
      <c r="F7" s="80">
        <v>33957.79</v>
      </c>
    </row>
    <row r="8" spans="1:6" ht="15" customHeight="1">
      <c r="A8" s="73" t="s">
        <v>273</v>
      </c>
      <c r="B8" s="74" t="s">
        <v>129</v>
      </c>
      <c r="C8" s="82" t="s">
        <v>129</v>
      </c>
      <c r="D8" s="82" t="s">
        <v>129</v>
      </c>
      <c r="E8" s="82" t="s">
        <v>129</v>
      </c>
      <c r="F8" s="83" t="s">
        <v>129</v>
      </c>
    </row>
    <row r="9" spans="1:6" ht="15" customHeight="1">
      <c r="A9" s="73" t="s">
        <v>129</v>
      </c>
      <c r="B9" s="74" t="s">
        <v>129</v>
      </c>
      <c r="C9" s="82" t="s">
        <v>129</v>
      </c>
      <c r="D9" s="82" t="s">
        <v>129</v>
      </c>
      <c r="E9" s="82" t="s">
        <v>129</v>
      </c>
      <c r="F9" s="83" t="s">
        <v>129</v>
      </c>
    </row>
    <row r="10" spans="1:6" ht="15" customHeight="1">
      <c r="A10" s="61" t="s">
        <v>11</v>
      </c>
      <c r="B10" s="75" t="s">
        <v>272</v>
      </c>
      <c r="C10" s="62">
        <v>27536</v>
      </c>
      <c r="D10" s="62">
        <v>74347.2</v>
      </c>
      <c r="E10" s="62">
        <v>26000</v>
      </c>
      <c r="F10" s="79">
        <v>83720</v>
      </c>
    </row>
    <row r="11" spans="1:6" ht="15" customHeight="1">
      <c r="A11" s="65" t="s">
        <v>11</v>
      </c>
      <c r="B11" s="76" t="s">
        <v>274</v>
      </c>
      <c r="C11" s="66">
        <v>19097060.07</v>
      </c>
      <c r="D11" s="66">
        <v>24968539.58</v>
      </c>
      <c r="E11" s="66">
        <v>22596084.74</v>
      </c>
      <c r="F11" s="80">
        <v>27502020.03</v>
      </c>
    </row>
    <row r="12" spans="1:6" ht="15" customHeight="1">
      <c r="A12" s="61" t="s">
        <v>11</v>
      </c>
      <c r="B12" s="75" t="s">
        <v>279</v>
      </c>
      <c r="C12" s="62" t="s">
        <v>129</v>
      </c>
      <c r="D12" s="62" t="s">
        <v>129</v>
      </c>
      <c r="E12" s="62">
        <v>5.9</v>
      </c>
      <c r="F12" s="79">
        <v>346.2</v>
      </c>
    </row>
    <row r="13" spans="1:6" ht="15" customHeight="1">
      <c r="A13" s="73" t="s">
        <v>275</v>
      </c>
      <c r="B13" s="74" t="s">
        <v>129</v>
      </c>
      <c r="C13" s="82" t="s">
        <v>129</v>
      </c>
      <c r="D13" s="82" t="s">
        <v>129</v>
      </c>
      <c r="E13" s="82" t="s">
        <v>129</v>
      </c>
      <c r="F13" s="83" t="s">
        <v>129</v>
      </c>
    </row>
    <row r="14" spans="1:6" ht="15" customHeight="1">
      <c r="A14" s="73" t="s">
        <v>129</v>
      </c>
      <c r="B14" s="74" t="s">
        <v>129</v>
      </c>
      <c r="C14" s="82" t="s">
        <v>129</v>
      </c>
      <c r="D14" s="82" t="s">
        <v>129</v>
      </c>
      <c r="E14" s="82" t="s">
        <v>129</v>
      </c>
      <c r="F14" s="83" t="s">
        <v>129</v>
      </c>
    </row>
    <row r="15" spans="1:6" ht="15" customHeight="1">
      <c r="A15" s="65" t="s">
        <v>19</v>
      </c>
      <c r="B15" s="76" t="s">
        <v>23</v>
      </c>
      <c r="C15" s="66">
        <v>49815</v>
      </c>
      <c r="D15" s="66">
        <v>417205.62</v>
      </c>
      <c r="E15" s="66">
        <v>243350</v>
      </c>
      <c r="F15" s="80">
        <v>1352012.56</v>
      </c>
    </row>
    <row r="16" spans="1:6" ht="15" customHeight="1">
      <c r="A16" s="61" t="s">
        <v>19</v>
      </c>
      <c r="B16" s="75" t="s">
        <v>11</v>
      </c>
      <c r="C16" s="62">
        <v>7130130.45</v>
      </c>
      <c r="D16" s="62">
        <v>46542768.69</v>
      </c>
      <c r="E16" s="62">
        <v>7633838</v>
      </c>
      <c r="F16" s="79">
        <v>49083982.53</v>
      </c>
    </row>
    <row r="17" spans="1:6" ht="15" customHeight="1">
      <c r="A17" s="65" t="s">
        <v>19</v>
      </c>
      <c r="B17" s="76" t="s">
        <v>19</v>
      </c>
      <c r="C17" s="66">
        <v>1559947.47</v>
      </c>
      <c r="D17" s="66">
        <v>7696427.16</v>
      </c>
      <c r="E17" s="66">
        <v>2394118.1</v>
      </c>
      <c r="F17" s="80">
        <v>10670555.65</v>
      </c>
    </row>
    <row r="18" spans="1:6" ht="15" customHeight="1">
      <c r="A18" s="61" t="s">
        <v>19</v>
      </c>
      <c r="B18" s="75" t="s">
        <v>4</v>
      </c>
      <c r="C18" s="62">
        <v>2327810.63</v>
      </c>
      <c r="D18" s="62">
        <v>25947843.79</v>
      </c>
      <c r="E18" s="62">
        <v>2839212.52</v>
      </c>
      <c r="F18" s="79">
        <v>33275867.85</v>
      </c>
    </row>
    <row r="19" spans="1:6" ht="15" customHeight="1">
      <c r="A19" s="65" t="s">
        <v>19</v>
      </c>
      <c r="B19" s="76" t="s">
        <v>8</v>
      </c>
      <c r="C19" s="66">
        <v>1082442.39</v>
      </c>
      <c r="D19" s="66">
        <v>10976963.49</v>
      </c>
      <c r="E19" s="66">
        <v>991312.88</v>
      </c>
      <c r="F19" s="80">
        <v>9639024.76</v>
      </c>
    </row>
    <row r="20" spans="1:6" ht="15" customHeight="1">
      <c r="A20" s="61" t="s">
        <v>19</v>
      </c>
      <c r="B20" s="75" t="s">
        <v>272</v>
      </c>
      <c r="C20" s="62">
        <v>25171.5</v>
      </c>
      <c r="D20" s="62">
        <v>381470.29</v>
      </c>
      <c r="E20" s="62">
        <v>2865</v>
      </c>
      <c r="F20" s="79">
        <v>31610.95</v>
      </c>
    </row>
    <row r="21" spans="1:6" ht="15" customHeight="1">
      <c r="A21" s="65" t="s">
        <v>19</v>
      </c>
      <c r="B21" s="76" t="s">
        <v>274</v>
      </c>
      <c r="C21" s="66">
        <v>435805.5</v>
      </c>
      <c r="D21" s="66">
        <v>3111126.47</v>
      </c>
      <c r="E21" s="66">
        <v>434177</v>
      </c>
      <c r="F21" s="80">
        <v>3339833.44</v>
      </c>
    </row>
    <row r="22" spans="1:6" ht="15" customHeight="1">
      <c r="A22" s="73" t="s">
        <v>276</v>
      </c>
      <c r="B22" s="74" t="s">
        <v>129</v>
      </c>
      <c r="C22" s="82" t="s">
        <v>129</v>
      </c>
      <c r="D22" s="82" t="s">
        <v>129</v>
      </c>
      <c r="E22" s="82" t="s">
        <v>129</v>
      </c>
      <c r="F22" s="83" t="s">
        <v>129</v>
      </c>
    </row>
    <row r="23" spans="1:6" ht="15" customHeight="1">
      <c r="A23" s="73" t="s">
        <v>129</v>
      </c>
      <c r="B23" s="74" t="s">
        <v>129</v>
      </c>
      <c r="C23" s="82" t="s">
        <v>129</v>
      </c>
      <c r="D23" s="82" t="s">
        <v>129</v>
      </c>
      <c r="E23" s="82" t="s">
        <v>129</v>
      </c>
      <c r="F23" s="83" t="s">
        <v>129</v>
      </c>
    </row>
    <row r="24" spans="1:6" ht="15" customHeight="1">
      <c r="A24" s="61" t="s">
        <v>4</v>
      </c>
      <c r="B24" s="75" t="s">
        <v>23</v>
      </c>
      <c r="C24" s="62">
        <v>658900</v>
      </c>
      <c r="D24" s="62">
        <v>1506405.97</v>
      </c>
      <c r="E24" s="62">
        <v>2745210.2</v>
      </c>
      <c r="F24" s="79">
        <v>3666216.93</v>
      </c>
    </row>
    <row r="25" spans="1:6" ht="15" customHeight="1">
      <c r="A25" s="65" t="s">
        <v>4</v>
      </c>
      <c r="B25" s="76" t="s">
        <v>11</v>
      </c>
      <c r="C25" s="66">
        <v>132947.98</v>
      </c>
      <c r="D25" s="66">
        <v>508352.95</v>
      </c>
      <c r="E25" s="66">
        <v>162747.9</v>
      </c>
      <c r="F25" s="80">
        <v>849159.28</v>
      </c>
    </row>
    <row r="26" spans="1:6" ht="15" customHeight="1">
      <c r="A26" s="61" t="s">
        <v>4</v>
      </c>
      <c r="B26" s="75" t="s">
        <v>19</v>
      </c>
      <c r="C26" s="62">
        <v>216622.5</v>
      </c>
      <c r="D26" s="62">
        <v>235233.56</v>
      </c>
      <c r="E26" s="62">
        <v>522795.54</v>
      </c>
      <c r="F26" s="79">
        <v>649963.17</v>
      </c>
    </row>
    <row r="27" spans="1:6" ht="15" customHeight="1">
      <c r="A27" s="65" t="s">
        <v>4</v>
      </c>
      <c r="B27" s="76" t="s">
        <v>4</v>
      </c>
      <c r="C27" s="66" t="s">
        <v>129</v>
      </c>
      <c r="D27" s="66" t="s">
        <v>129</v>
      </c>
      <c r="E27" s="66">
        <v>185000</v>
      </c>
      <c r="F27" s="80">
        <v>157735</v>
      </c>
    </row>
    <row r="28" spans="1:6" ht="15" customHeight="1">
      <c r="A28" s="61" t="s">
        <v>4</v>
      </c>
      <c r="B28" s="75" t="s">
        <v>8</v>
      </c>
      <c r="C28" s="62">
        <v>26420.6</v>
      </c>
      <c r="D28" s="62">
        <v>198409.32</v>
      </c>
      <c r="E28" s="62">
        <v>43065.4</v>
      </c>
      <c r="F28" s="79">
        <v>303174.73</v>
      </c>
    </row>
    <row r="29" spans="1:6" ht="15" customHeight="1">
      <c r="A29" s="61"/>
      <c r="B29" s="75"/>
      <c r="C29" s="62">
        <f>SUM(C24:C28)</f>
        <v>1034891.08</v>
      </c>
      <c r="D29" s="62">
        <f>SUM(D24:D28)</f>
        <v>2448401.8</v>
      </c>
      <c r="E29" s="62">
        <f>SUM(E24:E28)</f>
        <v>3658819.04</v>
      </c>
      <c r="F29" s="62">
        <f>SUM(F24:F28)</f>
        <v>5626249.109999999</v>
      </c>
    </row>
    <row r="30" spans="1:6" ht="15" customHeight="1">
      <c r="A30" s="65" t="s">
        <v>4</v>
      </c>
      <c r="B30" s="76" t="s">
        <v>272</v>
      </c>
      <c r="C30" s="66">
        <v>2429182.14</v>
      </c>
      <c r="D30" s="66">
        <v>8520888.61</v>
      </c>
      <c r="E30" s="66">
        <v>3255900.946</v>
      </c>
      <c r="F30" s="80">
        <v>11278927.03</v>
      </c>
    </row>
    <row r="31" spans="1:6" ht="15" customHeight="1">
      <c r="A31" s="61" t="s">
        <v>4</v>
      </c>
      <c r="B31" s="75" t="s">
        <v>274</v>
      </c>
      <c r="C31" s="62">
        <v>30667633.36</v>
      </c>
      <c r="D31" s="62">
        <v>33831271.41</v>
      </c>
      <c r="E31" s="62">
        <v>34170662.8</v>
      </c>
      <c r="F31" s="79">
        <v>50851391.53</v>
      </c>
    </row>
    <row r="32" spans="1:6" ht="15" customHeight="1">
      <c r="A32" s="65" t="s">
        <v>4</v>
      </c>
      <c r="B32" s="76" t="s">
        <v>277</v>
      </c>
      <c r="C32" s="66" t="s">
        <v>129</v>
      </c>
      <c r="D32" s="66" t="s">
        <v>129</v>
      </c>
      <c r="E32" s="66">
        <v>1100</v>
      </c>
      <c r="F32" s="80">
        <v>3943.19</v>
      </c>
    </row>
    <row r="33" spans="1:6" ht="15" customHeight="1">
      <c r="A33" s="61" t="s">
        <v>4</v>
      </c>
      <c r="B33" s="75" t="s">
        <v>278</v>
      </c>
      <c r="C33" s="62">
        <v>92234.12</v>
      </c>
      <c r="D33" s="62">
        <v>499789.39</v>
      </c>
      <c r="E33" s="62">
        <v>169770.79</v>
      </c>
      <c r="F33" s="79">
        <v>1007237.4</v>
      </c>
    </row>
    <row r="34" spans="1:6" ht="15" customHeight="1">
      <c r="A34" s="73" t="s">
        <v>280</v>
      </c>
      <c r="B34" s="74" t="s">
        <v>129</v>
      </c>
      <c r="C34" s="82" t="s">
        <v>129</v>
      </c>
      <c r="D34" s="82" t="s">
        <v>129</v>
      </c>
      <c r="E34" s="82" t="s">
        <v>129</v>
      </c>
      <c r="F34" s="83" t="s">
        <v>129</v>
      </c>
    </row>
    <row r="35" spans="1:6" ht="15" customHeight="1">
      <c r="A35" s="73" t="s">
        <v>129</v>
      </c>
      <c r="B35" s="74" t="s">
        <v>129</v>
      </c>
      <c r="C35" s="82" t="s">
        <v>129</v>
      </c>
      <c r="D35" s="82" t="s">
        <v>129</v>
      </c>
      <c r="E35" s="82" t="s">
        <v>129</v>
      </c>
      <c r="F35" s="83" t="s">
        <v>129</v>
      </c>
    </row>
    <row r="36" spans="1:6" ht="15" customHeight="1">
      <c r="A36" s="65" t="s">
        <v>8</v>
      </c>
      <c r="B36" s="76" t="s">
        <v>11</v>
      </c>
      <c r="C36" s="66">
        <v>6100</v>
      </c>
      <c r="D36" s="66">
        <v>4972.39</v>
      </c>
      <c r="E36" s="66" t="s">
        <v>129</v>
      </c>
      <c r="F36" s="80" t="s">
        <v>129</v>
      </c>
    </row>
    <row r="37" spans="1:6" ht="15" customHeight="1">
      <c r="A37" s="61" t="s">
        <v>8</v>
      </c>
      <c r="B37" s="75" t="s">
        <v>4</v>
      </c>
      <c r="C37" s="62">
        <v>32065</v>
      </c>
      <c r="D37" s="62">
        <v>292422.06</v>
      </c>
      <c r="E37" s="62">
        <v>41580</v>
      </c>
      <c r="F37" s="79">
        <v>280500.66</v>
      </c>
    </row>
    <row r="38" spans="1:6" ht="15" customHeight="1">
      <c r="A38" s="65" t="s">
        <v>8</v>
      </c>
      <c r="B38" s="76" t="s">
        <v>277</v>
      </c>
      <c r="C38" s="66">
        <v>31746</v>
      </c>
      <c r="D38" s="66">
        <v>217650.21</v>
      </c>
      <c r="E38" s="66">
        <v>25890</v>
      </c>
      <c r="F38" s="80">
        <v>169065.87</v>
      </c>
    </row>
    <row r="39" spans="1:6" ht="15" customHeight="1">
      <c r="A39" s="61" t="s">
        <v>8</v>
      </c>
      <c r="B39" s="75" t="s">
        <v>281</v>
      </c>
      <c r="C39" s="62">
        <v>23.81</v>
      </c>
      <c r="D39" s="62">
        <v>8949</v>
      </c>
      <c r="E39" s="62">
        <v>13248.55</v>
      </c>
      <c r="F39" s="79">
        <v>42503.92</v>
      </c>
    </row>
    <row r="40" spans="1:6" ht="15" customHeight="1">
      <c r="A40" s="73" t="s">
        <v>282</v>
      </c>
      <c r="B40" s="74" t="s">
        <v>129</v>
      </c>
      <c r="C40" s="82" t="s">
        <v>129</v>
      </c>
      <c r="D40" s="82" t="s">
        <v>129</v>
      </c>
      <c r="E40" s="82" t="s">
        <v>129</v>
      </c>
      <c r="F40" s="83" t="s">
        <v>129</v>
      </c>
    </row>
    <row r="41" spans="1:6" ht="15" customHeight="1">
      <c r="A41" s="73" t="s">
        <v>129</v>
      </c>
      <c r="B41" s="74" t="s">
        <v>129</v>
      </c>
      <c r="C41" s="82" t="s">
        <v>129</v>
      </c>
      <c r="D41" s="82" t="s">
        <v>129</v>
      </c>
      <c r="E41" s="82" t="s">
        <v>129</v>
      </c>
      <c r="F41" s="83" t="s">
        <v>129</v>
      </c>
    </row>
    <row r="42" spans="1:6" ht="15" customHeight="1">
      <c r="A42" s="65" t="s">
        <v>20</v>
      </c>
      <c r="B42" s="76" t="s">
        <v>11</v>
      </c>
      <c r="C42" s="66">
        <v>111720</v>
      </c>
      <c r="D42" s="66">
        <v>75411</v>
      </c>
      <c r="E42" s="66">
        <v>74480</v>
      </c>
      <c r="F42" s="80">
        <v>63308</v>
      </c>
    </row>
    <row r="43" spans="1:6" ht="15" customHeight="1">
      <c r="A43" s="61" t="s">
        <v>20</v>
      </c>
      <c r="B43" s="75" t="s">
        <v>4</v>
      </c>
      <c r="C43" s="62" t="s">
        <v>129</v>
      </c>
      <c r="D43" s="62" t="s">
        <v>129</v>
      </c>
      <c r="E43" s="62">
        <v>9883.47</v>
      </c>
      <c r="F43" s="79">
        <v>12403.4</v>
      </c>
    </row>
    <row r="44" spans="1:6" ht="15" customHeight="1">
      <c r="A44" s="65" t="s">
        <v>20</v>
      </c>
      <c r="B44" s="76" t="s">
        <v>9</v>
      </c>
      <c r="C44" s="66" t="s">
        <v>129</v>
      </c>
      <c r="D44" s="66" t="s">
        <v>129</v>
      </c>
      <c r="E44" s="66">
        <v>1000</v>
      </c>
      <c r="F44" s="80">
        <v>3205.2</v>
      </c>
    </row>
    <row r="45" spans="1:6" ht="15" customHeight="1">
      <c r="A45" s="73" t="s">
        <v>283</v>
      </c>
      <c r="B45" s="74" t="s">
        <v>129</v>
      </c>
      <c r="C45" s="82" t="s">
        <v>129</v>
      </c>
      <c r="D45" s="82" t="s">
        <v>129</v>
      </c>
      <c r="E45" s="82" t="s">
        <v>129</v>
      </c>
      <c r="F45" s="83" t="s">
        <v>129</v>
      </c>
    </row>
    <row r="46" spans="1:6" ht="15" customHeight="1">
      <c r="A46" s="73" t="s">
        <v>129</v>
      </c>
      <c r="B46" s="74" t="s">
        <v>129</v>
      </c>
      <c r="C46" s="82" t="s">
        <v>129</v>
      </c>
      <c r="D46" s="82" t="s">
        <v>129</v>
      </c>
      <c r="E46" s="82" t="s">
        <v>129</v>
      </c>
      <c r="F46" s="83" t="s">
        <v>129</v>
      </c>
    </row>
    <row r="47" spans="1:6" ht="15" customHeight="1">
      <c r="A47" s="61" t="s">
        <v>9</v>
      </c>
      <c r="B47" s="75" t="s">
        <v>23</v>
      </c>
      <c r="C47" s="62">
        <v>1034348.54</v>
      </c>
      <c r="D47" s="62">
        <v>1700381.52</v>
      </c>
      <c r="E47" s="62">
        <v>3010304.53</v>
      </c>
      <c r="F47" s="79">
        <v>4125937.85</v>
      </c>
    </row>
    <row r="48" spans="1:6" ht="15" customHeight="1">
      <c r="A48" s="65" t="s">
        <v>9</v>
      </c>
      <c r="B48" s="76" t="s">
        <v>11</v>
      </c>
      <c r="C48" s="66">
        <v>228867.81</v>
      </c>
      <c r="D48" s="66">
        <v>760659.92</v>
      </c>
      <c r="E48" s="66">
        <v>328537.52</v>
      </c>
      <c r="F48" s="80">
        <v>1185575.8</v>
      </c>
    </row>
    <row r="49" spans="1:6" ht="15" customHeight="1">
      <c r="A49" s="61" t="s">
        <v>9</v>
      </c>
      <c r="B49" s="75" t="s">
        <v>4</v>
      </c>
      <c r="C49" s="62">
        <v>41408.4</v>
      </c>
      <c r="D49" s="62">
        <v>278241.97</v>
      </c>
      <c r="E49" s="62">
        <v>30210.78</v>
      </c>
      <c r="F49" s="79">
        <v>231095.99</v>
      </c>
    </row>
    <row r="50" spans="1:6" ht="15" customHeight="1">
      <c r="A50" s="65" t="s">
        <v>9</v>
      </c>
      <c r="B50" s="76" t="s">
        <v>8</v>
      </c>
      <c r="C50" s="66">
        <v>127990</v>
      </c>
      <c r="D50" s="66">
        <v>568992.73</v>
      </c>
      <c r="E50" s="66">
        <v>189800</v>
      </c>
      <c r="F50" s="80">
        <v>909688.35</v>
      </c>
    </row>
    <row r="51" spans="1:6" ht="15" customHeight="1">
      <c r="A51" s="73" t="s">
        <v>284</v>
      </c>
      <c r="B51" s="74" t="s">
        <v>129</v>
      </c>
      <c r="C51" s="82" t="s">
        <v>129</v>
      </c>
      <c r="D51" s="82" t="s">
        <v>129</v>
      </c>
      <c r="E51" s="82" t="s">
        <v>129</v>
      </c>
      <c r="F51" s="83" t="s">
        <v>129</v>
      </c>
    </row>
    <row r="52" spans="1:6" ht="15" customHeight="1" thickBot="1">
      <c r="A52" s="69" t="s">
        <v>168</v>
      </c>
      <c r="B52" s="77" t="s">
        <v>129</v>
      </c>
      <c r="C52" s="70">
        <v>67575169.27</v>
      </c>
      <c r="D52" s="70">
        <v>169389940.15</v>
      </c>
      <c r="E52" s="70">
        <v>82145650.566</v>
      </c>
      <c r="F52" s="81">
        <v>210891370.42</v>
      </c>
    </row>
    <row r="53" spans="1:6" ht="15" customHeight="1" thickBot="1" thickTop="1">
      <c r="A53" s="69" t="s">
        <v>168</v>
      </c>
      <c r="B53" s="77" t="s">
        <v>129</v>
      </c>
      <c r="C53" s="70">
        <v>59815397.76</v>
      </c>
      <c r="D53" s="70">
        <v>149312821.93</v>
      </c>
      <c r="E53" s="70">
        <v>73246850.33</v>
      </c>
      <c r="F53" s="81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Neslihan Ersan</cp:lastModifiedBy>
  <cp:lastPrinted>2015-08-11T16:30:48Z</cp:lastPrinted>
  <dcterms:created xsi:type="dcterms:W3CDTF">1998-03-13T23:12:33Z</dcterms:created>
  <dcterms:modified xsi:type="dcterms:W3CDTF">2015-08-11T17:04:27Z</dcterms:modified>
  <cp:category/>
  <cp:version/>
  <cp:contentType/>
  <cp:contentStatus/>
</cp:coreProperties>
</file>