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" windowWidth="20550" windowHeight="4395" tabRatio="879" activeTab="4"/>
  </bookViews>
  <sheets>
    <sheet name="2014-2015" sheetId="1" r:id="rId1"/>
    <sheet name="03-1604-1605-" sheetId="2" r:id="rId2"/>
    <sheet name="alaba levrek çipura ork. kaya-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4">'0401-0406'!$A$1:$P$524</definedName>
    <definedName name="_xlnm.Print_Area" localSheetId="5">'0407-0408'!$A$1:$P$34</definedName>
    <definedName name="_xlnm.Print_Area" localSheetId="6">'0409'!$A$1:$P$47</definedName>
    <definedName name="_xlnm.Print_Area" localSheetId="0">'2014-2015'!$A$1:$O$43</definedName>
  </definedNames>
  <calcPr fullCalcOnLoad="1"/>
</workbook>
</file>

<file path=xl/sharedStrings.xml><?xml version="1.0" encoding="utf-8"?>
<sst xmlns="http://schemas.openxmlformats.org/spreadsheetml/2006/main" count="10408" uniqueCount="844">
  <si>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</si>
  <si>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</si>
  <si>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</si>
  <si>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</si>
  <si>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</si>
  <si>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</si>
  <si>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</si>
  <si>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</si>
  <si>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</si>
  <si>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</si>
  <si>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</si>
  <si>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</si>
  <si>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</si>
  <si>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</si>
  <si>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</si>
  <si>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</si>
  <si>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</si>
  <si>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</si>
  <si>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</si>
  <si>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</si>
  <si>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</si>
  <si>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</si>
  <si>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</si>
  <si>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</si>
  <si>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</si>
  <si>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</si>
  <si>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</si>
  <si>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</si>
  <si>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</si>
  <si>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</si>
  <si>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</si>
  <si>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</si>
  <si>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</si>
  <si>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</si>
  <si>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</si>
  <si>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</si>
  <si>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</si>
  <si>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</si>
  <si>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</si>
  <si>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</si>
  <si>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</si>
  <si>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</si>
  <si>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</si>
  <si>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</si>
  <si>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</si>
  <si>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</si>
  <si>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</si>
  <si>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</si>
  <si>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</si>
  <si>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</si>
  <si>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</si>
  <si>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</si>
  <si>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</si>
  <si>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</si>
  <si>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</si>
  <si>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</si>
  <si>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</si>
  <si>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</si>
  <si>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</si>
  <si>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</si>
  <si>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</si>
  <si>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</si>
  <si>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</si>
  <si>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</si>
  <si>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</si>
  <si>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</si>
  <si>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</si>
  <si>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</si>
  <si>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</si>
  <si>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</si>
  <si>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</si>
  <si>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</si>
  <si>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</si>
  <si>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</si>
  <si>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</si>
  <si>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</si>
  <si>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</si>
  <si>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</si>
  <si>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</si>
  <si>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</si>
  <si>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</si>
  <si>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</si>
  <si>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</si>
  <si>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</si>
  <si>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</si>
  <si>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</si>
  <si>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</si>
  <si>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</si>
  <si>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</si>
  <si>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</si>
  <si>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BİRLİK ADI: SU ÜRÜNLERİ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</si>
  <si>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</si>
  <si>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</si>
  <si>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</si>
  <si>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</si>
  <si>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</si>
  <si>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</si>
  <si>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</si>
  <si>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</si>
  <si>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</si>
  <si>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</si>
  <si>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</si>
  <si>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</si>
  <si>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</si>
  <si>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</si>
  <si>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</si>
  <si>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</si>
  <si>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</si>
  <si>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</si>
  <si>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</si>
  <si>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</si>
  <si>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</si>
  <si>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</si>
  <si>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</si>
  <si>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</si>
  <si>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</si>
  <si>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</si>
  <si>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</si>
  <si>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</si>
  <si>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</si>
  <si>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</si>
  <si>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</si>
  <si>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</si>
  <si>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r>
      <t xml:space="preserve">ÜLKE: </t>
    </r>
    <r>
      <rPr>
        <sz val="10"/>
        <color indexed="8"/>
        <rFont val="Arial"/>
        <family val="2"/>
      </rPr>
      <t>Bütün Ülkeler</t>
    </r>
  </si>
  <si>
    <r>
      <t xml:space="preserve">ÖZEL GTIP ARALIĞI İSMİ: </t>
    </r>
    <r>
      <rPr>
        <sz val="10"/>
        <color indexed="8"/>
        <rFont val="Arial"/>
        <family val="2"/>
      </rPr>
      <t>ALABALIK</t>
    </r>
  </si>
  <si>
    <r>
      <t xml:space="preserve">ÖZEL GTIP ARALIĞI İSMİ: </t>
    </r>
    <r>
      <rPr>
        <sz val="10"/>
        <color indexed="8"/>
        <rFont val="Arial"/>
        <family val="2"/>
      </rPr>
      <t>ÇİPURA</t>
    </r>
  </si>
  <si>
    <r>
      <t xml:space="preserve">ÖZEL GTIP ARALIĞI İSMİ: </t>
    </r>
    <r>
      <rPr>
        <sz val="10"/>
        <color indexed="8"/>
        <rFont val="Arial"/>
        <family val="2"/>
      </rPr>
      <t>ORKİNOS</t>
    </r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</si>
  <si>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</si>
  <si>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</si>
  <si>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</si>
  <si>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</si>
  <si>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</si>
  <si>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</si>
  <si>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</si>
  <si>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</si>
  <si>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</si>
  <si>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</si>
  <si>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</si>
  <si>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</si>
  <si>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</si>
  <si>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</si>
  <si>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</si>
  <si>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</si>
  <si>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</si>
  <si>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</si>
  <si>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</si>
  <si>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</si>
  <si>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</si>
  <si>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</si>
  <si>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</si>
  <si>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</si>
  <si>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</si>
  <si>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</si>
  <si>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</si>
  <si>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</si>
  <si>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</si>
  <si>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</si>
  <si>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</si>
  <si>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</si>
  <si>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</si>
  <si>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</si>
  <si>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</si>
  <si>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</si>
  <si>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</si>
  <si>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</si>
  <si>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</si>
  <si>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</si>
  <si>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</si>
  <si>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</si>
  <si>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</si>
  <si>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</si>
  <si>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</si>
  <si>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</si>
  <si>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</si>
  <si>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</si>
  <si>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</si>
  <si>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</si>
  <si>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</si>
  <si>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</si>
  <si>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</si>
  <si>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</si>
  <si>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</si>
  <si>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</si>
  <si>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</si>
  <si>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</si>
  <si>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</si>
  <si>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</si>
  <si>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</si>
  <si>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</si>
  <si>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</si>
  <si>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</si>
  <si>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</si>
  <si>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</si>
  <si>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</si>
  <si>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</si>
  <si>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</si>
  <si>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</si>
  <si>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</si>
  <si>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</si>
  <si>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</si>
  <si>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</si>
  <si>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</si>
  <si>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</si>
  <si>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</si>
  <si>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</si>
  <si>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</si>
  <si>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</si>
  <si>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</si>
  <si>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</si>
  <si>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</si>
  <si>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</si>
  <si>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</si>
  <si>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</si>
  <si>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</si>
  <si>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</si>
  <si>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</si>
  <si>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</si>
  <si>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</si>
  <si>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</si>
  <si>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</si>
  <si>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</si>
  <si>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</si>
  <si>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</si>
  <si>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</si>
  <si>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</si>
  <si>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</si>
  <si>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</si>
  <si>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</si>
  <si>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</si>
  <si>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</si>
  <si>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</si>
  <si>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</si>
  <si>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</si>
  <si>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</si>
  <si>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</si>
  <si>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</si>
  <si>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</si>
  <si>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</si>
  <si>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</si>
  <si>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</si>
  <si>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</si>
  <si>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</si>
  <si>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</si>
  <si>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</si>
  <si>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</si>
  <si>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</si>
  <si>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</si>
  <si>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</si>
  <si>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</si>
  <si>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</si>
  <si>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</si>
  <si>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</si>
  <si>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</si>
  <si>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</si>
  <si>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</si>
  <si>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</si>
  <si>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</si>
  <si>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</si>
  <si>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</si>
  <si>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</si>
  <si>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</si>
  <si>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</si>
  <si>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</si>
  <si>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</si>
  <si>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</si>
  <si>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</si>
  <si>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</si>
  <si>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</si>
  <si>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</si>
  <si>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</si>
  <si>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</si>
  <si>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</si>
  <si>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</si>
  <si>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</si>
  <si>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</si>
  <si>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</si>
  <si>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</si>
  <si>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</si>
  <si>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</si>
  <si>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</si>
  <si>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</si>
  <si>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</si>
  <si>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</si>
  <si>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</si>
  <si>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</si>
  <si>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</si>
  <si>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</si>
  <si>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</si>
  <si>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</si>
  <si>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</si>
  <si>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</si>
  <si>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</si>
  <si>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</si>
  <si>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</si>
  <si>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</si>
  <si>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</si>
  <si>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</si>
  <si>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</si>
  <si>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</si>
  <si>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</si>
  <si>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</si>
  <si>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</si>
  <si>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</si>
  <si>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</si>
  <si>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</si>
  <si>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</si>
  <si>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</si>
  <si>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</si>
  <si>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</si>
  <si>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</si>
  <si>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</si>
  <si>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</si>
  <si>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</si>
  <si>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</si>
  <si>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</si>
  <si>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</si>
  <si>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</si>
  <si>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</si>
  <si>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</si>
  <si>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</si>
  <si>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</si>
  <si>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</si>
  <si>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</si>
  <si>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</si>
  <si>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</si>
  <si>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</si>
  <si>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</si>
  <si>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</si>
  <si>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</si>
  <si>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</si>
  <si>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</si>
  <si>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</si>
  <si>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</si>
  <si>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</si>
  <si>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</si>
  <si>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</si>
  <si>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</si>
  <si>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</si>
  <si>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</si>
  <si>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</si>
  <si>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</si>
  <si>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</si>
  <si>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</si>
  <si>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</si>
  <si>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</si>
  <si>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</si>
  <si>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</si>
  <si>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</si>
  <si>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</si>
  <si>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</si>
  <si>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</si>
  <si>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</si>
  <si>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</si>
  <si>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</si>
  <si>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</si>
  <si>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</si>
  <si>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</si>
  <si>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</si>
  <si>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</si>
  <si>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</si>
  <si>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</si>
  <si>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</si>
  <si>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</si>
  <si>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</si>
  <si>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</si>
  <si>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</si>
  <si>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</si>
  <si>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</si>
  <si>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</si>
  <si>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</si>
  <si>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</si>
  <si>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</si>
  <si>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</si>
  <si>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</si>
  <si>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</si>
  <si>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</si>
  <si>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</si>
  <si>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</si>
  <si>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</si>
  <si>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</si>
  <si>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</si>
  <si>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</si>
  <si>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</si>
  <si>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</si>
  <si>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</si>
  <si>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</si>
  <si>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</si>
  <si>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</si>
  <si>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</si>
  <si>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</si>
  <si>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</si>
  <si>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</si>
  <si>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</si>
  <si>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</si>
  <si>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</si>
  <si>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</si>
  <si>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</si>
  <si>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</si>
  <si>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</si>
  <si>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</si>
  <si>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</si>
  <si>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</si>
  <si>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</si>
  <si>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</si>
  <si>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</si>
  <si>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</si>
  <si>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</si>
  <si>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</si>
  <si>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</si>
  <si>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</si>
  <si>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</si>
  <si>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</si>
  <si>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</si>
  <si>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</si>
  <si>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</si>
  <si>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</si>
  <si>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</si>
  <si>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</si>
  <si>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</si>
  <si>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</si>
  <si>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</si>
  <si>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</si>
  <si>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</si>
  <si>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</si>
  <si>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</si>
  <si>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</si>
  <si>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</si>
  <si>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</si>
  <si>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</si>
  <si>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</si>
  <si>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</si>
  <si>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</si>
  <si>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</si>
  <si>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</si>
  <si>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</si>
  <si>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</si>
  <si>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</si>
  <si>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</si>
  <si>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</si>
  <si>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</si>
  <si>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</si>
  <si>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</si>
  <si>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</si>
  <si>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</si>
  <si>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</si>
  <si>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</si>
  <si>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</si>
  <si>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</si>
  <si>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</si>
  <si>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</si>
  <si>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</si>
  <si>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</si>
  <si>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</si>
  <si>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</si>
  <si>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</si>
  <si>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</si>
  <si>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</si>
  <si>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</si>
  <si>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</si>
  <si>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</si>
  <si>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</si>
  <si>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</si>
  <si>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</si>
  <si>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</si>
  <si>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</si>
  <si>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</si>
  <si>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</si>
  <si>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</si>
  <si>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</si>
  <si>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</si>
  <si>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</si>
  <si>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</si>
  <si>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</si>
  <si>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</si>
  <si>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</si>
  <si>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</si>
  <si>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</si>
  <si>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</si>
  <si>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</si>
  <si>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</si>
  <si>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</si>
  <si>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</si>
  <si>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</si>
  <si>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</si>
  <si>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</si>
  <si>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</si>
  <si>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</si>
  <si>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</si>
  <si>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</si>
  <si>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</si>
  <si>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</si>
  <si>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</si>
  <si>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</si>
  <si>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</si>
  <si>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</si>
  <si>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</si>
  <si>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</si>
  <si>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</si>
  <si>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</si>
  <si>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</si>
  <si>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</si>
  <si>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</si>
  <si>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</si>
  <si>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</si>
  <si>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</si>
  <si>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</si>
  <si>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</si>
  <si>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</si>
  <si>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</si>
  <si>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</si>
  <si>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</si>
  <si>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</si>
  <si>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</si>
  <si>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</si>
  <si>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</si>
  <si>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</si>
  <si>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</si>
  <si>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</si>
  <si>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</si>
  <si>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</si>
  <si>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</si>
  <si>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</si>
  <si>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</si>
  <si>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</si>
  <si>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</si>
  <si>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</si>
  <si>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</si>
  <si>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</si>
  <si>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</si>
  <si>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</si>
  <si>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</si>
  <si>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</si>
  <si>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</si>
  <si>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</si>
  <si>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</si>
  <si>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</si>
  <si>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</si>
  <si>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</si>
  <si>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</si>
  <si>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</si>
  <si>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</si>
  <si>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</si>
  <si>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</si>
  <si>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</si>
  <si>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</si>
  <si>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</si>
  <si>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</si>
  <si>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</si>
  <si>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</si>
  <si>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</si>
  <si>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</si>
  <si>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</si>
  <si>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</si>
  <si>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</si>
  <si>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</si>
  <si>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</si>
  <si>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</si>
  <si>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</si>
  <si>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</si>
  <si>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</si>
  <si>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</si>
  <si>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</si>
  <si>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</si>
  <si>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</si>
  <si>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</si>
  <si>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</si>
  <si>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</si>
  <si>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</si>
  <si>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</si>
  <si>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</si>
  <si>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</si>
  <si>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</si>
  <si>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</si>
  <si>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</si>
  <si>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</si>
  <si>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</si>
  <si>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</si>
  <si>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</si>
  <si>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</si>
  <si>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</si>
  <si>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</si>
  <si>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</si>
  <si>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</si>
  <si>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</si>
  <si>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</si>
  <si>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</si>
  <si>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</si>
  <si>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</si>
  <si>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</si>
  <si>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</si>
  <si>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</si>
  <si>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</si>
  <si>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</si>
  <si>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</si>
  <si>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</si>
  <si>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</si>
  <si>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</si>
  <si>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</si>
  <si>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</si>
  <si>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</si>
  <si>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</si>
  <si>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</si>
  <si>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</si>
  <si>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</si>
  <si>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</si>
  <si>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</si>
  <si>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</si>
  <si>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</si>
  <si>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</si>
  <si>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</si>
  <si>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</si>
  <si>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</si>
  <si>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</si>
  <si>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</si>
  <si>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</si>
  <si>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</si>
  <si>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</si>
  <si>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</si>
  <si>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</si>
  <si>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</si>
  <si>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</si>
  <si>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</si>
  <si>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</si>
  <si>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</si>
  <si>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</si>
  <si>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</si>
  <si>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</si>
  <si>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</si>
  <si>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</si>
  <si>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</si>
  <si>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</si>
  <si>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DONDURULMUŞ FİLETO</t>
  </si>
  <si>
    <t>DİĞERLERİ, DONDURULMUŞ DİĞER YASSI BALIK FİLETOLARI</t>
  </si>
  <si>
    <t>DİĞERLERİ, KARİDESLERİN DİĞERLERİ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</si>
  <si>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</si>
  <si>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</si>
  <si>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</si>
  <si>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DİĞERLERİ, KÖPEK BALIKLARININ DİĞERLERİ</t>
  </si>
  <si>
    <t>020727100000</t>
  </si>
  <si>
    <t>HİNDİ ETİ - PARÇA HALİNDE. KEMİKSİZ - DONDURULMUŞ</t>
  </si>
  <si>
    <t>DİL BALIĞI (SOLEA SPP.)</t>
  </si>
  <si>
    <t>BANGLADEŞ</t>
  </si>
  <si>
    <t>160420900019</t>
  </si>
  <si>
    <t>HAZIR KONSERVELER-DİĞER BALIKLARDAN.DİĞER</t>
  </si>
  <si>
    <t>040900000012004</t>
  </si>
  <si>
    <t>TABİİ BAL - SÜZME &gt; 10 KG.</t>
  </si>
  <si>
    <t>040390711000</t>
  </si>
  <si>
    <t>DİĞER SÜT ÜRÜNLERİ-TOZ-GRANÜL.DİĞ.KATI ŞEK.KATISÜT YAĞI =&lt; % 1.5. KATKILI. KAKAO İÇEREN</t>
  </si>
  <si>
    <t>040390719000</t>
  </si>
  <si>
    <t>DİĞER SÜT ÜRÜNLERİ-TOZ-GRANÜL.DİĞ.KATI ŞEK.KATISÜT YAĞI =&lt; % 1.5. KATKILI. DİĞER</t>
  </si>
  <si>
    <t>040630390000</t>
  </si>
  <si>
    <t>DİĞER ERİTME PEYNİRLER - (KATI YAĞ  KURU MADDE ORANI &gt; % 48)</t>
  </si>
  <si>
    <t>040690860000</t>
  </si>
  <si>
    <t>DİĞER PEYNİRLER - KATI YAĞ =&lt; % 40. %47 &lt; SU = &lt; % 52</t>
  </si>
  <si>
    <t>040690320011</t>
  </si>
  <si>
    <t>DİĞERLERİ (KAYA LEVREĞİ)</t>
  </si>
  <si>
    <t>020726300000</t>
  </si>
  <si>
    <t>HİNDİ ETİ - BÜTÜN KANATLAR - TAZE / SOĞUTULMUŞ</t>
  </si>
  <si>
    <t>030759900000</t>
  </si>
  <si>
    <t>AHTAPOTLAR (OCTOPUS SPP.)-DİĞER</t>
  </si>
  <si>
    <t>040221110000</t>
  </si>
  <si>
    <t>SÜT. KREMA- TOZ.GRANÜL.DİĞER KATI. %1.5 &lt; KATI YAĞ =&lt; % 27. AMBALAJLI =&lt; 2.5KG</t>
  </si>
  <si>
    <t>040900000012002</t>
  </si>
  <si>
    <t>TABİİ BAL - SÜZME &gt;1 KG. =&lt; 5 KG.AMBALAJDA</t>
  </si>
  <si>
    <t>2014 kg</t>
  </si>
  <si>
    <t>2014 $</t>
  </si>
  <si>
    <t>2014 FOB$</t>
  </si>
  <si>
    <t>160431000000</t>
  </si>
  <si>
    <t>HAVYAR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</si>
  <si>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</si>
  <si>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</si>
  <si>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</si>
  <si>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</si>
  <si>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</si>
  <si>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</si>
  <si>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t>MACARİSTAN</t>
  </si>
  <si>
    <r>
      <t xml:space="preserve">ÖZEL GTIP ARALIĞI İSMİ: </t>
    </r>
    <r>
      <rPr>
        <sz val="10"/>
        <color indexed="8"/>
        <rFont val="Arial"/>
        <family val="2"/>
      </rPr>
      <t>LEVREK</t>
    </r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</si>
  <si>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</si>
  <si>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</si>
  <si>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</si>
  <si>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</si>
  <si>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040221910000</t>
  </si>
  <si>
    <t>SÜT. KREMA- TOZ.GRANÜL.DİĞER KATI ŞEKİL.. KATI YAĞ &gt; %27.AMBALAJLI =&lt; 2.5KG</t>
  </si>
  <si>
    <t>Tutar (€)</t>
  </si>
  <si>
    <t>2014 birim fiyat ($)</t>
  </si>
  <si>
    <t>Tutar  Değiş.% ($)</t>
  </si>
  <si>
    <t>2014 PAY ($)</t>
  </si>
  <si>
    <t>% Değ. ($)</t>
  </si>
  <si>
    <t>Tutar  Değiş.% (€)</t>
  </si>
  <si>
    <t>2014 birim fiyat (€)</t>
  </si>
  <si>
    <t>2014 €</t>
  </si>
  <si>
    <t>2014 FOB€</t>
  </si>
  <si>
    <t>2014 PAY (€)</t>
  </si>
  <si>
    <t>% Değ.(€)</t>
  </si>
  <si>
    <t>DİĞERLERİ, TÜTSÜLENMİŞ DİĞER BALIKLAR</t>
  </si>
  <si>
    <t>030819900000</t>
  </si>
  <si>
    <t>Diğerleri, deniz hıyarı</t>
  </si>
  <si>
    <t>2015 birim fiyat ($)</t>
  </si>
  <si>
    <t>2015 birim fiyat (€)</t>
  </si>
  <si>
    <t>2015 FOB$</t>
  </si>
  <si>
    <t>2015 FOB€</t>
  </si>
  <si>
    <t>2015 PAY ($)</t>
  </si>
  <si>
    <t>2015 PAY (€)</t>
  </si>
  <si>
    <t>2015 kg</t>
  </si>
  <si>
    <t>2015 $</t>
  </si>
  <si>
    <t>2015 €</t>
  </si>
  <si>
    <t>040299390000</t>
  </si>
  <si>
    <t>SÜT. KREMA - % 9.5 &lt; KATI YAĞ =&lt; % 45.DİĞER. TATLANDIRILMIŞ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</si>
  <si>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</si>
  <si>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</si>
  <si>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</si>
  <si>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</si>
  <si>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</si>
  <si>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</si>
  <si>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</si>
  <si>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USKUMRU BALIKLARI  (USKUMRU SCOMBER SCOMBRUS, AVUSTRALYA USKUMRUSU</t>
  </si>
  <si>
    <t>030499210000</t>
  </si>
  <si>
    <t>DİĞER TATLISU BALIKLARININ ETLERİ - DİĞER</t>
  </si>
  <si>
    <t>030499990000004</t>
  </si>
  <si>
    <t>DİĞER BALIK ETLERİ(KIYILMIŞ OLSUN OLMASIN)</t>
  </si>
  <si>
    <t>030624800000</t>
  </si>
  <si>
    <t>DİĞER YENGEÇLER</t>
  </si>
  <si>
    <t>030799170000</t>
  </si>
  <si>
    <t>DİĞERLERİ, DİĞER YUMUŞAKÇA UNLARI VB.</t>
  </si>
  <si>
    <t>030819300000</t>
  </si>
  <si>
    <t>DONDURULMUŞ, DENİZ HIYARI</t>
  </si>
  <si>
    <t>GAMBIYA</t>
  </si>
  <si>
    <t>LAOS (HALK CUM.)</t>
  </si>
  <si>
    <t>020727400000</t>
  </si>
  <si>
    <t>HİNDİ ETİ - SIRT. BOYUN. KANAT. KUYRUK UÇLARI. DONDURULMUŞ</t>
  </si>
  <si>
    <t>SUDAN</t>
  </si>
  <si>
    <t>040291990000</t>
  </si>
  <si>
    <t>KREMA- KATI YAĞ &gt; % 45. DİĞER</t>
  </si>
  <si>
    <t>040610300000</t>
  </si>
  <si>
    <t>MOZZARELLA</t>
  </si>
  <si>
    <t>SCHABZİGER - RENDELENMİŞ / TOZ HALİNE GETİRİLMİŞ</t>
  </si>
  <si>
    <t>040690230000</t>
  </si>
  <si>
    <t>EDAM</t>
  </si>
  <si>
    <t>040690990011</t>
  </si>
  <si>
    <t>CESTER. PARMEZAN. FELEMENK VE BENZERİ PEYNİRLER - KATI YAĞ &gt; % 40</t>
  </si>
  <si>
    <r>
      <t xml:space="preserve">ÖZEL GTIP ARALIĞI İSMİ: </t>
    </r>
    <r>
      <rPr>
        <sz val="10"/>
        <rFont val="Arial"/>
        <family val="2"/>
      </rPr>
      <t>DİĞERLERİ (KAYA LEVREĞİ)</t>
    </r>
  </si>
  <si>
    <t>030211200000</t>
  </si>
  <si>
    <t>ONCORHYNCHUS MYKISS TÜRÜNDEN HER.AĞ.1.2 KG.DAN FAZ BAŞLI SOLUN.ANCAK İÇ.TEM.HER.AĞ.1.KG.DAN FAZLA OLA</t>
  </si>
  <si>
    <t>030459900000</t>
  </si>
  <si>
    <t>030749590000</t>
  </si>
  <si>
    <t>AVRUPA KALAMARI (OMMASTREPHES SAGİTTATUS)</t>
  </si>
  <si>
    <t>GINE-BISSAU</t>
  </si>
  <si>
    <t>NIJER</t>
  </si>
  <si>
    <t>DUBAİ</t>
  </si>
  <si>
    <t>CEZAYİR</t>
  </si>
  <si>
    <t>040291100000</t>
  </si>
  <si>
    <t>İÇERDİĞİ KATI YAĞ ORANI AĞIRLIK İTİBARİYLE % 8'İ GEÇMEYENLER</t>
  </si>
  <si>
    <t>040520100000</t>
  </si>
  <si>
    <t>SÜRÜLEREK YENİLEN SÜT ÜRÜNLERİ - % 39 =&lt; KATI YAĞ &lt; % 60</t>
  </si>
  <si>
    <t>SIERRA LEONE</t>
  </si>
  <si>
    <t>030254110000</t>
  </si>
  <si>
    <t>SIĞ SU BERLAM BALIKLARI (MERLUCCİUS CAPENSİS) VE DERİNSU BERLAM</t>
  </si>
  <si>
    <t>030314200000</t>
  </si>
  <si>
    <t>ONCORHYNCHUS  MYKİSS  TÜRÜNDEN, HERBİRİNİN AĞIRLIĞI 1,2 KG.DAN FAZLA,</t>
  </si>
  <si>
    <t>CIBUTI</t>
  </si>
  <si>
    <t>040150990000</t>
  </si>
  <si>
    <t>DİĞERLERİ, (KATI YAĞ&gt;10), SÜT VE KREMA, KONSANTRE EDİLMEMİŞ</t>
  </si>
  <si>
    <t>040310531000</t>
  </si>
  <si>
    <t>YOĞURT -TOZ. GRANÜL.DİĞER KATI. % 1.5&lt;KATI SÜT YAĞ =&lt; % 27. İLAVE KAKAO İÇEREN</t>
  </si>
  <si>
    <t>160414280000</t>
  </si>
  <si>
    <t>030211100000</t>
  </si>
  <si>
    <t>ONCORHYNCHUS APACHE VEYA ONCORHYNCHUS CHRYSOGASTER TÜRÜNDEN OLANLAR</t>
  </si>
  <si>
    <t>MALTA</t>
  </si>
  <si>
    <t>030760900000</t>
  </si>
  <si>
    <t>DİĞERLERİ, SALYANGOZLAR</t>
  </si>
  <si>
    <t>030829300000</t>
  </si>
  <si>
    <t>Dondurulmuş, deniz kestanesi</t>
  </si>
  <si>
    <t>160414410000</t>
  </si>
  <si>
    <t>BİTKİSEL YAĞLARLA HAZIRLANMIŞ VEYA KONSERVE EDİLMİŞ OLANLAR</t>
  </si>
  <si>
    <t>040690920000</t>
  </si>
  <si>
    <t>YAĞSIZ MADDE ÜZERİNDEN HESAPLANDIĞINDA AĞIRLIK İTİBARİYLE SU ORANI % 62'Yİ GEÇEN FAKAT % 72'Yİ GEÇMEYENLER</t>
  </si>
  <si>
    <t>İSVEÇ</t>
  </si>
  <si>
    <t>MAURİTİUS</t>
  </si>
  <si>
    <t>040640900000</t>
  </si>
  <si>
    <t>DİĞER MAVİ DAMARLI PEYNİRLER</t>
  </si>
  <si>
    <t>SOMALI</t>
  </si>
  <si>
    <t>MALEZYA</t>
  </si>
  <si>
    <t>030314100000</t>
  </si>
  <si>
    <t>ONCORHYNCHUS APACHE VEYA  ONCORHYNCHUS CHRYSOGASTER TÜRÜNDEN OLANLAR</t>
  </si>
  <si>
    <t>030442100000</t>
  </si>
  <si>
    <t>ONCORHYNCHUS MYKİSS TÜRÜNDEN ADEDİNİN AĞIRLIĞI 400 GR.DAN FAZLA</t>
  </si>
  <si>
    <t>030485000000</t>
  </si>
  <si>
    <t>DİŞ BALIKLARI (DİSSOSTİCHUS SPP.)</t>
  </si>
  <si>
    <t>030627990000</t>
  </si>
  <si>
    <t>DİĞERLERİ, KARİDESLERİN DİĞERLERİ, DONDURULMAMIŞ</t>
  </si>
  <si>
    <t>030629100000</t>
  </si>
  <si>
    <t>TATLISU İSTOKOZU (KEREVİT). UN. EZME VE PELLETLERİ DONDURULMAMIŞ</t>
  </si>
  <si>
    <t>160419910000</t>
  </si>
  <si>
    <t>DİĞERLERİ-ÇİĞ FİLETOLAR (SADECE HAMUR VEYA EKMEK K IR.KAP.YAĞDA ÖN KIZ.YAPIL. OLSUN OLMASIN DON.)</t>
  </si>
  <si>
    <t>040150310000</t>
  </si>
  <si>
    <t>NET MUHTEVİYATI 2 IT.Yİ GEÇMEYEN HAZIR AMBALAJLARDA OLANLAR, (KATI YAĞ &gt;21, &lt;45), SÜT VE KREMA, KONSANTRE EDİLMEMİŞ</t>
  </si>
  <si>
    <t>030614100000</t>
  </si>
  <si>
    <t>KRAL. TABAK VE MAVİ YENGEÇ TÜRÜ YENGEÇLER - DONDURULMUŞ</t>
  </si>
  <si>
    <t>040390911000</t>
  </si>
  <si>
    <t>DİĞER SÜT ÜRÜNLERİ-DİĞER ŞEKİLLERDE. KATI SÜT YAĞI =&lt; % 3. KAKAO İÇEREN</t>
  </si>
  <si>
    <t>040390919000</t>
  </si>
  <si>
    <t>DİĞER SÜT ÜRÜNLERİ-DİĞER ŞEKİLLERDE. KATI SÜT YAĞI =&lt; % 3. DİĞER</t>
  </si>
  <si>
    <t>040719901019</t>
  </si>
  <si>
    <t>DİĞERLERİ, DAMIZLIK OLANLAR, KULUÇKALIK</t>
  </si>
  <si>
    <t>160420500019</t>
  </si>
  <si>
    <t>HAZIR KONSERVELER-TORİK.TEK RENKLİ ORCYNOPSİS TÜRÜ BALIKLARDAN</t>
  </si>
  <si>
    <t>ORTA AFRİKA CUMHURİY</t>
  </si>
  <si>
    <t>020727800000</t>
  </si>
  <si>
    <t>HİNDİ ETİ - DİĞER KEMİKLİ PARÇALAR. DONDURULMUŞ</t>
  </si>
  <si>
    <t>BEÇ TAVUKLARI, DİĞERLERİ</t>
  </si>
  <si>
    <t>020760990000</t>
  </si>
  <si>
    <t>030236900000</t>
  </si>
  <si>
    <t>030319000000</t>
  </si>
  <si>
    <t>040150910000</t>
  </si>
  <si>
    <t>NET MUHTEVİYATI 2 LT.Yİ GEÇMEYEN HAZIR AMBALAJLARDA OLANLAR (KATI YAĞ&gt;45), SÜT VE KREMA, KONSANTRE EDİLMEMİŞ</t>
  </si>
  <si>
    <t>160412910000</t>
  </si>
  <si>
    <t>RİNGA BALIKLARINDAN DİĞER HAZIR KONSERVE ÜRÜNLER-HAVA ALMAYAN KAPLARDA.KIYILMAMI</t>
  </si>
  <si>
    <t>030233900000</t>
  </si>
  <si>
    <t>ORKİNOS. YAZILI ORKİNOS - DİĞER. TAZE / SOĞUTULMUŞ</t>
  </si>
  <si>
    <t>BEYAZ RUSYA</t>
  </si>
  <si>
    <t>DİĞERLERİ (KATI YAĞ&gt;10), SÜT VE KREMA, KONSANTRE EDİLMEMİŞ</t>
  </si>
  <si>
    <t>TANZANYA(BİRLEŞ.CUM)</t>
  </si>
  <si>
    <t xml:space="preserve">TOPLAM </t>
  </si>
  <si>
    <t>030617910000</t>
  </si>
  <si>
    <t>PEMBE DERİNSU KARİDESİ</t>
  </si>
  <si>
    <t>030749090000</t>
  </si>
  <si>
    <t>KÜÇÜK MÜREKKEP BALIKLARI</t>
  </si>
  <si>
    <t>160432000000</t>
  </si>
  <si>
    <t>HAVYARYERİNEKULLANILANÜRÜNLER</t>
  </si>
  <si>
    <t>DİĞERLERİ, KARA KABUK MİDYESİ</t>
  </si>
  <si>
    <r>
      <t>GSEK:2 GBTARIHI:</t>
    </r>
    <r>
      <rPr>
        <b/>
        <sz val="8"/>
        <color indexed="8"/>
        <rFont val="serif"/>
        <family val="0"/>
      </rPr>
      <t>01/01/2015 - 31/12/2015</t>
    </r>
    <r>
      <rPr>
        <sz val="8"/>
        <color indexed="8"/>
        <rFont val="serif"/>
        <family val="0"/>
      </rPr>
      <t xml:space="preserve"> GTIP:0207 GTIPGRUPSINIF:MALGRUBU
</t>
    </r>
  </si>
  <si>
    <r>
      <t>GSEK:2 GBTARIHI:</t>
    </r>
    <r>
      <rPr>
        <b/>
        <sz val="8"/>
        <color indexed="8"/>
        <rFont val="serif"/>
        <family val="0"/>
      </rPr>
      <t>01/01/2015 -31/12/2015</t>
    </r>
    <r>
      <rPr>
        <sz val="8"/>
        <color indexed="8"/>
        <rFont val="serif"/>
        <family val="0"/>
      </rPr>
      <t xml:space="preserve"> GTIP:0401,0402,0403,0404,0405,0406 GTIPGRUPSINIF:MALGRUBU
</t>
    </r>
  </si>
  <si>
    <r>
      <t>GSEK:2 GBTARIHI:</t>
    </r>
    <r>
      <rPr>
        <b/>
        <sz val="8"/>
        <color indexed="8"/>
        <rFont val="serif"/>
        <family val="0"/>
      </rPr>
      <t>01/01/2015 -31/12/2015</t>
    </r>
    <r>
      <rPr>
        <sz val="8"/>
        <color indexed="8"/>
        <rFont val="serif"/>
        <family val="0"/>
      </rPr>
      <t xml:space="preserve"> GTIP:0407,0408 GTIPGRUPSINIF:MALGRUBU
</t>
    </r>
  </si>
  <si>
    <r>
      <t>GSEK:2 GBTARIHI:</t>
    </r>
    <r>
      <rPr>
        <b/>
        <sz val="10"/>
        <color indexed="8"/>
        <rFont val="serif"/>
        <family val="0"/>
      </rPr>
      <t>01/01/2015 - 31/12/2015</t>
    </r>
    <r>
      <rPr>
        <sz val="10"/>
        <color indexed="8"/>
        <rFont val="serif"/>
        <family val="0"/>
      </rPr>
      <t xml:space="preserve"> GTIP:0409 GTIPGRUPSINIF:MALGRUBU
</t>
    </r>
  </si>
  <si>
    <t>01 Ocak - 31 Aralık  2015 tarihleri arasında kayda alınan maddelerin ihracat değerleri</t>
  </si>
  <si>
    <r>
      <t xml:space="preserve">TARİH: </t>
    </r>
    <r>
      <rPr>
        <b/>
        <sz val="10"/>
        <color indexed="8"/>
        <rFont val="Arial"/>
        <family val="2"/>
      </rPr>
      <t>01/01/2015-31/12/2015</t>
    </r>
    <r>
      <rPr>
        <sz val="10"/>
        <color indexed="8"/>
        <rFont val="Arial"/>
        <family val="2"/>
      </rPr>
      <t xml:space="preserve"> arası ile 01/01/2014-30/11/2014 Karşılaştırması</t>
    </r>
  </si>
  <si>
    <t>MİKTAR DEĞİŞİM %</t>
  </si>
  <si>
    <t>FOB $ DEĞİŞİM %</t>
  </si>
  <si>
    <t>FOB € DEĞİŞİM %</t>
  </si>
  <si>
    <t>2014 Birim Fiyat ($)</t>
  </si>
  <si>
    <t>2015 Birim Fiyat ($)</t>
  </si>
  <si>
    <t>2014 Birim Fiyat (€)</t>
  </si>
  <si>
    <t>2015 Birim Fiyat (€)</t>
  </si>
  <si>
    <r>
      <t>GSEK:2 GBTARIHI:</t>
    </r>
    <r>
      <rPr>
        <b/>
        <sz val="8"/>
        <color indexed="8"/>
        <rFont val="serif"/>
        <family val="0"/>
      </rPr>
      <t>01/01/2015 - 31/12/2015</t>
    </r>
    <r>
      <rPr>
        <sz val="8"/>
        <color indexed="8"/>
        <rFont val="serif"/>
        <family val="0"/>
      </rPr>
      <t xml:space="preserve"> GTIP:03,1604,1605 GTIPGRUPSINIF:MALGRUBU
</t>
    </r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</si>
</sst>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</numFmts>
  <fonts count="77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b/>
      <sz val="8"/>
      <color indexed="8"/>
      <name val="serif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serif"/>
      <family val="0"/>
    </font>
    <font>
      <b/>
      <sz val="10"/>
      <color indexed="8"/>
      <name val="serif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sz val="10"/>
      <color indexed="10"/>
      <name val="Tahoma"/>
      <family val="2"/>
    </font>
    <font>
      <sz val="12"/>
      <color indexed="8"/>
      <name val="Tahom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ahoma"/>
      <family val="2"/>
    </font>
    <font>
      <sz val="8"/>
      <color theme="1"/>
      <name val="Arial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serif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20" xfId="0" applyFont="1" applyBorder="1" applyAlignment="1">
      <alignment wrapText="1"/>
    </xf>
    <xf numFmtId="3" fontId="66" fillId="0" borderId="0" xfId="0" applyNumberFormat="1" applyFont="1" applyAlignment="1">
      <alignment/>
    </xf>
    <xf numFmtId="0" fontId="66" fillId="0" borderId="0" xfId="0" applyFont="1" applyAlignment="1">
      <alignment/>
    </xf>
    <xf numFmtId="181" fontId="8" fillId="0" borderId="21" xfId="40" applyNumberFormat="1" applyFont="1" applyBorder="1" applyAlignment="1">
      <alignment horizontal="right" wrapText="1"/>
    </xf>
    <xf numFmtId="181" fontId="8" fillId="0" borderId="22" xfId="0" applyNumberFormat="1" applyFont="1" applyBorder="1" applyAlignment="1">
      <alignment horizontal="right" wrapText="1"/>
    </xf>
    <xf numFmtId="181" fontId="8" fillId="0" borderId="23" xfId="40" applyNumberFormat="1" applyFont="1" applyBorder="1" applyAlignment="1">
      <alignment horizontal="right" wrapText="1"/>
    </xf>
    <xf numFmtId="181" fontId="8" fillId="33" borderId="10" xfId="40" applyNumberFormat="1" applyFont="1" applyFill="1" applyBorder="1" applyAlignment="1">
      <alignment wrapText="1"/>
    </xf>
    <xf numFmtId="181" fontId="8" fillId="33" borderId="24" xfId="40" applyNumberFormat="1" applyFont="1" applyFill="1" applyBorder="1" applyAlignment="1">
      <alignment horizontal="right" wrapText="1"/>
    </xf>
    <xf numFmtId="181" fontId="8" fillId="33" borderId="22" xfId="40" applyNumberFormat="1" applyFont="1" applyFill="1" applyBorder="1" applyAlignment="1">
      <alignment horizontal="right" wrapText="1"/>
    </xf>
    <xf numFmtId="181" fontId="8" fillId="0" borderId="24" xfId="40" applyNumberFormat="1" applyFont="1" applyBorder="1" applyAlignment="1">
      <alignment horizontal="right" wrapText="1"/>
    </xf>
    <xf numFmtId="181" fontId="8" fillId="0" borderId="25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81" fontId="8" fillId="0" borderId="10" xfId="40" applyNumberFormat="1" applyFont="1" applyBorder="1" applyAlignment="1">
      <alignment horizontal="right" wrapText="1"/>
    </xf>
    <xf numFmtId="3" fontId="67" fillId="0" borderId="10" xfId="0" applyNumberFormat="1" applyFont="1" applyBorder="1" applyAlignment="1">
      <alignment horizontal="right" wrapText="1"/>
    </xf>
    <xf numFmtId="0" fontId="68" fillId="0" borderId="18" xfId="0" applyFont="1" applyBorder="1" applyAlignment="1">
      <alignment/>
    </xf>
    <xf numFmtId="0" fontId="67" fillId="0" borderId="11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3" fontId="67" fillId="0" borderId="16" xfId="0" applyNumberFormat="1" applyFont="1" applyBorder="1" applyAlignment="1">
      <alignment horizontal="right" wrapText="1"/>
    </xf>
    <xf numFmtId="0" fontId="66" fillId="0" borderId="0" xfId="0" applyFont="1" applyBorder="1" applyAlignment="1">
      <alignment/>
    </xf>
    <xf numFmtId="3" fontId="69" fillId="0" borderId="10" xfId="0" applyNumberFormat="1" applyFont="1" applyBorder="1" applyAlignment="1">
      <alignment wrapText="1"/>
    </xf>
    <xf numFmtId="3" fontId="69" fillId="0" borderId="10" xfId="0" applyNumberFormat="1" applyFont="1" applyBorder="1" applyAlignment="1">
      <alignment horizontal="right" wrapText="1"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0" fillId="34" borderId="27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0" fontId="10" fillId="0" borderId="27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28" xfId="0" applyNumberFormat="1" applyFont="1" applyFill="1" applyBorder="1" applyAlignment="1" applyProtection="1">
      <alignment horizontal="right" vertical="top" wrapText="1"/>
      <protection/>
    </xf>
    <xf numFmtId="0" fontId="11" fillId="0" borderId="29" xfId="0" applyNumberFormat="1" applyFont="1" applyFill="1" applyBorder="1" applyAlignment="1" applyProtection="1">
      <alignment horizontal="right" vertical="top" wrapText="1"/>
      <protection/>
    </xf>
    <xf numFmtId="3" fontId="11" fillId="0" borderId="29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3" fontId="69" fillId="0" borderId="19" xfId="0" applyNumberFormat="1" applyFont="1" applyBorder="1" applyAlignment="1">
      <alignment horizontal="right" wrapText="1"/>
    </xf>
    <xf numFmtId="0" fontId="13" fillId="0" borderId="0" xfId="0" applyFont="1" applyFill="1" applyAlignment="1">
      <alignment/>
    </xf>
    <xf numFmtId="3" fontId="0" fillId="0" borderId="0" xfId="0" applyNumberFormat="1" applyAlignment="1">
      <alignment/>
    </xf>
    <xf numFmtId="0" fontId="15" fillId="0" borderId="0" xfId="0" applyFont="1" applyFill="1" applyAlignment="1">
      <alignment/>
    </xf>
    <xf numFmtId="3" fontId="7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1" fillId="0" borderId="26" xfId="0" applyNumberFormat="1" applyFont="1" applyFill="1" applyBorder="1" applyAlignment="1" applyProtection="1">
      <alignment horizontal="right" vertical="top" wrapText="1"/>
      <protection/>
    </xf>
    <xf numFmtId="0" fontId="10" fillId="34" borderId="27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30" xfId="0" applyNumberFormat="1" applyFont="1" applyFill="1" applyBorder="1" applyAlignment="1" applyProtection="1">
      <alignment horizontal="right" vertical="top"/>
      <protection/>
    </xf>
    <xf numFmtId="0" fontId="10" fillId="0" borderId="27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30" xfId="0" applyNumberFormat="1" applyFont="1" applyFill="1" applyBorder="1" applyAlignment="1" applyProtection="1">
      <alignment horizontal="right" vertical="top"/>
      <protection/>
    </xf>
    <xf numFmtId="0" fontId="11" fillId="0" borderId="28" xfId="0" applyNumberFormat="1" applyFont="1" applyFill="1" applyBorder="1" applyAlignment="1" applyProtection="1">
      <alignment horizontal="right" vertical="top" wrapText="1"/>
      <protection/>
    </xf>
    <xf numFmtId="3" fontId="11" fillId="0" borderId="29" xfId="0" applyNumberFormat="1" applyFont="1" applyFill="1" applyBorder="1" applyAlignment="1" applyProtection="1">
      <alignment horizontal="right" vertical="top" wrapText="1"/>
      <protection/>
    </xf>
    <xf numFmtId="4" fontId="11" fillId="0" borderId="29" xfId="0" applyNumberFormat="1" applyFont="1" applyFill="1" applyBorder="1" applyAlignment="1" applyProtection="1">
      <alignment horizontal="right" vertical="top" wrapText="1"/>
      <protection/>
    </xf>
    <xf numFmtId="4" fontId="11" fillId="0" borderId="31" xfId="0" applyNumberFormat="1" applyFont="1" applyFill="1" applyBorder="1" applyAlignment="1" applyProtection="1">
      <alignment horizontal="right" vertical="top" wrapText="1"/>
      <protection/>
    </xf>
    <xf numFmtId="0" fontId="11" fillId="0" borderId="27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29" xfId="0" applyNumberFormat="1" applyFont="1" applyFill="1" applyBorder="1" applyAlignment="1" applyProtection="1">
      <alignment horizontal="right" vertical="top" wrapText="1"/>
      <protection/>
    </xf>
    <xf numFmtId="3" fontId="11" fillId="0" borderId="26" xfId="0" applyNumberFormat="1" applyFont="1" applyFill="1" applyBorder="1" applyAlignment="1" applyProtection="1">
      <alignment horizontal="right" vertical="top" wrapText="1"/>
      <protection/>
    </xf>
    <xf numFmtId="3" fontId="10" fillId="34" borderId="30" xfId="0" applyNumberFormat="1" applyFont="1" applyFill="1" applyBorder="1" applyAlignment="1" applyProtection="1">
      <alignment horizontal="right" vertical="top"/>
      <protection/>
    </xf>
    <xf numFmtId="3" fontId="10" fillId="0" borderId="30" xfId="0" applyNumberFormat="1" applyFont="1" applyFill="1" applyBorder="1" applyAlignment="1" applyProtection="1">
      <alignment horizontal="right" vertical="top"/>
      <protection/>
    </xf>
    <xf numFmtId="3" fontId="11" fillId="0" borderId="31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30" xfId="0" applyNumberFormat="1" applyFont="1" applyFill="1" applyBorder="1" applyAlignment="1" applyProtection="1">
      <alignment horizontal="left" vertical="top" wrapText="1"/>
      <protection/>
    </xf>
    <xf numFmtId="3" fontId="11" fillId="0" borderId="26" xfId="0" applyNumberFormat="1" applyFont="1" applyFill="1" applyBorder="1" applyAlignment="1" applyProtection="1">
      <alignment horizontal="right" vertical="top" wrapText="1"/>
      <protection/>
    </xf>
    <xf numFmtId="3" fontId="10" fillId="34" borderId="30" xfId="0" applyNumberFormat="1" applyFont="1" applyFill="1" applyBorder="1" applyAlignment="1" applyProtection="1">
      <alignment horizontal="right" vertical="top"/>
      <protection/>
    </xf>
    <xf numFmtId="3" fontId="10" fillId="0" borderId="30" xfId="0" applyNumberFormat="1" applyFont="1" applyFill="1" applyBorder="1" applyAlignment="1" applyProtection="1">
      <alignment horizontal="right" vertical="top"/>
      <protection/>
    </xf>
    <xf numFmtId="3" fontId="11" fillId="0" borderId="31" xfId="0" applyNumberFormat="1" applyFont="1" applyFill="1" applyBorder="1" applyAlignment="1" applyProtection="1">
      <alignment horizontal="right" vertical="top" wrapText="1"/>
      <protection/>
    </xf>
    <xf numFmtId="3" fontId="66" fillId="0" borderId="10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181" fontId="8" fillId="0" borderId="23" xfId="0" applyNumberFormat="1" applyFont="1" applyBorder="1" applyAlignment="1">
      <alignment horizontal="right" wrapText="1"/>
    </xf>
    <xf numFmtId="181" fontId="8" fillId="0" borderId="24" xfId="0" applyNumberFormat="1" applyFont="1" applyBorder="1" applyAlignment="1">
      <alignment horizontal="right" wrapText="1"/>
    </xf>
    <xf numFmtId="189" fontId="8" fillId="0" borderId="10" xfId="0" applyNumberFormat="1" applyFont="1" applyBorder="1" applyAlignment="1">
      <alignment horizontal="right" wrapText="1"/>
    </xf>
    <xf numFmtId="3" fontId="69" fillId="0" borderId="14" xfId="0" applyNumberFormat="1" applyFont="1" applyBorder="1" applyAlignment="1">
      <alignment horizontal="right" wrapText="1"/>
    </xf>
    <xf numFmtId="3" fontId="69" fillId="0" borderId="14" xfId="0" applyNumberFormat="1" applyFont="1" applyBorder="1" applyAlignment="1">
      <alignment wrapText="1"/>
    </xf>
    <xf numFmtId="181" fontId="8" fillId="0" borderId="21" xfId="0" applyNumberFormat="1" applyFont="1" applyBorder="1" applyAlignment="1">
      <alignment horizontal="right" wrapText="1"/>
    </xf>
    <xf numFmtId="189" fontId="8" fillId="0" borderId="14" xfId="0" applyNumberFormat="1" applyFont="1" applyBorder="1" applyAlignment="1">
      <alignment horizontal="right" wrapText="1"/>
    </xf>
    <xf numFmtId="0" fontId="2" fillId="0" borderId="32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3" fillId="0" borderId="32" xfId="0" applyFont="1" applyBorder="1" applyAlignment="1">
      <alignment/>
    </xf>
    <xf numFmtId="3" fontId="69" fillId="0" borderId="16" xfId="0" applyNumberFormat="1" applyFont="1" applyBorder="1" applyAlignment="1">
      <alignment horizontal="right" wrapText="1"/>
    </xf>
    <xf numFmtId="3" fontId="69" fillId="0" borderId="16" xfId="0" applyNumberFormat="1" applyFont="1" applyBorder="1" applyAlignment="1">
      <alignment wrapText="1"/>
    </xf>
    <xf numFmtId="189" fontId="8" fillId="0" borderId="19" xfId="0" applyNumberFormat="1" applyFont="1" applyBorder="1" applyAlignment="1">
      <alignment horizontal="right" wrapText="1"/>
    </xf>
    <xf numFmtId="189" fontId="8" fillId="0" borderId="33" xfId="0" applyNumberFormat="1" applyFont="1" applyBorder="1" applyAlignment="1">
      <alignment horizontal="right" wrapText="1"/>
    </xf>
    <xf numFmtId="189" fontId="8" fillId="0" borderId="2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189" fontId="8" fillId="0" borderId="35" xfId="0" applyNumberFormat="1" applyFont="1" applyBorder="1" applyAlignment="1">
      <alignment horizontal="right" wrapText="1"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3" fontId="18" fillId="0" borderId="10" xfId="0" applyNumberFormat="1" applyFont="1" applyFill="1" applyBorder="1" applyAlignment="1" applyProtection="1">
      <alignment horizontal="right" vertical="top"/>
      <protection/>
    </xf>
    <xf numFmtId="3" fontId="1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49" fontId="72" fillId="0" borderId="11" xfId="0" applyNumberFormat="1" applyFont="1" applyBorder="1" applyAlignment="1">
      <alignment wrapText="1"/>
    </xf>
    <xf numFmtId="0" fontId="72" fillId="0" borderId="10" xfId="0" applyFont="1" applyBorder="1" applyAlignment="1">
      <alignment wrapText="1"/>
    </xf>
    <xf numFmtId="181" fontId="69" fillId="0" borderId="24" xfId="40" applyNumberFormat="1" applyFont="1" applyBorder="1" applyAlignment="1">
      <alignment horizontal="right" wrapText="1"/>
    </xf>
    <xf numFmtId="181" fontId="69" fillId="0" borderId="24" xfId="0" applyNumberFormat="1" applyFont="1" applyBorder="1" applyAlignment="1">
      <alignment horizontal="right" wrapText="1"/>
    </xf>
    <xf numFmtId="189" fontId="69" fillId="0" borderId="10" xfId="0" applyNumberFormat="1" applyFont="1" applyBorder="1" applyAlignment="1">
      <alignment horizontal="right" wrapText="1"/>
    </xf>
    <xf numFmtId="189" fontId="69" fillId="0" borderId="22" xfId="0" applyNumberFormat="1" applyFont="1" applyBorder="1" applyAlignment="1">
      <alignment horizontal="right" wrapText="1"/>
    </xf>
    <xf numFmtId="3" fontId="70" fillId="0" borderId="0" xfId="0" applyNumberFormat="1" applyFont="1" applyFill="1" applyAlignment="1">
      <alignment/>
    </xf>
    <xf numFmtId="0" fontId="73" fillId="0" borderId="10" xfId="0" applyNumberFormat="1" applyFont="1" applyFill="1" applyBorder="1" applyAlignment="1" applyProtection="1">
      <alignment horizontal="left" vertical="top" wrapText="1"/>
      <protection/>
    </xf>
    <xf numFmtId="3" fontId="73" fillId="0" borderId="10" xfId="0" applyNumberFormat="1" applyFont="1" applyFill="1" applyBorder="1" applyAlignment="1" applyProtection="1">
      <alignment horizontal="right" vertical="top" wrapText="1"/>
      <protection/>
    </xf>
    <xf numFmtId="0" fontId="70" fillId="0" borderId="0" xfId="0" applyFont="1" applyFill="1" applyBorder="1" applyAlignment="1">
      <alignment/>
    </xf>
    <xf numFmtId="3" fontId="70" fillId="0" borderId="10" xfId="0" applyNumberFormat="1" applyFont="1" applyFill="1" applyBorder="1" applyAlignment="1">
      <alignment/>
    </xf>
    <xf numFmtId="0" fontId="70" fillId="0" borderId="10" xfId="0" applyNumberFormat="1" applyFont="1" applyFill="1" applyBorder="1" applyAlignment="1" applyProtection="1">
      <alignment horizontal="left" vertical="top"/>
      <protection/>
    </xf>
    <xf numFmtId="3" fontId="70" fillId="0" borderId="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3" fontId="69" fillId="0" borderId="21" xfId="0" applyNumberFormat="1" applyFont="1" applyBorder="1" applyAlignment="1">
      <alignment wrapText="1"/>
    </xf>
    <xf numFmtId="3" fontId="69" fillId="0" borderId="23" xfId="0" applyNumberFormat="1" applyFont="1" applyBorder="1" applyAlignment="1">
      <alignment horizontal="right" wrapText="1"/>
    </xf>
    <xf numFmtId="181" fontId="8" fillId="33" borderId="24" xfId="40" applyNumberFormat="1" applyFont="1" applyFill="1" applyBorder="1" applyAlignment="1">
      <alignment wrapText="1"/>
    </xf>
    <xf numFmtId="3" fontId="69" fillId="0" borderId="24" xfId="0" applyNumberFormat="1" applyFont="1" applyBorder="1" applyAlignment="1">
      <alignment wrapText="1"/>
    </xf>
    <xf numFmtId="189" fontId="8" fillId="0" borderId="21" xfId="0" applyNumberFormat="1" applyFont="1" applyBorder="1" applyAlignment="1">
      <alignment horizontal="right" wrapText="1"/>
    </xf>
    <xf numFmtId="181" fontId="8" fillId="0" borderId="19" xfId="0" applyNumberFormat="1" applyFont="1" applyBorder="1" applyAlignment="1">
      <alignment horizontal="right" wrapText="1"/>
    </xf>
    <xf numFmtId="181" fontId="8" fillId="0" borderId="14" xfId="0" applyNumberFormat="1" applyFont="1" applyBorder="1" applyAlignment="1">
      <alignment horizontal="right" wrapText="1"/>
    </xf>
    <xf numFmtId="189" fontId="8" fillId="0" borderId="23" xfId="0" applyNumberFormat="1" applyFont="1" applyBorder="1" applyAlignment="1">
      <alignment horizontal="right" wrapText="1"/>
    </xf>
    <xf numFmtId="189" fontId="69" fillId="0" borderId="24" xfId="0" applyNumberFormat="1" applyFont="1" applyBorder="1" applyAlignment="1">
      <alignment horizontal="right" wrapText="1"/>
    </xf>
    <xf numFmtId="189" fontId="8" fillId="0" borderId="24" xfId="0" applyNumberFormat="1" applyFont="1" applyBorder="1" applyAlignment="1">
      <alignment horizontal="right" wrapText="1"/>
    </xf>
    <xf numFmtId="181" fontId="8" fillId="33" borderId="10" xfId="40" applyNumberFormat="1" applyFont="1" applyFill="1" applyBorder="1" applyAlignment="1">
      <alignment horizontal="right" wrapText="1"/>
    </xf>
    <xf numFmtId="181" fontId="69" fillId="0" borderId="10" xfId="0" applyNumberFormat="1" applyFont="1" applyBorder="1" applyAlignment="1">
      <alignment horizontal="right" wrapText="1"/>
    </xf>
    <xf numFmtId="181" fontId="8" fillId="0" borderId="10" xfId="0" applyNumberFormat="1" applyFont="1" applyBorder="1" applyAlignment="1">
      <alignment horizontal="right" wrapText="1"/>
    </xf>
    <xf numFmtId="3" fontId="69" fillId="0" borderId="36" xfId="0" applyNumberFormat="1" applyFont="1" applyBorder="1" applyAlignment="1">
      <alignment wrapText="1"/>
    </xf>
    <xf numFmtId="181" fontId="8" fillId="0" borderId="36" xfId="0" applyNumberFormat="1" applyFont="1" applyBorder="1" applyAlignment="1">
      <alignment horizontal="right" wrapText="1"/>
    </xf>
    <xf numFmtId="189" fontId="8" fillId="0" borderId="16" xfId="0" applyNumberFormat="1" applyFont="1" applyBorder="1" applyAlignment="1">
      <alignment horizontal="right" wrapText="1"/>
    </xf>
    <xf numFmtId="189" fontId="8" fillId="0" borderId="36" xfId="0" applyNumberFormat="1" applyFont="1" applyBorder="1" applyAlignment="1">
      <alignment horizontal="right" wrapText="1"/>
    </xf>
    <xf numFmtId="181" fontId="8" fillId="0" borderId="16" xfId="0" applyNumberFormat="1" applyFont="1" applyBorder="1" applyAlignment="1">
      <alignment horizontal="right" wrapText="1"/>
    </xf>
    <xf numFmtId="189" fontId="8" fillId="0" borderId="25" xfId="0" applyNumberFormat="1" applyFont="1" applyBorder="1" applyAlignment="1">
      <alignment horizontal="right" wrapText="1"/>
    </xf>
    <xf numFmtId="181" fontId="69" fillId="0" borderId="17" xfId="40" applyNumberFormat="1" applyFont="1" applyBorder="1" applyAlignment="1">
      <alignment wrapText="1"/>
    </xf>
    <xf numFmtId="181" fontId="8" fillId="0" borderId="17" xfId="40" applyNumberFormat="1" applyFont="1" applyBorder="1" applyAlignment="1">
      <alignment horizontal="right" wrapText="1"/>
    </xf>
    <xf numFmtId="181" fontId="8" fillId="0" borderId="17" xfId="0" applyNumberFormat="1" applyFont="1" applyBorder="1" applyAlignment="1">
      <alignment horizontal="right" wrapText="1"/>
    </xf>
    <xf numFmtId="189" fontId="8" fillId="0" borderId="17" xfId="0" applyNumberFormat="1" applyFont="1" applyBorder="1" applyAlignment="1">
      <alignment horizontal="right" wrapText="1"/>
    </xf>
    <xf numFmtId="49" fontId="73" fillId="0" borderId="10" xfId="0" applyNumberFormat="1" applyFont="1" applyFill="1" applyBorder="1" applyAlignment="1" applyProtection="1">
      <alignment horizontal="right" vertical="top" wrapText="1"/>
      <protection/>
    </xf>
    <xf numFmtId="49" fontId="11" fillId="0" borderId="10" xfId="0" applyNumberFormat="1" applyFont="1" applyFill="1" applyBorder="1" applyAlignment="1" applyProtection="1">
      <alignment horizontal="right" vertical="top" wrapText="1"/>
      <protection/>
    </xf>
    <xf numFmtId="3" fontId="66" fillId="0" borderId="10" xfId="0" applyNumberFormat="1" applyFont="1" applyFill="1" applyBorder="1" applyAlignment="1">
      <alignment/>
    </xf>
    <xf numFmtId="3" fontId="66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49" fontId="72" fillId="0" borderId="11" xfId="0" applyNumberFormat="1" applyFont="1" applyFill="1" applyBorder="1" applyAlignment="1">
      <alignment wrapText="1"/>
    </xf>
    <xf numFmtId="0" fontId="72" fillId="0" borderId="10" xfId="0" applyFont="1" applyFill="1" applyBorder="1" applyAlignment="1">
      <alignment wrapText="1"/>
    </xf>
    <xf numFmtId="3" fontId="69" fillId="0" borderId="10" xfId="0" applyNumberFormat="1" applyFont="1" applyFill="1" applyBorder="1" applyAlignment="1">
      <alignment horizontal="right" wrapText="1"/>
    </xf>
    <xf numFmtId="3" fontId="69" fillId="0" borderId="10" xfId="0" applyNumberFormat="1" applyFont="1" applyFill="1" applyBorder="1" applyAlignment="1">
      <alignment wrapText="1"/>
    </xf>
    <xf numFmtId="3" fontId="69" fillId="0" borderId="24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8" fillId="0" borderId="19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4" fontId="67" fillId="0" borderId="10" xfId="0" applyNumberFormat="1" applyFont="1" applyBorder="1" applyAlignment="1">
      <alignment horizontal="right" wrapText="1"/>
    </xf>
    <xf numFmtId="4" fontId="67" fillId="0" borderId="16" xfId="0" applyNumberFormat="1" applyFont="1" applyBorder="1" applyAlignment="1">
      <alignment horizontal="right" wrapText="1"/>
    </xf>
    <xf numFmtId="0" fontId="68" fillId="0" borderId="38" xfId="0" applyFont="1" applyBorder="1" applyAlignment="1">
      <alignment horizontal="center" wrapText="1"/>
    </xf>
    <xf numFmtId="3" fontId="67" fillId="0" borderId="38" xfId="0" applyNumberFormat="1" applyFont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0" fontId="75" fillId="0" borderId="10" xfId="0" applyFont="1" applyBorder="1" applyAlignment="1">
      <alignment wrapText="1"/>
    </xf>
    <xf numFmtId="0" fontId="75" fillId="0" borderId="37" xfId="0" applyFont="1" applyBorder="1" applyAlignment="1">
      <alignment wrapText="1"/>
    </xf>
    <xf numFmtId="0" fontId="3" fillId="35" borderId="0" xfId="0" applyFont="1" applyFill="1" applyAlignment="1">
      <alignment/>
    </xf>
    <xf numFmtId="3" fontId="66" fillId="0" borderId="39" xfId="0" applyNumberFormat="1" applyFont="1" applyBorder="1" applyAlignment="1">
      <alignment/>
    </xf>
    <xf numFmtId="0" fontId="75" fillId="0" borderId="21" xfId="0" applyFont="1" applyBorder="1" applyAlignment="1">
      <alignment wrapText="1"/>
    </xf>
    <xf numFmtId="0" fontId="66" fillId="0" borderId="40" xfId="0" applyFont="1" applyBorder="1" applyAlignment="1">
      <alignment/>
    </xf>
    <xf numFmtId="49" fontId="1" fillId="0" borderId="11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181" fontId="8" fillId="0" borderId="16" xfId="4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3" fontId="10" fillId="0" borderId="1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right" vertical="top" wrapText="1"/>
      <protection/>
    </xf>
    <xf numFmtId="0" fontId="7" fillId="36" borderId="41" xfId="0" applyFont="1" applyFill="1" applyBorder="1" applyAlignment="1">
      <alignment wrapText="1"/>
    </xf>
    <xf numFmtId="0" fontId="1" fillId="36" borderId="41" xfId="0" applyFont="1" applyFill="1" applyBorder="1" applyAlignment="1">
      <alignment wrapText="1"/>
    </xf>
    <xf numFmtId="181" fontId="8" fillId="36" borderId="41" xfId="40" applyNumberFormat="1" applyFont="1" applyFill="1" applyBorder="1" applyAlignment="1">
      <alignment wrapText="1"/>
    </xf>
    <xf numFmtId="181" fontId="8" fillId="36" borderId="41" xfId="0" applyNumberFormat="1" applyFont="1" applyFill="1" applyBorder="1" applyAlignment="1">
      <alignment horizontal="right" wrapText="1"/>
    </xf>
    <xf numFmtId="0" fontId="3" fillId="36" borderId="41" xfId="0" applyFont="1" applyFill="1" applyBorder="1" applyAlignment="1">
      <alignment/>
    </xf>
    <xf numFmtId="0" fontId="3" fillId="36" borderId="0" xfId="0" applyFont="1" applyFill="1" applyAlignment="1">
      <alignment/>
    </xf>
    <xf numFmtId="0" fontId="18" fillId="37" borderId="10" xfId="0" applyNumberFormat="1" applyFont="1" applyFill="1" applyBorder="1" applyAlignment="1" applyProtection="1">
      <alignment horizontal="left" vertical="top"/>
      <protection/>
    </xf>
    <xf numFmtId="3" fontId="18" fillId="37" borderId="10" xfId="0" applyNumberFormat="1" applyFont="1" applyFill="1" applyBorder="1" applyAlignment="1" applyProtection="1">
      <alignment horizontal="right" vertical="top"/>
      <protection/>
    </xf>
    <xf numFmtId="3" fontId="70" fillId="37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3" fontId="14" fillId="0" borderId="10" xfId="0" applyNumberFormat="1" applyFont="1" applyFill="1" applyBorder="1" applyAlignment="1" applyProtection="1">
      <alignment horizontal="right" vertical="top"/>
      <protection/>
    </xf>
    <xf numFmtId="0" fontId="70" fillId="0" borderId="10" xfId="0" applyNumberFormat="1" applyFont="1" applyFill="1" applyBorder="1" applyAlignment="1" applyProtection="1">
      <alignment horizontal="left" vertical="top" wrapText="1"/>
      <protection/>
    </xf>
    <xf numFmtId="3" fontId="70" fillId="0" borderId="10" xfId="0" applyNumberFormat="1" applyFont="1" applyFill="1" applyBorder="1" applyAlignment="1" applyProtection="1">
      <alignment horizontal="right" vertical="top" wrapText="1"/>
      <protection/>
    </xf>
    <xf numFmtId="49" fontId="70" fillId="0" borderId="10" xfId="0" applyNumberFormat="1" applyFont="1" applyFill="1" applyBorder="1" applyAlignment="1" applyProtection="1">
      <alignment horizontal="right" vertical="top" wrapText="1"/>
      <protection/>
    </xf>
    <xf numFmtId="3" fontId="73" fillId="0" borderId="10" xfId="0" applyNumberFormat="1" applyFont="1" applyBorder="1" applyAlignment="1">
      <alignment/>
    </xf>
    <xf numFmtId="0" fontId="73" fillId="0" borderId="10" xfId="0" applyNumberFormat="1" applyFont="1" applyFill="1" applyBorder="1" applyAlignment="1" applyProtection="1">
      <alignment horizontal="left" vertical="top"/>
      <protection/>
    </xf>
    <xf numFmtId="0" fontId="73" fillId="0" borderId="0" xfId="0" applyFont="1" applyFill="1" applyAlignment="1">
      <alignment/>
    </xf>
    <xf numFmtId="0" fontId="10" fillId="0" borderId="42" xfId="0" applyNumberFormat="1" applyFont="1" applyFill="1" applyBorder="1" applyAlignment="1" applyProtection="1">
      <alignment horizontal="left" vertical="top"/>
      <protection/>
    </xf>
    <xf numFmtId="3" fontId="10" fillId="0" borderId="43" xfId="0" applyNumberFormat="1" applyFont="1" applyFill="1" applyBorder="1" applyAlignment="1" applyProtection="1">
      <alignment horizontal="right" vertical="top"/>
      <protection/>
    </xf>
    <xf numFmtId="0" fontId="14" fillId="0" borderId="10" xfId="0" applyNumberFormat="1" applyFont="1" applyFill="1" applyBorder="1" applyAlignment="1" applyProtection="1">
      <alignment horizontal="right" vertical="top"/>
      <protection/>
    </xf>
    <xf numFmtId="0" fontId="19" fillId="0" borderId="0" xfId="0" applyFont="1" applyFill="1" applyAlignment="1">
      <alignment/>
    </xf>
    <xf numFmtId="0" fontId="0" fillId="37" borderId="0" xfId="0" applyFill="1" applyAlignment="1">
      <alignment/>
    </xf>
    <xf numFmtId="0" fontId="22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right" vertical="top"/>
      <protection/>
    </xf>
    <xf numFmtId="3" fontId="11" fillId="0" borderId="1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Alignment="1">
      <alignment/>
    </xf>
    <xf numFmtId="0" fontId="0" fillId="37" borderId="0" xfId="0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70" fillId="38" borderId="10" xfId="0" applyNumberFormat="1" applyFont="1" applyFill="1" applyBorder="1" applyAlignment="1">
      <alignment/>
    </xf>
    <xf numFmtId="0" fontId="70" fillId="38" borderId="0" xfId="0" applyFont="1" applyFill="1" applyAlignment="1">
      <alignment/>
    </xf>
    <xf numFmtId="3" fontId="66" fillId="38" borderId="10" xfId="0" applyNumberFormat="1" applyFont="1" applyFill="1" applyBorder="1" applyAlignment="1">
      <alignment/>
    </xf>
    <xf numFmtId="0" fontId="66" fillId="38" borderId="0" xfId="0" applyFont="1" applyFill="1" applyBorder="1" applyAlignment="1">
      <alignment/>
    </xf>
    <xf numFmtId="0" fontId="66" fillId="38" borderId="0" xfId="0" applyFont="1" applyFill="1" applyAlignment="1">
      <alignment/>
    </xf>
    <xf numFmtId="3" fontId="75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 horizontal="right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66" fillId="37" borderId="0" xfId="0" applyFont="1" applyFill="1" applyBorder="1" applyAlignment="1">
      <alignment/>
    </xf>
    <xf numFmtId="0" fontId="66" fillId="37" borderId="0" xfId="0" applyFont="1" applyFill="1" applyAlignment="1">
      <alignment/>
    </xf>
    <xf numFmtId="0" fontId="0" fillId="37" borderId="44" xfId="0" applyFont="1" applyFill="1" applyBorder="1" applyAlignment="1">
      <alignment/>
    </xf>
    <xf numFmtId="0" fontId="0" fillId="37" borderId="45" xfId="0" applyFont="1" applyFill="1" applyBorder="1" applyAlignment="1">
      <alignment/>
    </xf>
    <xf numFmtId="3" fontId="0" fillId="37" borderId="45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73" fillId="0" borderId="10" xfId="0" applyNumberFormat="1" applyFont="1" applyBorder="1" applyAlignment="1">
      <alignment horizontal="center" wrapText="1"/>
    </xf>
    <xf numFmtId="4" fontId="73" fillId="0" borderId="10" xfId="0" applyNumberFormat="1" applyFont="1" applyBorder="1" applyAlignment="1">
      <alignment horizontal="center" wrapText="1"/>
    </xf>
    <xf numFmtId="181" fontId="24" fillId="0" borderId="10" xfId="40" applyNumberFormat="1" applyFont="1" applyBorder="1" applyAlignment="1">
      <alignment horizontal="right" wrapText="1"/>
    </xf>
    <xf numFmtId="181" fontId="24" fillId="0" borderId="10" xfId="0" applyNumberFormat="1" applyFont="1" applyBorder="1" applyAlignment="1">
      <alignment horizontal="right" wrapText="1"/>
    </xf>
    <xf numFmtId="189" fontId="24" fillId="0" borderId="10" xfId="0" applyNumberFormat="1" applyFont="1" applyBorder="1" applyAlignment="1">
      <alignment horizontal="right" wrapText="1"/>
    </xf>
    <xf numFmtId="0" fontId="13" fillId="38" borderId="0" xfId="0" applyFont="1" applyFill="1" applyAlignment="1">
      <alignment/>
    </xf>
    <xf numFmtId="3" fontId="73" fillId="38" borderId="10" xfId="0" applyNumberFormat="1" applyFont="1" applyFill="1" applyBorder="1" applyAlignment="1">
      <alignment horizontal="center" wrapText="1"/>
    </xf>
    <xf numFmtId="4" fontId="73" fillId="38" borderId="10" xfId="0" applyNumberFormat="1" applyFont="1" applyFill="1" applyBorder="1" applyAlignment="1">
      <alignment horizontal="center" wrapText="1"/>
    </xf>
    <xf numFmtId="181" fontId="24" fillId="38" borderId="10" xfId="40" applyNumberFormat="1" applyFont="1" applyFill="1" applyBorder="1" applyAlignment="1">
      <alignment horizontal="right" wrapText="1"/>
    </xf>
    <xf numFmtId="181" fontId="24" fillId="38" borderId="10" xfId="0" applyNumberFormat="1" applyFont="1" applyFill="1" applyBorder="1" applyAlignment="1">
      <alignment horizontal="right" wrapText="1"/>
    </xf>
    <xf numFmtId="189" fontId="24" fillId="38" borderId="10" xfId="0" applyNumberFormat="1" applyFont="1" applyFill="1" applyBorder="1" applyAlignment="1">
      <alignment horizontal="right" wrapText="1"/>
    </xf>
    <xf numFmtId="181" fontId="25" fillId="0" borderId="10" xfId="40" applyNumberFormat="1" applyFont="1" applyBorder="1" applyAlignment="1">
      <alignment horizontal="right" wrapText="1"/>
    </xf>
    <xf numFmtId="181" fontId="25" fillId="0" borderId="10" xfId="0" applyNumberFormat="1" applyFont="1" applyBorder="1" applyAlignment="1">
      <alignment horizontal="right" wrapText="1"/>
    </xf>
    <xf numFmtId="189" fontId="25" fillId="0" borderId="10" xfId="0" applyNumberFormat="1" applyFont="1" applyBorder="1" applyAlignment="1">
      <alignment horizontal="right" wrapText="1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3" fillId="0" borderId="27" xfId="0" applyNumberFormat="1" applyFont="1" applyFill="1" applyBorder="1" applyAlignment="1" applyProtection="1">
      <alignment horizontal="center"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 wrapText="1"/>
      <protection/>
    </xf>
    <xf numFmtId="0" fontId="76" fillId="0" borderId="27" xfId="0" applyNumberFormat="1" applyFont="1" applyFill="1" applyBorder="1" applyAlignment="1" applyProtection="1">
      <alignment horizontal="left" vertical="top" wrapText="1"/>
      <protection/>
    </xf>
    <xf numFmtId="0" fontId="76" fillId="0" borderId="0" xfId="0" applyNumberFormat="1" applyFont="1" applyFill="1" applyBorder="1" applyAlignment="1" applyProtection="1">
      <alignment horizontal="left" vertical="top" wrapText="1"/>
      <protection/>
    </xf>
    <xf numFmtId="0" fontId="73" fillId="0" borderId="46" xfId="0" applyNumberFormat="1" applyFont="1" applyFill="1" applyBorder="1" applyAlignment="1" applyProtection="1">
      <alignment horizontal="left" vertical="top" wrapText="1"/>
      <protection/>
    </xf>
    <xf numFmtId="0" fontId="73" fillId="0" borderId="37" xfId="0" applyNumberFormat="1" applyFont="1" applyFill="1" applyBorder="1" applyAlignment="1" applyProtection="1">
      <alignment horizontal="left" vertical="top" wrapText="1"/>
      <protection/>
    </xf>
    <xf numFmtId="2" fontId="19" fillId="0" borderId="24" xfId="54" applyNumberFormat="1" applyFont="1" applyFill="1" applyBorder="1" applyAlignment="1">
      <alignment wrapText="1"/>
      <protection/>
    </xf>
    <xf numFmtId="2" fontId="19" fillId="0" borderId="47" xfId="54" applyNumberFormat="1" applyFont="1" applyFill="1" applyBorder="1" applyAlignment="1">
      <alignment wrapText="1"/>
      <protection/>
    </xf>
    <xf numFmtId="2" fontId="19" fillId="0" borderId="48" xfId="54" applyNumberFormat="1" applyFont="1" applyFill="1" applyBorder="1" applyAlignment="1">
      <alignment wrapText="1"/>
      <protection/>
    </xf>
    <xf numFmtId="0" fontId="75" fillId="0" borderId="0" xfId="0" applyFont="1" applyAlignment="1">
      <alignment wrapText="1"/>
    </xf>
    <xf numFmtId="0" fontId="75" fillId="0" borderId="24" xfId="0" applyFont="1" applyBorder="1" applyAlignment="1">
      <alignment/>
    </xf>
    <xf numFmtId="0" fontId="75" fillId="0" borderId="48" xfId="0" applyFont="1" applyBorder="1" applyAlignment="1">
      <alignment/>
    </xf>
    <xf numFmtId="0" fontId="75" fillId="0" borderId="24" xfId="0" applyFont="1" applyBorder="1" applyAlignment="1">
      <alignment wrapText="1"/>
    </xf>
    <xf numFmtId="0" fontId="75" fillId="0" borderId="48" xfId="0" applyFont="1" applyBorder="1" applyAlignment="1">
      <alignment wrapText="1"/>
    </xf>
    <xf numFmtId="0" fontId="75" fillId="0" borderId="47" xfId="0" applyFont="1" applyBorder="1" applyAlignment="1">
      <alignment wrapText="1"/>
    </xf>
    <xf numFmtId="0" fontId="14" fillId="0" borderId="27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6" xfId="0" applyNumberFormat="1" applyFont="1" applyFill="1" applyBorder="1" applyAlignment="1" applyProtection="1">
      <alignment horizontal="left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49" xfId="0" applyNumberFormat="1" applyFont="1" applyFill="1" applyBorder="1" applyAlignment="1" applyProtection="1">
      <alignment horizontal="center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51" xfId="0" applyNumberFormat="1" applyFont="1" applyFill="1" applyBorder="1" applyAlignment="1" applyProtection="1">
      <alignment horizontal="center" vertical="top" wrapText="1"/>
      <protection/>
    </xf>
    <xf numFmtId="0" fontId="12" fillId="0" borderId="27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30" xfId="0" applyNumberFormat="1" applyFont="1" applyFill="1" applyBorder="1" applyAlignment="1" applyProtection="1">
      <alignment horizontal="left" vertical="top" wrapText="1"/>
      <protection/>
    </xf>
    <xf numFmtId="0" fontId="10" fillId="0" borderId="27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49" xfId="0" applyNumberFormat="1" applyFont="1" applyFill="1" applyBorder="1" applyAlignment="1" applyProtection="1">
      <alignment horizontal="center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51" xfId="0" applyNumberFormat="1" applyFont="1" applyFill="1" applyBorder="1" applyAlignment="1" applyProtection="1">
      <alignment horizontal="center" vertical="top" wrapText="1"/>
      <protection/>
    </xf>
    <xf numFmtId="0" fontId="10" fillId="0" borderId="27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30" xfId="0" applyNumberFormat="1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3" xfId="53"/>
    <cellStyle name="Normal 4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43"/>
  <sheetViews>
    <sheetView view="pageBreakPreview" zoomScale="70" zoomScaleSheetLayoutView="70" workbookViewId="0" topLeftCell="A28">
      <selection activeCell="I4" sqref="I4:O4"/>
    </sheetView>
  </sheetViews>
  <sheetFormatPr defaultColWidth="9.140625" defaultRowHeight="12.75"/>
  <cols>
    <col min="1" max="1" width="10.28125" style="2" customWidth="1"/>
    <col min="2" max="2" width="55.28125" style="2" customWidth="1"/>
    <col min="3" max="3" width="16.140625" style="2" customWidth="1"/>
    <col min="4" max="5" width="15.57421875" style="2" customWidth="1"/>
    <col min="6" max="6" width="16.57421875" style="2" customWidth="1"/>
    <col min="7" max="7" width="16.00390625" style="2" customWidth="1"/>
    <col min="8" max="8" width="16.421875" style="2" customWidth="1"/>
    <col min="9" max="9" width="12.421875" style="16" customWidth="1"/>
    <col min="10" max="10" width="11.28125" style="16" customWidth="1"/>
    <col min="11" max="11" width="11.57421875" style="16" customWidth="1"/>
    <col min="12" max="12" width="11.28125" style="16" customWidth="1"/>
    <col min="13" max="13" width="11.28125" style="2" customWidth="1"/>
    <col min="14" max="14" width="11.00390625" style="16" customWidth="1"/>
    <col min="15" max="15" width="11.28125" style="2" customWidth="1"/>
    <col min="16" max="16384" width="9.140625" style="2" customWidth="1"/>
  </cols>
  <sheetData>
    <row r="1" spans="1:15" ht="15">
      <c r="A1" s="259" t="s">
        <v>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15">
      <c r="A2" s="260" t="s">
        <v>834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5.75" thickBot="1">
      <c r="A3" s="87"/>
      <c r="B3" s="87"/>
      <c r="C3" s="258">
        <v>2014</v>
      </c>
      <c r="D3" s="258"/>
      <c r="E3" s="87"/>
      <c r="F3" s="258">
        <v>2015</v>
      </c>
      <c r="G3" s="258"/>
      <c r="H3" s="87"/>
      <c r="I3" s="95"/>
      <c r="J3" s="96"/>
      <c r="K3" s="96"/>
      <c r="L3" s="96"/>
      <c r="M3" s="97"/>
      <c r="N3" s="96"/>
      <c r="O3" s="97"/>
    </row>
    <row r="4" spans="1:15" ht="40.5" customHeight="1" thickBot="1" thickTop="1">
      <c r="A4" s="17" t="s">
        <v>75</v>
      </c>
      <c r="B4" s="4" t="s">
        <v>0</v>
      </c>
      <c r="C4" s="5" t="s">
        <v>1</v>
      </c>
      <c r="D4" s="5" t="s">
        <v>2</v>
      </c>
      <c r="E4" s="5" t="s">
        <v>683</v>
      </c>
      <c r="F4" s="5" t="s">
        <v>1</v>
      </c>
      <c r="G4" s="5" t="s">
        <v>2</v>
      </c>
      <c r="H4" s="5" t="s">
        <v>683</v>
      </c>
      <c r="I4" s="103" t="s">
        <v>79</v>
      </c>
      <c r="J4" s="103" t="s">
        <v>685</v>
      </c>
      <c r="K4" s="103" t="s">
        <v>688</v>
      </c>
      <c r="L4" s="103" t="s">
        <v>684</v>
      </c>
      <c r="M4" s="104" t="s">
        <v>697</v>
      </c>
      <c r="N4" s="103" t="s">
        <v>689</v>
      </c>
      <c r="O4" s="104" t="s">
        <v>698</v>
      </c>
    </row>
    <row r="5" spans="1:15" ht="15.75" thickTop="1">
      <c r="A5" s="6" t="s">
        <v>23</v>
      </c>
      <c r="B5" s="7" t="s">
        <v>12</v>
      </c>
      <c r="C5" s="91">
        <v>361926</v>
      </c>
      <c r="D5" s="91">
        <v>4737264.47</v>
      </c>
      <c r="E5" s="91">
        <v>3562503.41</v>
      </c>
      <c r="F5" s="92">
        <v>431139</v>
      </c>
      <c r="G5" s="92">
        <v>4411140.2</v>
      </c>
      <c r="H5" s="135">
        <v>3977378.03</v>
      </c>
      <c r="I5" s="20">
        <v>19.123522488022413</v>
      </c>
      <c r="J5" s="93">
        <v>-6.884231861346756</v>
      </c>
      <c r="K5" s="140">
        <v>11.645592221341891</v>
      </c>
      <c r="L5" s="94">
        <v>13.08904159966402</v>
      </c>
      <c r="M5" s="139">
        <v>10.231364362769316</v>
      </c>
      <c r="N5" s="94">
        <v>9.843181783016417</v>
      </c>
      <c r="O5" s="105">
        <v>9.225280083685307</v>
      </c>
    </row>
    <row r="6" spans="1:15" ht="15" customHeight="1">
      <c r="A6" s="3" t="s">
        <v>11</v>
      </c>
      <c r="B6" s="1" t="s">
        <v>78</v>
      </c>
      <c r="C6" s="37">
        <v>85080036.817</v>
      </c>
      <c r="D6" s="37">
        <v>117020488.27</v>
      </c>
      <c r="E6" s="37">
        <v>88519482.08</v>
      </c>
      <c r="F6" s="36">
        <v>73984154.68</v>
      </c>
      <c r="G6" s="36">
        <v>75546528.45</v>
      </c>
      <c r="H6" s="135">
        <v>68116638.24</v>
      </c>
      <c r="I6" s="20">
        <v>-13.04169879576604</v>
      </c>
      <c r="J6" s="93">
        <v>-35.44162260228107</v>
      </c>
      <c r="K6" s="135">
        <v>-23.048986912915755</v>
      </c>
      <c r="L6" s="135">
        <v>1.3754165212892564</v>
      </c>
      <c r="M6" s="139">
        <v>1.0211176808974523</v>
      </c>
      <c r="N6" s="94">
        <v>1.0404259964108613</v>
      </c>
      <c r="O6" s="105">
        <v>0.9206922554514748</v>
      </c>
    </row>
    <row r="7" spans="1:15" ht="30">
      <c r="A7" s="3" t="s">
        <v>19</v>
      </c>
      <c r="B7" s="1" t="s">
        <v>37</v>
      </c>
      <c r="C7" s="37">
        <v>59756730.27</v>
      </c>
      <c r="D7" s="37">
        <v>418762591.19</v>
      </c>
      <c r="E7" s="37">
        <v>315696473.04</v>
      </c>
      <c r="F7" s="36">
        <v>74413225.915</v>
      </c>
      <c r="G7" s="36">
        <v>486333209.51</v>
      </c>
      <c r="H7" s="135">
        <v>438019320.57</v>
      </c>
      <c r="I7" s="20">
        <v>24.526937097758314</v>
      </c>
      <c r="J7" s="93">
        <v>16.135781882518252</v>
      </c>
      <c r="K7" s="135">
        <v>38.74697944899155</v>
      </c>
      <c r="L7" s="135">
        <v>7.007789571114363</v>
      </c>
      <c r="M7" s="139">
        <v>6.535574873014157</v>
      </c>
      <c r="N7" s="94">
        <v>5.2830278968340885</v>
      </c>
      <c r="O7" s="105">
        <v>5.886310063621436</v>
      </c>
    </row>
    <row r="8" spans="1:15" ht="30">
      <c r="A8" s="3" t="s">
        <v>4</v>
      </c>
      <c r="B8" s="1" t="s">
        <v>13</v>
      </c>
      <c r="C8" s="37">
        <v>166354115.55</v>
      </c>
      <c r="D8" s="37">
        <v>251423693.24</v>
      </c>
      <c r="E8" s="37">
        <v>189432754.73</v>
      </c>
      <c r="F8" s="36">
        <v>122954929.566</v>
      </c>
      <c r="G8" s="36">
        <v>173536745.14</v>
      </c>
      <c r="H8" s="135">
        <v>156295012.03</v>
      </c>
      <c r="I8" s="20">
        <v>-26.08843540811336</v>
      </c>
      <c r="J8" s="93">
        <v>-30.978364487571163</v>
      </c>
      <c r="K8" s="135">
        <v>-17.493143013852848</v>
      </c>
      <c r="L8" s="135">
        <v>1.5113764538300898</v>
      </c>
      <c r="M8" s="139">
        <v>1.411385015245351</v>
      </c>
      <c r="N8" s="94">
        <v>1.1387320001293468</v>
      </c>
      <c r="O8" s="105">
        <v>1.2711569400404044</v>
      </c>
    </row>
    <row r="9" spans="1:15" ht="30">
      <c r="A9" s="3" t="s">
        <v>8</v>
      </c>
      <c r="B9" s="1" t="s">
        <v>17</v>
      </c>
      <c r="C9" s="37">
        <v>1399977.89</v>
      </c>
      <c r="D9" s="37">
        <v>2774283</v>
      </c>
      <c r="E9" s="37">
        <v>2145187.02</v>
      </c>
      <c r="F9" s="36">
        <v>1319709.54</v>
      </c>
      <c r="G9" s="36">
        <v>1648666.77</v>
      </c>
      <c r="H9" s="135">
        <v>1481373.34</v>
      </c>
      <c r="I9" s="20">
        <v>-5.7335441204717785</v>
      </c>
      <c r="J9" s="93">
        <v>-40.5732302724704</v>
      </c>
      <c r="K9" s="135">
        <v>-30.94432670956586</v>
      </c>
      <c r="L9" s="135">
        <v>1.9816620103907499</v>
      </c>
      <c r="M9" s="139">
        <v>1.2492648723294066</v>
      </c>
      <c r="N9" s="94">
        <v>1.5323006422622862</v>
      </c>
      <c r="O9" s="105">
        <v>1.1224995312226054</v>
      </c>
    </row>
    <row r="10" spans="1:15" ht="30" customHeight="1">
      <c r="A10" s="3" t="s">
        <v>20</v>
      </c>
      <c r="B10" s="1" t="s">
        <v>21</v>
      </c>
      <c r="C10" s="37">
        <v>450331.24</v>
      </c>
      <c r="D10" s="37">
        <v>339055.76</v>
      </c>
      <c r="E10" s="37">
        <v>256798.86</v>
      </c>
      <c r="F10" s="36">
        <v>3450.09</v>
      </c>
      <c r="G10" s="36">
        <v>24481.24</v>
      </c>
      <c r="H10" s="135">
        <v>22536.8</v>
      </c>
      <c r="I10" s="20">
        <v>-99.23387726776406</v>
      </c>
      <c r="J10" s="93">
        <v>-92.77958292169996</v>
      </c>
      <c r="K10" s="135">
        <v>-91.22394857983404</v>
      </c>
      <c r="L10" s="135">
        <v>0.7529030408816408</v>
      </c>
      <c r="M10" s="139">
        <v>7.095826485685881</v>
      </c>
      <c r="N10" s="94">
        <v>0.5702443827792182</v>
      </c>
      <c r="O10" s="105">
        <v>6.532235390960815</v>
      </c>
    </row>
    <row r="11" spans="1:15" ht="30" customHeight="1">
      <c r="A11" s="3" t="s">
        <v>9</v>
      </c>
      <c r="B11" s="1" t="s">
        <v>22</v>
      </c>
      <c r="C11" s="37">
        <v>8784325.55</v>
      </c>
      <c r="D11" s="37">
        <v>22822629.32</v>
      </c>
      <c r="E11" s="37">
        <v>17263244.9</v>
      </c>
      <c r="F11" s="36">
        <v>4376317.34</v>
      </c>
      <c r="G11" s="36">
        <v>11756730.2</v>
      </c>
      <c r="H11" s="135">
        <v>10575412.61</v>
      </c>
      <c r="I11" s="20">
        <v>-50.180383057410715</v>
      </c>
      <c r="J11" s="93">
        <v>-48.48652170984828</v>
      </c>
      <c r="K11" s="135">
        <v>-38.74029667504745</v>
      </c>
      <c r="L11" s="135">
        <v>2.598108322613339</v>
      </c>
      <c r="M11" s="139">
        <v>2.6864437120549396</v>
      </c>
      <c r="N11" s="94">
        <v>1.965232823139165</v>
      </c>
      <c r="O11" s="105">
        <v>2.4165095417874793</v>
      </c>
    </row>
    <row r="12" spans="1:15" ht="30" customHeight="1" thickBot="1">
      <c r="A12" s="3" t="s">
        <v>110</v>
      </c>
      <c r="B12" s="1" t="s">
        <v>111</v>
      </c>
      <c r="C12" s="37">
        <v>80000</v>
      </c>
      <c r="D12" s="37">
        <v>136511.6</v>
      </c>
      <c r="E12" s="37">
        <v>100000</v>
      </c>
      <c r="F12" s="36">
        <v>115775</v>
      </c>
      <c r="G12" s="36">
        <v>178178.1</v>
      </c>
      <c r="H12" s="148">
        <v>151685.09</v>
      </c>
      <c r="I12" s="20">
        <v>44.71875</v>
      </c>
      <c r="J12" s="93">
        <v>30.522314587185264</v>
      </c>
      <c r="K12" s="141">
        <v>51.68509</v>
      </c>
      <c r="L12" s="94">
        <v>1.706395</v>
      </c>
      <c r="M12" s="151">
        <v>1.5390032390412438</v>
      </c>
      <c r="N12" s="94">
        <v>1.25</v>
      </c>
      <c r="O12" s="153">
        <v>1.310171366875405</v>
      </c>
    </row>
    <row r="13" spans="1:15" ht="27" thickBot="1" thickTop="1">
      <c r="A13" s="17" t="s">
        <v>3</v>
      </c>
      <c r="B13" s="10"/>
      <c r="C13" s="154">
        <v>322267443.31700003</v>
      </c>
      <c r="D13" s="154">
        <v>818016516.85</v>
      </c>
      <c r="E13" s="154">
        <v>616976444.04</v>
      </c>
      <c r="F13" s="154">
        <v>277598701.131</v>
      </c>
      <c r="G13" s="154">
        <v>753435679.61</v>
      </c>
      <c r="H13" s="154">
        <v>678639356.71</v>
      </c>
      <c r="I13" s="155">
        <v>-13.86076785363063</v>
      </c>
      <c r="J13" s="156">
        <v>-7.89480846776621</v>
      </c>
      <c r="K13" s="156">
        <v>9.994370654773707</v>
      </c>
      <c r="L13" s="157">
        <v>2.53831571824447</v>
      </c>
      <c r="M13" s="157">
        <v>2.714118173249127</v>
      </c>
      <c r="N13" s="157">
        <v>1.9144858000226475</v>
      </c>
      <c r="O13" s="157">
        <v>2.4446777090277063</v>
      </c>
    </row>
    <row r="14" spans="1:15" s="203" customFormat="1" ht="16.5" thickBot="1" thickTop="1">
      <c r="A14" s="198"/>
      <c r="B14" s="199"/>
      <c r="C14" s="200"/>
      <c r="D14" s="200"/>
      <c r="E14" s="200"/>
      <c r="F14" s="200"/>
      <c r="G14" s="200"/>
      <c r="H14" s="200"/>
      <c r="I14" s="200"/>
      <c r="J14" s="201"/>
      <c r="K14" s="201"/>
      <c r="L14" s="201"/>
      <c r="M14" s="202"/>
      <c r="N14" s="201"/>
      <c r="O14" s="202"/>
    </row>
    <row r="15" spans="1:15" ht="15.75" thickTop="1">
      <c r="A15" s="11" t="s">
        <v>40</v>
      </c>
      <c r="B15" s="12" t="s">
        <v>41</v>
      </c>
      <c r="C15" s="49">
        <v>84816945.087</v>
      </c>
      <c r="D15" s="49">
        <v>116149649.78</v>
      </c>
      <c r="E15" s="49">
        <v>87828155.48</v>
      </c>
      <c r="F15" s="49">
        <v>73911233.25</v>
      </c>
      <c r="G15" s="49">
        <v>75215179.3</v>
      </c>
      <c r="H15" s="136">
        <v>67824085.64</v>
      </c>
      <c r="I15" s="22">
        <v>-12.857939914970517</v>
      </c>
      <c r="J15" s="88">
        <v>-35.242870346603986</v>
      </c>
      <c r="K15" s="140">
        <v>-22.77637476350654</v>
      </c>
      <c r="L15" s="100">
        <v>1.3694156239753843</v>
      </c>
      <c r="M15" s="142">
        <v>1.0176420551066911</v>
      </c>
      <c r="N15" s="100">
        <v>1.0355024622722653</v>
      </c>
      <c r="O15" s="101">
        <v>0.917642456466521</v>
      </c>
    </row>
    <row r="16" spans="1:15" ht="15">
      <c r="A16" s="13"/>
      <c r="B16" s="14"/>
      <c r="C16" s="23"/>
      <c r="D16" s="23"/>
      <c r="E16" s="23"/>
      <c r="F16" s="23"/>
      <c r="G16" s="23"/>
      <c r="H16" s="137"/>
      <c r="I16" s="24"/>
      <c r="J16" s="24"/>
      <c r="K16" s="145"/>
      <c r="L16" s="24"/>
      <c r="M16" s="24"/>
      <c r="N16" s="24"/>
      <c r="O16" s="25"/>
    </row>
    <row r="17" spans="1:15" s="119" customFormat="1" ht="15">
      <c r="A17" s="120" t="s">
        <v>24</v>
      </c>
      <c r="B17" s="121" t="s">
        <v>31</v>
      </c>
      <c r="C17" s="37">
        <v>58781.8</v>
      </c>
      <c r="D17" s="37">
        <v>2932764.96</v>
      </c>
      <c r="E17" s="188">
        <v>2162939.88</v>
      </c>
      <c r="F17" s="189">
        <v>93879.5</v>
      </c>
      <c r="G17" s="189">
        <v>3883139.22</v>
      </c>
      <c r="H17" s="190">
        <v>3551055</v>
      </c>
      <c r="I17" s="122">
        <v>59.70844717242411</v>
      </c>
      <c r="J17" s="123">
        <v>32.40540148843023</v>
      </c>
      <c r="K17" s="146">
        <v>64.17724009971096</v>
      </c>
      <c r="L17" s="124">
        <v>49.89239798713207</v>
      </c>
      <c r="M17" s="143">
        <v>41.363015567828974</v>
      </c>
      <c r="N17" s="124">
        <v>36.79608109993229</v>
      </c>
      <c r="O17" s="125">
        <v>37.825670140978595</v>
      </c>
    </row>
    <row r="18" spans="1:15" s="119" customFormat="1" ht="15">
      <c r="A18" s="120" t="s">
        <v>25</v>
      </c>
      <c r="B18" s="121" t="s">
        <v>32</v>
      </c>
      <c r="C18" s="37">
        <v>41159534.34</v>
      </c>
      <c r="D18" s="37">
        <v>246039428.59</v>
      </c>
      <c r="E18" s="188">
        <v>185502547.51</v>
      </c>
      <c r="F18" s="189">
        <v>50432118.29</v>
      </c>
      <c r="G18" s="189">
        <v>275121013.87</v>
      </c>
      <c r="H18" s="190">
        <v>247561020.28</v>
      </c>
      <c r="I18" s="122">
        <v>22.528398580517067</v>
      </c>
      <c r="J18" s="123">
        <v>11.819888156406646</v>
      </c>
      <c r="K18" s="146">
        <v>33.45424286782616</v>
      </c>
      <c r="L18" s="124">
        <v>5.977701947684377</v>
      </c>
      <c r="M18" s="143">
        <v>5.455273805632565</v>
      </c>
      <c r="N18" s="124">
        <v>4.5069156025344865</v>
      </c>
      <c r="O18" s="125">
        <v>4.908796788119209</v>
      </c>
    </row>
    <row r="19" spans="1:15" s="169" customFormat="1" ht="15">
      <c r="A19" s="164" t="s">
        <v>26</v>
      </c>
      <c r="B19" s="165" t="s">
        <v>33</v>
      </c>
      <c r="C19" s="166">
        <v>5270631.4</v>
      </c>
      <c r="D19" s="166">
        <v>20775228.63</v>
      </c>
      <c r="E19" s="166">
        <v>15621596.95</v>
      </c>
      <c r="F19" s="167">
        <v>6264355.08</v>
      </c>
      <c r="G19" s="167">
        <v>23536066.5</v>
      </c>
      <c r="H19" s="168">
        <v>21249305.73</v>
      </c>
      <c r="I19" s="122">
        <v>18.853977912399635</v>
      </c>
      <c r="J19" s="123">
        <v>13.289085377444538</v>
      </c>
      <c r="K19" s="146">
        <v>36.0251823037849</v>
      </c>
      <c r="L19" s="124">
        <v>3.941696364879547</v>
      </c>
      <c r="M19" s="143">
        <v>3.757141190023347</v>
      </c>
      <c r="N19" s="124">
        <v>2.9638947906696718</v>
      </c>
      <c r="O19" s="125">
        <v>3.3920979029177256</v>
      </c>
    </row>
    <row r="20" spans="1:15" s="169" customFormat="1" ht="30">
      <c r="A20" s="170" t="s">
        <v>27</v>
      </c>
      <c r="B20" s="171" t="s">
        <v>34</v>
      </c>
      <c r="C20" s="166">
        <v>9327829.21</v>
      </c>
      <c r="D20" s="166">
        <v>112717555.48</v>
      </c>
      <c r="E20" s="166">
        <v>85059118.42</v>
      </c>
      <c r="F20" s="167">
        <v>12995017.42</v>
      </c>
      <c r="G20" s="167">
        <v>144086592.16</v>
      </c>
      <c r="H20" s="168">
        <v>129794996.4</v>
      </c>
      <c r="I20" s="122">
        <v>39.31448708418192</v>
      </c>
      <c r="J20" s="123">
        <v>27.829770213182048</v>
      </c>
      <c r="K20" s="146">
        <v>52.593865079938595</v>
      </c>
      <c r="L20" s="124">
        <v>12.084007215650981</v>
      </c>
      <c r="M20" s="143">
        <v>11.087833706035925</v>
      </c>
      <c r="N20" s="124">
        <v>9.11885461290516</v>
      </c>
      <c r="O20" s="125">
        <v>9.988058669335743</v>
      </c>
    </row>
    <row r="21" spans="1:15" s="169" customFormat="1" ht="15">
      <c r="A21" s="170" t="s">
        <v>28</v>
      </c>
      <c r="B21" s="171" t="s">
        <v>35</v>
      </c>
      <c r="C21" s="166">
        <v>2973401.12</v>
      </c>
      <c r="D21" s="166">
        <v>29698011.73</v>
      </c>
      <c r="E21" s="166">
        <v>22431196.24</v>
      </c>
      <c r="F21" s="167">
        <v>3825091.425</v>
      </c>
      <c r="G21" s="167">
        <v>33880432.82</v>
      </c>
      <c r="H21" s="168">
        <v>30587410.06</v>
      </c>
      <c r="I21" s="122">
        <v>28.643639745450816</v>
      </c>
      <c r="J21" s="123">
        <v>14.083168691643587</v>
      </c>
      <c r="K21" s="146">
        <v>36.36102922346865</v>
      </c>
      <c r="L21" s="124">
        <v>9.987892830954472</v>
      </c>
      <c r="M21" s="143">
        <v>8.857417785772272</v>
      </c>
      <c r="N21" s="124">
        <v>7.543952307383269</v>
      </c>
      <c r="O21" s="125">
        <v>7.996517379973474</v>
      </c>
    </row>
    <row r="22" spans="1:15" s="169" customFormat="1" ht="15" customHeight="1">
      <c r="A22" s="170" t="s">
        <v>29</v>
      </c>
      <c r="B22" s="171" t="s">
        <v>77</v>
      </c>
      <c r="C22" s="166">
        <v>3914.8</v>
      </c>
      <c r="D22" s="166">
        <v>56138.68</v>
      </c>
      <c r="E22" s="166">
        <v>43510.34</v>
      </c>
      <c r="F22" s="167">
        <v>33107.2</v>
      </c>
      <c r="G22" s="167">
        <v>171221.83</v>
      </c>
      <c r="H22" s="168">
        <v>155467.85</v>
      </c>
      <c r="I22" s="122">
        <v>745.6932665781138</v>
      </c>
      <c r="J22" s="123">
        <v>204.99796218934966</v>
      </c>
      <c r="K22" s="146">
        <v>257.3124227482479</v>
      </c>
      <c r="L22" s="124">
        <v>14.340114437519157</v>
      </c>
      <c r="M22" s="143">
        <v>5.171739984051808</v>
      </c>
      <c r="N22" s="124">
        <v>11.114320016348216</v>
      </c>
      <c r="O22" s="125">
        <v>4.695892434274116</v>
      </c>
    </row>
    <row r="23" spans="1:15" s="169" customFormat="1" ht="15" customHeight="1">
      <c r="A23" s="170" t="s">
        <v>30</v>
      </c>
      <c r="B23" s="171" t="s">
        <v>36</v>
      </c>
      <c r="C23" s="166">
        <v>937747.6</v>
      </c>
      <c r="D23" s="166">
        <v>6126476.12</v>
      </c>
      <c r="E23" s="166">
        <v>4568066.9</v>
      </c>
      <c r="F23" s="167">
        <v>699499</v>
      </c>
      <c r="G23" s="167">
        <v>3547181.11</v>
      </c>
      <c r="H23" s="168">
        <v>3207165.95</v>
      </c>
      <c r="I23" s="122">
        <v>-25.406473980845163</v>
      </c>
      <c r="J23" s="123">
        <v>-42.10079268210712</v>
      </c>
      <c r="K23" s="146">
        <v>-29.791616011578117</v>
      </c>
      <c r="L23" s="124">
        <v>6.533182404305807</v>
      </c>
      <c r="M23" s="143">
        <v>5.071030995040736</v>
      </c>
      <c r="N23" s="124">
        <v>4.871318145735591</v>
      </c>
      <c r="O23" s="125">
        <v>4.5849471550352465</v>
      </c>
    </row>
    <row r="24" spans="1:15" s="169" customFormat="1" ht="30">
      <c r="A24" s="170" t="s">
        <v>670</v>
      </c>
      <c r="B24" s="171" t="s">
        <v>671</v>
      </c>
      <c r="C24" s="166">
        <v>24890</v>
      </c>
      <c r="D24" s="166">
        <v>416987</v>
      </c>
      <c r="E24" s="166">
        <v>307496.8</v>
      </c>
      <c r="F24" s="167">
        <v>70158</v>
      </c>
      <c r="G24" s="167">
        <v>2107562</v>
      </c>
      <c r="H24" s="168">
        <v>1912899.3</v>
      </c>
      <c r="I24" s="122">
        <v>181.8722378465247</v>
      </c>
      <c r="J24" s="123">
        <v>405.4263082542142</v>
      </c>
      <c r="K24" s="146">
        <v>522.0875469273176</v>
      </c>
      <c r="L24" s="124">
        <v>16.753194053836882</v>
      </c>
      <c r="M24" s="143">
        <v>30.04022349553864</v>
      </c>
      <c r="N24" s="124">
        <v>12.3542306147047</v>
      </c>
      <c r="O24" s="125">
        <v>27.265590524245276</v>
      </c>
    </row>
    <row r="25" spans="1:15" ht="15">
      <c r="A25" s="13"/>
      <c r="B25" s="14"/>
      <c r="C25" s="23"/>
      <c r="D25" s="23"/>
      <c r="E25" s="23"/>
      <c r="F25" s="23"/>
      <c r="G25" s="23"/>
      <c r="H25" s="137"/>
      <c r="I25" s="24"/>
      <c r="J25" s="24"/>
      <c r="K25" s="145"/>
      <c r="L25" s="24"/>
      <c r="M25" s="24"/>
      <c r="N25" s="24"/>
      <c r="O25" s="25"/>
    </row>
    <row r="26" spans="1:15" ht="30">
      <c r="A26" s="3" t="s">
        <v>95</v>
      </c>
      <c r="B26" s="1" t="s">
        <v>96</v>
      </c>
      <c r="C26" s="37">
        <v>7867511.149999999</v>
      </c>
      <c r="D26" s="37">
        <v>20332652.880000003</v>
      </c>
      <c r="E26" s="37">
        <v>15193386.58</v>
      </c>
      <c r="F26" s="36">
        <v>6014864.636</v>
      </c>
      <c r="G26" s="36">
        <v>11673941.48</v>
      </c>
      <c r="H26" s="138">
        <v>10522969.13</v>
      </c>
      <c r="I26" s="26">
        <v>-23.548063405032476</v>
      </c>
      <c r="J26" s="89">
        <v>-42.58525166933357</v>
      </c>
      <c r="K26" s="147">
        <v>-30.739805279146655</v>
      </c>
      <c r="L26" s="90">
        <v>2.58438183211218</v>
      </c>
      <c r="M26" s="144">
        <v>1.9408485787243577</v>
      </c>
      <c r="N26" s="90">
        <v>1.9311553921343982</v>
      </c>
      <c r="O26" s="102">
        <v>1.7494939232743858</v>
      </c>
    </row>
    <row r="27" spans="1:15" ht="15">
      <c r="A27" s="3" t="s">
        <v>5</v>
      </c>
      <c r="B27" s="1" t="s">
        <v>14</v>
      </c>
      <c r="C27" s="37">
        <v>12064953.25</v>
      </c>
      <c r="D27" s="37">
        <v>41085749.92</v>
      </c>
      <c r="E27" s="37">
        <v>31039031.69</v>
      </c>
      <c r="F27" s="36">
        <v>13358321.16</v>
      </c>
      <c r="G27" s="36">
        <v>44404721.17</v>
      </c>
      <c r="H27" s="138">
        <v>40020375.36</v>
      </c>
      <c r="I27" s="26">
        <v>10.720040792532703</v>
      </c>
      <c r="J27" s="89">
        <v>8.078156675885253</v>
      </c>
      <c r="K27" s="147">
        <v>28.935643868341298</v>
      </c>
      <c r="L27" s="90">
        <v>3.405379952052446</v>
      </c>
      <c r="M27" s="144">
        <v>3.3241243894453576</v>
      </c>
      <c r="N27" s="90">
        <v>2.5726607510891104</v>
      </c>
      <c r="O27" s="102">
        <v>2.9959135493640128</v>
      </c>
    </row>
    <row r="28" spans="1:15" ht="15">
      <c r="A28" s="3" t="s">
        <v>6</v>
      </c>
      <c r="B28" s="1" t="s">
        <v>15</v>
      </c>
      <c r="C28" s="37">
        <v>144678949</v>
      </c>
      <c r="D28" s="37">
        <v>181164474.07</v>
      </c>
      <c r="E28" s="37">
        <v>136470281.38</v>
      </c>
      <c r="F28" s="36">
        <v>102098502.5</v>
      </c>
      <c r="G28" s="36">
        <v>110622833.58</v>
      </c>
      <c r="H28" s="138">
        <v>99583872.33</v>
      </c>
      <c r="I28" s="26">
        <v>-29.430989645909026</v>
      </c>
      <c r="J28" s="89">
        <v>-38.937899305105184</v>
      </c>
      <c r="K28" s="147">
        <v>-27.02889499237581</v>
      </c>
      <c r="L28" s="90">
        <v>1.2521826798036804</v>
      </c>
      <c r="M28" s="144">
        <v>1.0834912449377012</v>
      </c>
      <c r="N28" s="90">
        <v>0.9432628749604753</v>
      </c>
      <c r="O28" s="102">
        <v>0.975370547966656</v>
      </c>
    </row>
    <row r="29" spans="1:15" s="181" customFormat="1" ht="15">
      <c r="A29" s="185" t="s">
        <v>7</v>
      </c>
      <c r="B29" s="171" t="s">
        <v>16</v>
      </c>
      <c r="C29" s="166">
        <v>1735439.35</v>
      </c>
      <c r="D29" s="166">
        <v>8796190.74</v>
      </c>
      <c r="E29" s="166">
        <v>6696841.72</v>
      </c>
      <c r="F29" s="167">
        <v>1483241.27</v>
      </c>
      <c r="G29" s="167">
        <v>6835248.91</v>
      </c>
      <c r="H29" s="168">
        <v>6167795.21</v>
      </c>
      <c r="I29" s="26">
        <v>-14.532232428635439</v>
      </c>
      <c r="J29" s="89">
        <v>-22.29307990199403</v>
      </c>
      <c r="K29" s="147">
        <v>-7.899940481197453</v>
      </c>
      <c r="L29" s="90">
        <v>5.06856706919778</v>
      </c>
      <c r="M29" s="144">
        <v>4.608318989128451</v>
      </c>
      <c r="N29" s="90">
        <v>3.8588739618010846</v>
      </c>
      <c r="O29" s="102">
        <v>4.158322273489599</v>
      </c>
    </row>
    <row r="30" spans="1:15" ht="15">
      <c r="A30" s="15"/>
      <c r="B30" s="14"/>
      <c r="C30" s="23" t="s">
        <v>127</v>
      </c>
      <c r="D30" s="23" t="s">
        <v>127</v>
      </c>
      <c r="E30" s="23"/>
      <c r="F30" s="23" t="s">
        <v>127</v>
      </c>
      <c r="G30" s="23" t="s">
        <v>127</v>
      </c>
      <c r="H30" s="137"/>
      <c r="I30" s="24"/>
      <c r="J30" s="24"/>
      <c r="K30" s="145"/>
      <c r="L30" s="24"/>
      <c r="M30" s="24"/>
      <c r="N30" s="24"/>
      <c r="O30" s="25"/>
    </row>
    <row r="31" spans="1:15" ht="15" customHeight="1">
      <c r="A31" s="3" t="s">
        <v>10</v>
      </c>
      <c r="B31" s="1" t="s">
        <v>76</v>
      </c>
      <c r="C31" s="37">
        <v>5405662.69</v>
      </c>
      <c r="D31" s="37">
        <v>9236149.2</v>
      </c>
      <c r="E31" s="37">
        <v>6950997.38</v>
      </c>
      <c r="F31" s="36">
        <v>2537067.24</v>
      </c>
      <c r="G31" s="36">
        <v>4318574.28</v>
      </c>
      <c r="H31" s="36">
        <v>3899794.51</v>
      </c>
      <c r="I31" s="29">
        <v>-53.06648998478297</v>
      </c>
      <c r="J31" s="89">
        <v>-53.24269685898967</v>
      </c>
      <c r="K31" s="147">
        <v>-43.89590015929484</v>
      </c>
      <c r="L31" s="90">
        <v>1.70860627635647</v>
      </c>
      <c r="M31" s="144">
        <v>1.7021914957208624</v>
      </c>
      <c r="N31" s="90">
        <v>1.2858733107522105</v>
      </c>
      <c r="O31" s="102">
        <v>1.537126982097644</v>
      </c>
    </row>
    <row r="32" spans="1:15" ht="15" customHeight="1">
      <c r="A32" s="3" t="s">
        <v>73</v>
      </c>
      <c r="B32" s="1" t="s">
        <v>74</v>
      </c>
      <c r="C32" s="37">
        <v>2609684.52</v>
      </c>
      <c r="D32" s="37">
        <v>6167865.71</v>
      </c>
      <c r="E32" s="37">
        <v>4644256.86</v>
      </c>
      <c r="F32" s="36">
        <v>1389473.53</v>
      </c>
      <c r="G32" s="36">
        <v>3331775.12</v>
      </c>
      <c r="H32" s="36">
        <v>2999300.38</v>
      </c>
      <c r="I32" s="29">
        <v>-46.757030616099144</v>
      </c>
      <c r="J32" s="89">
        <v>-45.981717555909626</v>
      </c>
      <c r="K32" s="147">
        <v>-35.41915379762179</v>
      </c>
      <c r="L32" s="90">
        <v>2.3634526176367094</v>
      </c>
      <c r="M32" s="144">
        <v>2.3978687237028544</v>
      </c>
      <c r="N32" s="90">
        <v>1.7796238680988155</v>
      </c>
      <c r="O32" s="102">
        <v>2.1585876342674912</v>
      </c>
    </row>
    <row r="33" spans="1:15" ht="15" customHeight="1">
      <c r="A33" s="185" t="s">
        <v>72</v>
      </c>
      <c r="B33" s="1" t="s">
        <v>18</v>
      </c>
      <c r="C33" s="37">
        <v>768978.34</v>
      </c>
      <c r="D33" s="37">
        <v>7418614.41</v>
      </c>
      <c r="E33" s="37">
        <v>5667990.66</v>
      </c>
      <c r="F33" s="36">
        <v>449576.57</v>
      </c>
      <c r="G33" s="36">
        <v>4105689.31</v>
      </c>
      <c r="H33" s="36">
        <v>3675665.19</v>
      </c>
      <c r="I33" s="29">
        <v>-41.53586042488531</v>
      </c>
      <c r="J33" s="89">
        <v>-44.656925362427614</v>
      </c>
      <c r="K33" s="147">
        <v>-35.150472001659935</v>
      </c>
      <c r="L33" s="90">
        <v>9.647364592870067</v>
      </c>
      <c r="M33" s="144">
        <v>9.132347155012994</v>
      </c>
      <c r="N33" s="90">
        <v>7.370806647167722</v>
      </c>
      <c r="O33" s="102">
        <v>8.17583796682287</v>
      </c>
    </row>
    <row r="34" spans="1:15" ht="15" customHeight="1" hidden="1" thickBot="1">
      <c r="A34" s="8" t="s">
        <v>38</v>
      </c>
      <c r="B34" s="9" t="s">
        <v>39</v>
      </c>
      <c r="C34" s="98">
        <v>0</v>
      </c>
      <c r="D34" s="98">
        <v>0</v>
      </c>
      <c r="E34" s="98">
        <v>0</v>
      </c>
      <c r="F34" s="99">
        <v>0</v>
      </c>
      <c r="G34" s="99">
        <v>0</v>
      </c>
      <c r="H34" s="99">
        <v>0</v>
      </c>
      <c r="I34" s="191"/>
      <c r="J34" s="149"/>
      <c r="K34" s="152"/>
      <c r="L34" s="150"/>
      <c r="M34" s="151"/>
      <c r="N34" s="150"/>
      <c r="O34" s="153"/>
    </row>
    <row r="35" spans="2:8" ht="16.5" thickBot="1">
      <c r="B35" s="28"/>
      <c r="C35" t="s">
        <v>127</v>
      </c>
      <c r="D35" t="s">
        <v>127</v>
      </c>
      <c r="E35"/>
      <c r="F35" t="s">
        <v>127</v>
      </c>
      <c r="G35" t="s">
        <v>127</v>
      </c>
      <c r="H35"/>
    </row>
    <row r="36" spans="2:14" ht="13.5" thickTop="1">
      <c r="B36" s="31" t="s">
        <v>114</v>
      </c>
      <c r="C36" s="172" t="s">
        <v>666</v>
      </c>
      <c r="D36" s="172" t="s">
        <v>691</v>
      </c>
      <c r="E36" s="172" t="s">
        <v>699</v>
      </c>
      <c r="F36" s="172" t="s">
        <v>700</v>
      </c>
      <c r="G36" s="172" t="s">
        <v>686</v>
      </c>
      <c r="H36" s="172" t="s">
        <v>692</v>
      </c>
      <c r="I36" s="172" t="s">
        <v>701</v>
      </c>
      <c r="J36" s="172" t="s">
        <v>702</v>
      </c>
      <c r="K36" s="172" t="s">
        <v>687</v>
      </c>
      <c r="L36" s="173" t="s">
        <v>693</v>
      </c>
      <c r="M36" s="176"/>
      <c r="N36" s="2"/>
    </row>
    <row r="37" spans="2:14" ht="14.25">
      <c r="B37" s="32" t="s">
        <v>115</v>
      </c>
      <c r="C37" s="30">
        <v>426181205.6</v>
      </c>
      <c r="D37" s="30">
        <v>321364463.70000005</v>
      </c>
      <c r="E37" s="30">
        <v>490438898.82</v>
      </c>
      <c r="F37" s="30">
        <v>441694985.76</v>
      </c>
      <c r="G37" s="174">
        <v>52.09933990588958</v>
      </c>
      <c r="H37" s="174">
        <v>52.086990808868755</v>
      </c>
      <c r="I37" s="174">
        <v>65.09366520495357</v>
      </c>
      <c r="J37" s="174">
        <v>65.08537729101195</v>
      </c>
      <c r="K37" s="147">
        <v>15.077552077768107</v>
      </c>
      <c r="L37" s="21">
        <v>37.443630410962555</v>
      </c>
      <c r="M37" s="177"/>
      <c r="N37" s="2"/>
    </row>
    <row r="38" spans="2:14" ht="14.25">
      <c r="B38" s="32" t="s">
        <v>355</v>
      </c>
      <c r="C38" s="30">
        <v>181164474.07</v>
      </c>
      <c r="D38" s="30">
        <v>136470281.38</v>
      </c>
      <c r="E38" s="30">
        <v>110622833.58</v>
      </c>
      <c r="F38" s="30">
        <v>99583872.33</v>
      </c>
      <c r="G38" s="174">
        <v>22.146799036237578</v>
      </c>
      <c r="H38" s="174">
        <v>22.119204500966706</v>
      </c>
      <c r="I38" s="174">
        <v>14.682452208430261</v>
      </c>
      <c r="J38" s="174">
        <v>14.67404908739396</v>
      </c>
      <c r="K38" s="147">
        <v>-38.937899305105184</v>
      </c>
      <c r="L38" s="21">
        <v>-27.02889499237581</v>
      </c>
      <c r="M38" s="177"/>
      <c r="N38" s="2"/>
    </row>
    <row r="39" spans="2:14" ht="14.25">
      <c r="B39" s="32" t="s">
        <v>354</v>
      </c>
      <c r="C39" s="30">
        <v>116149649.78</v>
      </c>
      <c r="D39" s="30">
        <v>87828155.48</v>
      </c>
      <c r="E39" s="30">
        <v>75215179.3</v>
      </c>
      <c r="F39" s="30">
        <v>67824085.64</v>
      </c>
      <c r="G39" s="174">
        <v>14.19893698812666</v>
      </c>
      <c r="H39" s="174">
        <v>14.235252630537367</v>
      </c>
      <c r="I39" s="174">
        <v>9.9829595724659</v>
      </c>
      <c r="J39" s="174">
        <v>9.994127951671828</v>
      </c>
      <c r="K39" s="147">
        <v>-35.242870346603986</v>
      </c>
      <c r="L39" s="21">
        <v>-22.77637476350654</v>
      </c>
      <c r="M39" s="177"/>
      <c r="N39" s="2"/>
    </row>
    <row r="40" spans="2:14" ht="14.25">
      <c r="B40" s="32" t="s">
        <v>116</v>
      </c>
      <c r="C40" s="30">
        <v>61418402.800000004</v>
      </c>
      <c r="D40" s="30">
        <v>46232418.27</v>
      </c>
      <c r="E40" s="30">
        <v>56078662.650000006</v>
      </c>
      <c r="F40" s="30">
        <v>50543344.49</v>
      </c>
      <c r="G40" s="174">
        <v>7.508210596591452</v>
      </c>
      <c r="H40" s="174">
        <v>7.493384669156453</v>
      </c>
      <c r="I40" s="174">
        <v>7.443059064979234</v>
      </c>
      <c r="J40" s="174">
        <v>7.4477473182561775</v>
      </c>
      <c r="K40" s="147">
        <v>-8.694039419077825</v>
      </c>
      <c r="L40" s="21">
        <v>9.32446621075268</v>
      </c>
      <c r="M40" s="177"/>
      <c r="N40" s="2"/>
    </row>
    <row r="41" spans="2:14" ht="14.25">
      <c r="B41" s="32" t="s">
        <v>117</v>
      </c>
      <c r="C41" s="30">
        <v>8796190.74</v>
      </c>
      <c r="D41" s="30">
        <v>6696841.72</v>
      </c>
      <c r="E41" s="30">
        <v>6835248.91</v>
      </c>
      <c r="F41" s="30">
        <v>6167795.21</v>
      </c>
      <c r="G41" s="174">
        <v>1.0753072289875243</v>
      </c>
      <c r="H41" s="174">
        <v>1.085429076700022</v>
      </c>
      <c r="I41" s="174">
        <v>0.9072106743787501</v>
      </c>
      <c r="J41" s="174">
        <v>0.9088472616591343</v>
      </c>
      <c r="K41" s="147">
        <v>-22.29307990199403</v>
      </c>
      <c r="L41" s="21">
        <v>-7.899940481197453</v>
      </c>
      <c r="M41" s="177"/>
      <c r="N41" s="2"/>
    </row>
    <row r="42" spans="2:14" ht="14.25">
      <c r="B42" s="32" t="s">
        <v>118</v>
      </c>
      <c r="C42" s="30">
        <v>24306593.860000014</v>
      </c>
      <c r="D42" s="30">
        <v>18384283.48999989</v>
      </c>
      <c r="E42" s="30">
        <v>14244856.350000143</v>
      </c>
      <c r="F42" s="30">
        <v>12825273.279999971</v>
      </c>
      <c r="G42" s="174">
        <v>2.9714062441672096</v>
      </c>
      <c r="H42" s="174">
        <v>2.979738313770695</v>
      </c>
      <c r="I42" s="174">
        <v>1.8906532747923075</v>
      </c>
      <c r="J42" s="174">
        <v>1.8898510900069325</v>
      </c>
      <c r="K42" s="147">
        <v>-41.39509454904705</v>
      </c>
      <c r="L42" s="21">
        <v>-30.237839908331136</v>
      </c>
      <c r="M42" s="177"/>
      <c r="N42" s="2"/>
    </row>
    <row r="43" spans="2:14" ht="15" thickBot="1">
      <c r="B43" s="33" t="s">
        <v>120</v>
      </c>
      <c r="C43" s="34">
        <v>818016516.85</v>
      </c>
      <c r="D43" s="34">
        <v>616976444.04</v>
      </c>
      <c r="E43" s="34">
        <v>753435679.61</v>
      </c>
      <c r="F43" s="34">
        <v>678639356.71</v>
      </c>
      <c r="G43" s="175">
        <v>100</v>
      </c>
      <c r="H43" s="175">
        <v>100</v>
      </c>
      <c r="I43" s="175">
        <v>100</v>
      </c>
      <c r="J43" s="175">
        <v>100</v>
      </c>
      <c r="K43" s="152">
        <v>-7.89480846776621</v>
      </c>
      <c r="L43" s="27">
        <v>9.994370654773707</v>
      </c>
      <c r="M43" s="177"/>
      <c r="N43" s="2"/>
    </row>
    <row r="44" ht="13.5" thickTop="1"/>
  </sheetData>
  <sheetProtection/>
  <mergeCells count="4">
    <mergeCell ref="C3:D3"/>
    <mergeCell ref="F3:G3"/>
    <mergeCell ref="A1:O1"/>
    <mergeCell ref="A2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51" bestFit="1" customWidth="1"/>
    <col min="3" max="3" width="13.8515625" style="51" bestFit="1" customWidth="1"/>
    <col min="4" max="4" width="10.140625" style="51" bestFit="1" customWidth="1"/>
    <col min="5" max="5" width="13.8515625" style="51" bestFit="1" customWidth="1"/>
  </cols>
  <sheetData>
    <row r="1" spans="1:5" ht="13.5" customHeight="1" thickTop="1">
      <c r="A1" s="294" t="s">
        <v>263</v>
      </c>
      <c r="B1" s="295"/>
      <c r="C1" s="295"/>
      <c r="D1" s="295"/>
      <c r="E1" s="296"/>
    </row>
    <row r="2" spans="1:5" ht="15" customHeight="1">
      <c r="A2" s="288" t="s">
        <v>602</v>
      </c>
      <c r="B2" s="289"/>
      <c r="C2" s="289"/>
      <c r="D2" s="289"/>
      <c r="E2" s="290"/>
    </row>
    <row r="3" spans="1:5" ht="13.5" thickBot="1">
      <c r="A3" s="297" t="s">
        <v>127</v>
      </c>
      <c r="B3" s="298"/>
      <c r="C3" s="298"/>
      <c r="D3" s="298"/>
      <c r="E3" s="299"/>
    </row>
    <row r="4" spans="1:5" ht="52.5" thickBot="1" thickTop="1">
      <c r="A4" s="57" t="s">
        <v>264</v>
      </c>
      <c r="B4" s="58" t="s">
        <v>265</v>
      </c>
      <c r="C4" s="58" t="s">
        <v>266</v>
      </c>
      <c r="D4" s="58" t="s">
        <v>267</v>
      </c>
      <c r="E4" s="58" t="s">
        <v>132</v>
      </c>
    </row>
    <row r="5" spans="1:5" ht="13.5" thickTop="1">
      <c r="A5" s="59" t="s">
        <v>23</v>
      </c>
      <c r="B5" s="60">
        <v>1240</v>
      </c>
      <c r="C5" s="61">
        <v>65215.85</v>
      </c>
      <c r="D5" s="60">
        <v>3498</v>
      </c>
      <c r="E5" s="62">
        <v>121363.15</v>
      </c>
    </row>
    <row r="6" spans="1:5" ht="12.75">
      <c r="A6" s="63" t="s">
        <v>11</v>
      </c>
      <c r="B6" s="64">
        <v>19124596.07</v>
      </c>
      <c r="C6" s="65">
        <v>25042886.78</v>
      </c>
      <c r="D6" s="64">
        <v>22622090.64</v>
      </c>
      <c r="E6" s="66">
        <v>27586086.23</v>
      </c>
    </row>
    <row r="7" spans="1:5" ht="12.75">
      <c r="A7" s="59" t="s">
        <v>19</v>
      </c>
      <c r="B7" s="60">
        <v>12611122.94</v>
      </c>
      <c r="C7" s="61">
        <v>95073805.51</v>
      </c>
      <c r="D7" s="60">
        <v>14538873.5</v>
      </c>
      <c r="E7" s="62">
        <v>107392887.74</v>
      </c>
    </row>
    <row r="8" spans="1:5" ht="12.75">
      <c r="A8" s="63" t="s">
        <v>4</v>
      </c>
      <c r="B8" s="64">
        <v>34223940.7</v>
      </c>
      <c r="C8" s="65">
        <v>45300351.21</v>
      </c>
      <c r="D8" s="64">
        <v>41256253.576</v>
      </c>
      <c r="E8" s="66">
        <v>68767748.26</v>
      </c>
    </row>
    <row r="9" spans="1:5" ht="12.75">
      <c r="A9" s="59" t="s">
        <v>8</v>
      </c>
      <c r="B9" s="60">
        <v>69934.81</v>
      </c>
      <c r="C9" s="61">
        <v>523993.66</v>
      </c>
      <c r="D9" s="60">
        <v>80718.55</v>
      </c>
      <c r="E9" s="62">
        <v>492070.45</v>
      </c>
    </row>
    <row r="10" spans="1:5" ht="12.75">
      <c r="A10" s="63" t="s">
        <v>20</v>
      </c>
      <c r="B10" s="64">
        <v>111720</v>
      </c>
      <c r="C10" s="65">
        <v>75411</v>
      </c>
      <c r="D10" s="64">
        <v>85363.47</v>
      </c>
      <c r="E10" s="66">
        <v>78916.6</v>
      </c>
    </row>
    <row r="11" spans="1:5" ht="12.75">
      <c r="A11" s="59" t="s">
        <v>9</v>
      </c>
      <c r="B11" s="60">
        <v>1432614.75</v>
      </c>
      <c r="C11" s="61">
        <v>3308276.14</v>
      </c>
      <c r="D11" s="60">
        <v>3558852.83</v>
      </c>
      <c r="E11" s="62">
        <v>6452297.99</v>
      </c>
    </row>
    <row r="12" spans="1:5" ht="13.5" thickBot="1">
      <c r="A12" s="67" t="s">
        <v>166</v>
      </c>
      <c r="B12" s="68">
        <v>67575169.27</v>
      </c>
      <c r="C12" s="69">
        <v>169389940.15</v>
      </c>
      <c r="D12" s="68">
        <v>82145650.566</v>
      </c>
      <c r="E12" s="70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6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14.140625" style="118" customWidth="1"/>
    <col min="2" max="2" width="35.7109375" style="118" customWidth="1"/>
    <col min="3" max="3" width="13.8515625" style="118" customWidth="1"/>
    <col min="4" max="6" width="10.28125" style="126" bestFit="1" customWidth="1"/>
    <col min="7" max="7" width="9.421875" style="126" bestFit="1" customWidth="1"/>
    <col min="8" max="9" width="10.28125" style="126" bestFit="1" customWidth="1"/>
    <col min="10" max="10" width="16.140625" style="118" bestFit="1" customWidth="1"/>
    <col min="11" max="12" width="11.140625" style="118" bestFit="1" customWidth="1"/>
    <col min="13" max="14" width="9.140625" style="118" customWidth="1"/>
    <col min="15" max="15" width="11.7109375" style="118" customWidth="1"/>
    <col min="16" max="16384" width="9.140625" style="118" customWidth="1"/>
  </cols>
  <sheetData>
    <row r="1" spans="1:9" ht="12.75" customHeight="1">
      <c r="A1" s="261" t="s">
        <v>128</v>
      </c>
      <c r="B1" s="262"/>
      <c r="C1" s="262"/>
      <c r="D1" s="262"/>
      <c r="E1" s="262"/>
      <c r="F1" s="262"/>
      <c r="G1" s="262"/>
      <c r="H1" s="262"/>
      <c r="I1" s="262"/>
    </row>
    <row r="2" spans="1:9" ht="12.75" customHeight="1">
      <c r="A2" s="263" t="s">
        <v>843</v>
      </c>
      <c r="B2" s="264"/>
      <c r="C2" s="264"/>
      <c r="D2" s="264"/>
      <c r="E2" s="264"/>
      <c r="F2" s="264"/>
      <c r="G2" s="264"/>
      <c r="H2" s="264"/>
      <c r="I2" s="264"/>
    </row>
    <row r="3" spans="1:9" ht="12.75" customHeight="1">
      <c r="A3" s="265" t="s">
        <v>636</v>
      </c>
      <c r="B3" s="266"/>
      <c r="C3" s="266"/>
      <c r="D3" s="266"/>
      <c r="E3" s="266"/>
      <c r="F3" s="266"/>
      <c r="G3" s="266"/>
      <c r="H3" s="266"/>
      <c r="I3" s="266"/>
    </row>
    <row r="4" spans="1:38" ht="33.75" customHeight="1">
      <c r="A4" s="127" t="s">
        <v>129</v>
      </c>
      <c r="B4" s="127" t="s">
        <v>130</v>
      </c>
      <c r="C4" s="127" t="s">
        <v>131</v>
      </c>
      <c r="D4" s="128" t="s">
        <v>664</v>
      </c>
      <c r="E4" s="128" t="s">
        <v>665</v>
      </c>
      <c r="F4" s="158" t="s">
        <v>690</v>
      </c>
      <c r="G4" s="128" t="s">
        <v>703</v>
      </c>
      <c r="H4" s="128" t="s">
        <v>704</v>
      </c>
      <c r="I4" s="158" t="s">
        <v>705</v>
      </c>
      <c r="J4" s="244" t="s">
        <v>836</v>
      </c>
      <c r="K4" s="244" t="s">
        <v>837</v>
      </c>
      <c r="L4" s="244" t="s">
        <v>838</v>
      </c>
      <c r="M4" s="245" t="s">
        <v>839</v>
      </c>
      <c r="N4" s="245" t="s">
        <v>840</v>
      </c>
      <c r="O4" s="245" t="s">
        <v>841</v>
      </c>
      <c r="P4" s="245" t="s">
        <v>842</v>
      </c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</row>
    <row r="5" spans="1:16" ht="11.25" customHeight="1">
      <c r="A5" s="53" t="s">
        <v>606</v>
      </c>
      <c r="B5" s="53" t="s">
        <v>607</v>
      </c>
      <c r="C5" s="53" t="s">
        <v>42</v>
      </c>
      <c r="D5" s="53">
        <v>1555</v>
      </c>
      <c r="E5" s="53">
        <v>140541.23</v>
      </c>
      <c r="F5" s="53">
        <v>107575</v>
      </c>
      <c r="G5" s="53">
        <v>200</v>
      </c>
      <c r="H5" s="53">
        <v>9236.48</v>
      </c>
      <c r="I5" s="53">
        <v>8220</v>
      </c>
      <c r="J5" s="246">
        <f>(G5-D5)*100/D5</f>
        <v>-87.13826366559485</v>
      </c>
      <c r="K5" s="247">
        <f>(H5-E5)*100/E5</f>
        <v>-93.42792147186985</v>
      </c>
      <c r="L5" s="247">
        <f>(I5-F5)*100/F5</f>
        <v>-92.35881942830584</v>
      </c>
      <c r="M5" s="248">
        <f>E5/D5</f>
        <v>90.38021221864952</v>
      </c>
      <c r="N5" s="248">
        <f>H5/G5</f>
        <v>46.1824</v>
      </c>
      <c r="O5" s="248">
        <f>F5/D5</f>
        <v>69.18006430868168</v>
      </c>
      <c r="P5" s="248">
        <f>I5/G5</f>
        <v>41.1</v>
      </c>
    </row>
    <row r="6" spans="1:16" ht="11.25" customHeight="1">
      <c r="A6" s="53" t="s">
        <v>606</v>
      </c>
      <c r="B6" s="53" t="s">
        <v>607</v>
      </c>
      <c r="C6" s="53" t="s">
        <v>67</v>
      </c>
      <c r="D6" s="53"/>
      <c r="E6" s="53"/>
      <c r="F6" s="53"/>
      <c r="G6" s="53">
        <v>500</v>
      </c>
      <c r="H6" s="53">
        <v>65213.59</v>
      </c>
      <c r="I6" s="53">
        <v>58515</v>
      </c>
      <c r="J6" s="246"/>
      <c r="K6" s="247"/>
      <c r="L6" s="247"/>
      <c r="M6" s="248"/>
      <c r="N6" s="248">
        <f aca="true" t="shared" si="0" ref="N6:N69">H6/G6</f>
        <v>130.42718</v>
      </c>
      <c r="O6" s="248"/>
      <c r="P6" s="248">
        <f aca="true" t="shared" si="1" ref="P6:P69">I6/G6</f>
        <v>117.03</v>
      </c>
    </row>
    <row r="7" spans="1:16" ht="11.25" customHeight="1">
      <c r="A7" s="53" t="s">
        <v>519</v>
      </c>
      <c r="B7" s="53" t="s">
        <v>520</v>
      </c>
      <c r="C7" s="53" t="s">
        <v>155</v>
      </c>
      <c r="D7" s="53">
        <v>316.8</v>
      </c>
      <c r="E7" s="53">
        <v>22570.63</v>
      </c>
      <c r="F7" s="53">
        <v>16848.77</v>
      </c>
      <c r="G7" s="53"/>
      <c r="H7" s="53"/>
      <c r="I7" s="53"/>
      <c r="J7" s="246"/>
      <c r="K7" s="247"/>
      <c r="L7" s="247"/>
      <c r="M7" s="248">
        <f aca="true" t="shared" si="2" ref="M7:M70">E7/D7</f>
        <v>71.2456755050505</v>
      </c>
      <c r="N7" s="248"/>
      <c r="O7" s="248">
        <f aca="true" t="shared" si="3" ref="O7:O70">F7/D7</f>
        <v>53.184248737373736</v>
      </c>
      <c r="P7" s="248"/>
    </row>
    <row r="8" spans="1:16" ht="11.25" customHeight="1">
      <c r="A8" s="53" t="s">
        <v>519</v>
      </c>
      <c r="B8" s="53" t="s">
        <v>520</v>
      </c>
      <c r="C8" s="53" t="s">
        <v>608</v>
      </c>
      <c r="D8" s="53">
        <v>29355</v>
      </c>
      <c r="E8" s="53">
        <v>1233359.32</v>
      </c>
      <c r="F8" s="53">
        <v>905867.28</v>
      </c>
      <c r="G8" s="53">
        <v>50889.5</v>
      </c>
      <c r="H8" s="53">
        <v>1868631.95</v>
      </c>
      <c r="I8" s="53">
        <v>1710680.6</v>
      </c>
      <c r="J8" s="246">
        <f aca="true" t="shared" si="4" ref="J8:L9">(G8-D8)*100/D8</f>
        <v>73.35888264350196</v>
      </c>
      <c r="K8" s="247">
        <f t="shared" si="4"/>
        <v>51.50750634454198</v>
      </c>
      <c r="L8" s="247">
        <f t="shared" si="4"/>
        <v>88.84450711146118</v>
      </c>
      <c r="M8" s="248">
        <f t="shared" si="2"/>
        <v>42.01530642139329</v>
      </c>
      <c r="N8" s="248">
        <f t="shared" si="0"/>
        <v>36.71940085872331</v>
      </c>
      <c r="O8" s="248">
        <f t="shared" si="3"/>
        <v>30.859045477772103</v>
      </c>
      <c r="P8" s="248">
        <f t="shared" si="1"/>
        <v>33.61559064247045</v>
      </c>
    </row>
    <row r="9" spans="1:16" ht="11.25" customHeight="1">
      <c r="A9" s="53" t="s">
        <v>522</v>
      </c>
      <c r="B9" s="53" t="s">
        <v>523</v>
      </c>
      <c r="C9" s="53" t="s">
        <v>608</v>
      </c>
      <c r="D9" s="53">
        <v>27555</v>
      </c>
      <c r="E9" s="53">
        <v>1536293.78</v>
      </c>
      <c r="F9" s="53">
        <v>1132648.83</v>
      </c>
      <c r="G9" s="53">
        <v>42290</v>
      </c>
      <c r="H9" s="53">
        <v>1940057.2</v>
      </c>
      <c r="I9" s="53">
        <v>1773639.4</v>
      </c>
      <c r="J9" s="246">
        <f t="shared" si="4"/>
        <v>53.474868444928326</v>
      </c>
      <c r="K9" s="247">
        <f t="shared" si="4"/>
        <v>26.28165428099305</v>
      </c>
      <c r="L9" s="247">
        <f t="shared" si="4"/>
        <v>56.59217164423326</v>
      </c>
      <c r="M9" s="248">
        <f t="shared" si="2"/>
        <v>55.75372092179278</v>
      </c>
      <c r="N9" s="248">
        <f t="shared" si="0"/>
        <v>45.87508157956964</v>
      </c>
      <c r="O9" s="248">
        <f t="shared" si="3"/>
        <v>41.105020141535114</v>
      </c>
      <c r="P9" s="248">
        <f t="shared" si="1"/>
        <v>41.939924331993375</v>
      </c>
    </row>
    <row r="10" spans="1:16" ht="11.25" customHeight="1">
      <c r="A10" s="53" t="s">
        <v>765</v>
      </c>
      <c r="B10" s="53" t="s">
        <v>766</v>
      </c>
      <c r="C10" s="53" t="s">
        <v>48</v>
      </c>
      <c r="D10" s="53">
        <v>100</v>
      </c>
      <c r="E10" s="53">
        <v>379.63</v>
      </c>
      <c r="F10" s="53">
        <v>280</v>
      </c>
      <c r="G10" s="53"/>
      <c r="H10" s="53"/>
      <c r="I10" s="53"/>
      <c r="J10" s="246"/>
      <c r="K10" s="247"/>
      <c r="L10" s="247"/>
      <c r="M10" s="248">
        <f t="shared" si="2"/>
        <v>3.7963</v>
      </c>
      <c r="N10" s="248"/>
      <c r="O10" s="248">
        <f t="shared" si="3"/>
        <v>2.8</v>
      </c>
      <c r="P10" s="248"/>
    </row>
    <row r="11" spans="1:16" ht="11.25" customHeight="1">
      <c r="A11" s="53" t="s">
        <v>741</v>
      </c>
      <c r="B11" s="53" t="s">
        <v>742</v>
      </c>
      <c r="C11" s="53" t="s">
        <v>67</v>
      </c>
      <c r="D11" s="53"/>
      <c r="E11" s="53"/>
      <c r="F11" s="53"/>
      <c r="G11" s="53">
        <v>9006</v>
      </c>
      <c r="H11" s="53">
        <v>23513.69</v>
      </c>
      <c r="I11" s="53">
        <v>21864.58</v>
      </c>
      <c r="J11" s="246"/>
      <c r="K11" s="247"/>
      <c r="L11" s="247"/>
      <c r="M11" s="248"/>
      <c r="N11" s="248">
        <f t="shared" si="0"/>
        <v>2.6108916278036864</v>
      </c>
      <c r="O11" s="248"/>
      <c r="P11" s="248">
        <f t="shared" si="1"/>
        <v>2.4277792582722633</v>
      </c>
    </row>
    <row r="12" spans="1:16" ht="11.25" customHeight="1">
      <c r="A12" s="53" t="s">
        <v>283</v>
      </c>
      <c r="B12" s="53" t="s">
        <v>451</v>
      </c>
      <c r="C12" s="53" t="s">
        <v>48</v>
      </c>
      <c r="D12" s="53">
        <v>3</v>
      </c>
      <c r="E12" s="53">
        <v>10.8</v>
      </c>
      <c r="F12" s="53">
        <v>8</v>
      </c>
      <c r="G12" s="53"/>
      <c r="H12" s="53"/>
      <c r="I12" s="53"/>
      <c r="J12" s="246"/>
      <c r="K12" s="247"/>
      <c r="L12" s="247"/>
      <c r="M12" s="248">
        <f t="shared" si="2"/>
        <v>3.6</v>
      </c>
      <c r="N12" s="248"/>
      <c r="O12" s="248">
        <f t="shared" si="3"/>
        <v>2.6666666666666665</v>
      </c>
      <c r="P12" s="248"/>
    </row>
    <row r="13" spans="1:16" ht="11.25" customHeight="1">
      <c r="A13" s="53" t="s">
        <v>283</v>
      </c>
      <c r="B13" s="53" t="s">
        <v>451</v>
      </c>
      <c r="C13" s="53" t="s">
        <v>138</v>
      </c>
      <c r="D13" s="53">
        <v>6</v>
      </c>
      <c r="E13" s="53">
        <v>2.31</v>
      </c>
      <c r="F13" s="53">
        <v>1.68</v>
      </c>
      <c r="G13" s="53">
        <v>30</v>
      </c>
      <c r="H13" s="53">
        <v>124.5</v>
      </c>
      <c r="I13" s="53">
        <v>109.53</v>
      </c>
      <c r="J13" s="246">
        <f>(G13-D13)*100/D13</f>
        <v>400</v>
      </c>
      <c r="K13" s="247">
        <f>(H13-E13)*100/E13</f>
        <v>5289.61038961039</v>
      </c>
      <c r="L13" s="247">
        <f>(I13-F13)*100/F13</f>
        <v>6419.642857142858</v>
      </c>
      <c r="M13" s="248">
        <f t="shared" si="2"/>
        <v>0.385</v>
      </c>
      <c r="N13" s="248">
        <f t="shared" si="0"/>
        <v>4.15</v>
      </c>
      <c r="O13" s="248">
        <f t="shared" si="3"/>
        <v>0.27999999999999997</v>
      </c>
      <c r="P13" s="248">
        <f t="shared" si="1"/>
        <v>3.6510000000000002</v>
      </c>
    </row>
    <row r="14" spans="1:16" ht="11.25" customHeight="1">
      <c r="A14" s="53" t="s">
        <v>283</v>
      </c>
      <c r="B14" s="53" t="s">
        <v>451</v>
      </c>
      <c r="C14" s="53" t="s">
        <v>63</v>
      </c>
      <c r="D14" s="53">
        <v>122</v>
      </c>
      <c r="E14" s="53">
        <v>487.32</v>
      </c>
      <c r="F14" s="53">
        <v>356.33</v>
      </c>
      <c r="G14" s="53"/>
      <c r="H14" s="53"/>
      <c r="I14" s="53"/>
      <c r="J14" s="246"/>
      <c r="K14" s="247"/>
      <c r="L14" s="247"/>
      <c r="M14" s="248">
        <f t="shared" si="2"/>
        <v>3.9944262295081967</v>
      </c>
      <c r="N14" s="248"/>
      <c r="O14" s="248">
        <f t="shared" si="3"/>
        <v>2.9207377049180328</v>
      </c>
      <c r="P14" s="248"/>
    </row>
    <row r="15" spans="1:16" ht="11.25" customHeight="1">
      <c r="A15" s="53" t="s">
        <v>283</v>
      </c>
      <c r="B15" s="53" t="s">
        <v>451</v>
      </c>
      <c r="C15" s="53" t="s">
        <v>121</v>
      </c>
      <c r="D15" s="53">
        <v>8911.25</v>
      </c>
      <c r="E15" s="53">
        <v>29868.39</v>
      </c>
      <c r="F15" s="53">
        <v>23167.32</v>
      </c>
      <c r="G15" s="53"/>
      <c r="H15" s="53"/>
      <c r="I15" s="53"/>
      <c r="J15" s="246"/>
      <c r="K15" s="247"/>
      <c r="L15" s="247"/>
      <c r="M15" s="248">
        <f t="shared" si="2"/>
        <v>3.351762098471034</v>
      </c>
      <c r="N15" s="248"/>
      <c r="O15" s="248">
        <f t="shared" si="3"/>
        <v>2.5997834198344787</v>
      </c>
      <c r="P15" s="248"/>
    </row>
    <row r="16" spans="1:16" ht="11.25" customHeight="1">
      <c r="A16" s="53" t="s">
        <v>283</v>
      </c>
      <c r="B16" s="53" t="s">
        <v>451</v>
      </c>
      <c r="C16" s="53" t="s">
        <v>57</v>
      </c>
      <c r="D16" s="53"/>
      <c r="E16" s="53"/>
      <c r="F16" s="53"/>
      <c r="G16" s="53">
        <v>1720</v>
      </c>
      <c r="H16" s="53">
        <v>6428.39</v>
      </c>
      <c r="I16" s="53">
        <v>5653.29</v>
      </c>
      <c r="J16" s="246"/>
      <c r="K16" s="247"/>
      <c r="L16" s="247"/>
      <c r="M16" s="248"/>
      <c r="N16" s="248">
        <f t="shared" si="0"/>
        <v>3.737436046511628</v>
      </c>
      <c r="O16" s="248"/>
      <c r="P16" s="248">
        <f t="shared" si="1"/>
        <v>3.286796511627907</v>
      </c>
    </row>
    <row r="17" spans="1:16" ht="11.25" customHeight="1">
      <c r="A17" s="53" t="s">
        <v>283</v>
      </c>
      <c r="B17" s="53" t="s">
        <v>451</v>
      </c>
      <c r="C17" s="53" t="s">
        <v>43</v>
      </c>
      <c r="D17" s="53">
        <v>4260</v>
      </c>
      <c r="E17" s="53">
        <v>16492.49</v>
      </c>
      <c r="F17" s="53">
        <v>12098.81</v>
      </c>
      <c r="G17" s="53"/>
      <c r="H17" s="53"/>
      <c r="I17" s="53"/>
      <c r="J17" s="246"/>
      <c r="K17" s="247"/>
      <c r="L17" s="247"/>
      <c r="M17" s="248">
        <f t="shared" si="2"/>
        <v>3.8714765258215964</v>
      </c>
      <c r="N17" s="248"/>
      <c r="O17" s="248">
        <f t="shared" si="3"/>
        <v>2.8400962441314554</v>
      </c>
      <c r="P17" s="248"/>
    </row>
    <row r="18" spans="1:16" ht="11.25" customHeight="1">
      <c r="A18" s="53" t="s">
        <v>283</v>
      </c>
      <c r="B18" s="53" t="s">
        <v>451</v>
      </c>
      <c r="C18" s="53" t="s">
        <v>781</v>
      </c>
      <c r="D18" s="53"/>
      <c r="E18" s="53"/>
      <c r="F18" s="53"/>
      <c r="G18" s="53">
        <v>300</v>
      </c>
      <c r="H18" s="53">
        <v>1153.39</v>
      </c>
      <c r="I18" s="53">
        <v>1050</v>
      </c>
      <c r="J18" s="246"/>
      <c r="K18" s="247"/>
      <c r="L18" s="247"/>
      <c r="M18" s="248"/>
      <c r="N18" s="248">
        <f t="shared" si="0"/>
        <v>3.844633333333334</v>
      </c>
      <c r="O18" s="248"/>
      <c r="P18" s="248">
        <f t="shared" si="1"/>
        <v>3.5</v>
      </c>
    </row>
    <row r="19" spans="1:16" ht="11.25" customHeight="1">
      <c r="A19" s="53" t="s">
        <v>283</v>
      </c>
      <c r="B19" s="53" t="s">
        <v>451</v>
      </c>
      <c r="C19" s="53" t="s">
        <v>94</v>
      </c>
      <c r="D19" s="53">
        <v>12000</v>
      </c>
      <c r="E19" s="53">
        <v>47516.44</v>
      </c>
      <c r="F19" s="53">
        <v>34250</v>
      </c>
      <c r="G19" s="53">
        <v>15600</v>
      </c>
      <c r="H19" s="53">
        <v>46227.51</v>
      </c>
      <c r="I19" s="53">
        <v>41184</v>
      </c>
      <c r="J19" s="246">
        <f aca="true" t="shared" si="5" ref="J19:L21">(G19-D19)*100/D19</f>
        <v>30</v>
      </c>
      <c r="K19" s="247">
        <f t="shared" si="5"/>
        <v>-2.7125979976614416</v>
      </c>
      <c r="L19" s="247">
        <f t="shared" si="5"/>
        <v>20.245255474452556</v>
      </c>
      <c r="M19" s="248">
        <f t="shared" si="2"/>
        <v>3.9597033333333336</v>
      </c>
      <c r="N19" s="248">
        <f t="shared" si="0"/>
        <v>2.9633019230769233</v>
      </c>
      <c r="O19" s="248">
        <f t="shared" si="3"/>
        <v>2.8541666666666665</v>
      </c>
      <c r="P19" s="248">
        <f t="shared" si="1"/>
        <v>2.64</v>
      </c>
    </row>
    <row r="20" spans="1:16" ht="11.25" customHeight="1">
      <c r="A20" s="53" t="s">
        <v>283</v>
      </c>
      <c r="B20" s="53" t="s">
        <v>451</v>
      </c>
      <c r="C20" s="53" t="s">
        <v>71</v>
      </c>
      <c r="D20" s="53">
        <v>470393</v>
      </c>
      <c r="E20" s="53">
        <v>1768898.92</v>
      </c>
      <c r="F20" s="53">
        <v>1305487.5</v>
      </c>
      <c r="G20" s="53">
        <v>395679</v>
      </c>
      <c r="H20" s="53">
        <v>1268356.98</v>
      </c>
      <c r="I20" s="53">
        <v>1154651.1</v>
      </c>
      <c r="J20" s="246">
        <f t="shared" si="5"/>
        <v>-15.883314590140584</v>
      </c>
      <c r="K20" s="247">
        <f t="shared" si="5"/>
        <v>-28.296808502771878</v>
      </c>
      <c r="L20" s="247">
        <f t="shared" si="5"/>
        <v>-11.554028667451806</v>
      </c>
      <c r="M20" s="248">
        <f t="shared" si="2"/>
        <v>3.7604703301282116</v>
      </c>
      <c r="N20" s="248">
        <f t="shared" si="0"/>
        <v>3.2055200806714534</v>
      </c>
      <c r="O20" s="248">
        <f t="shared" si="3"/>
        <v>2.7753123452092185</v>
      </c>
      <c r="P20" s="248">
        <f t="shared" si="1"/>
        <v>2.9181510770093944</v>
      </c>
    </row>
    <row r="21" spans="1:16" ht="11.25" customHeight="1">
      <c r="A21" s="53" t="s">
        <v>283</v>
      </c>
      <c r="B21" s="53" t="s">
        <v>451</v>
      </c>
      <c r="C21" s="53" t="s">
        <v>67</v>
      </c>
      <c r="D21" s="53">
        <v>421384</v>
      </c>
      <c r="E21" s="53">
        <v>1604587.82</v>
      </c>
      <c r="F21" s="53">
        <v>1197617.33</v>
      </c>
      <c r="G21" s="53">
        <v>906620</v>
      </c>
      <c r="H21" s="53">
        <v>3376832.48</v>
      </c>
      <c r="I21" s="53">
        <v>3040177.53</v>
      </c>
      <c r="J21" s="246">
        <f t="shared" si="5"/>
        <v>115.15292464830179</v>
      </c>
      <c r="K21" s="247">
        <f t="shared" si="5"/>
        <v>110.44859233694045</v>
      </c>
      <c r="L21" s="247">
        <f t="shared" si="5"/>
        <v>153.85216578320552</v>
      </c>
      <c r="M21" s="248">
        <f t="shared" si="2"/>
        <v>3.807899255785697</v>
      </c>
      <c r="N21" s="248">
        <f t="shared" si="0"/>
        <v>3.7246392976109064</v>
      </c>
      <c r="O21" s="248">
        <f t="shared" si="3"/>
        <v>2.842104422569438</v>
      </c>
      <c r="P21" s="248">
        <f t="shared" si="1"/>
        <v>3.353309578434184</v>
      </c>
    </row>
    <row r="22" spans="1:16" ht="11.25" customHeight="1">
      <c r="A22" s="53" t="s">
        <v>283</v>
      </c>
      <c r="B22" s="53" t="s">
        <v>451</v>
      </c>
      <c r="C22" s="53" t="s">
        <v>356</v>
      </c>
      <c r="D22" s="53"/>
      <c r="E22" s="53"/>
      <c r="F22" s="53"/>
      <c r="G22" s="53">
        <v>15950</v>
      </c>
      <c r="H22" s="53">
        <v>47541.08</v>
      </c>
      <c r="I22" s="53">
        <v>43283.41</v>
      </c>
      <c r="J22" s="246"/>
      <c r="K22" s="247"/>
      <c r="L22" s="247"/>
      <c r="M22" s="248"/>
      <c r="N22" s="248">
        <f t="shared" si="0"/>
        <v>2.9806319749216303</v>
      </c>
      <c r="O22" s="248"/>
      <c r="P22" s="248">
        <f t="shared" si="1"/>
        <v>2.7136934169279</v>
      </c>
    </row>
    <row r="23" spans="1:16" ht="11.25" customHeight="1">
      <c r="A23" s="53" t="s">
        <v>283</v>
      </c>
      <c r="B23" s="53" t="s">
        <v>451</v>
      </c>
      <c r="C23" s="53" t="s">
        <v>349</v>
      </c>
      <c r="D23" s="53">
        <v>17406</v>
      </c>
      <c r="E23" s="53">
        <v>67196.54</v>
      </c>
      <c r="F23" s="53">
        <v>49301.71</v>
      </c>
      <c r="G23" s="53">
        <v>26546</v>
      </c>
      <c r="H23" s="53">
        <v>85350.43</v>
      </c>
      <c r="I23" s="53">
        <v>77138.05</v>
      </c>
      <c r="J23" s="246">
        <f aca="true" t="shared" si="6" ref="J23:L24">(G23-D23)*100/D23</f>
        <v>52.51062851890153</v>
      </c>
      <c r="K23" s="247">
        <f t="shared" si="6"/>
        <v>27.016108269860325</v>
      </c>
      <c r="L23" s="247">
        <f t="shared" si="6"/>
        <v>56.46120590949078</v>
      </c>
      <c r="M23" s="248">
        <f t="shared" si="2"/>
        <v>3.860538894634034</v>
      </c>
      <c r="N23" s="248">
        <f t="shared" si="0"/>
        <v>3.215189859112484</v>
      </c>
      <c r="O23" s="248">
        <f t="shared" si="3"/>
        <v>2.8324549006089854</v>
      </c>
      <c r="P23" s="248">
        <f t="shared" si="1"/>
        <v>2.90582573645747</v>
      </c>
    </row>
    <row r="24" spans="1:16" ht="11.25" customHeight="1">
      <c r="A24" s="53" t="s">
        <v>283</v>
      </c>
      <c r="B24" s="53" t="s">
        <v>451</v>
      </c>
      <c r="C24" s="53" t="s">
        <v>66</v>
      </c>
      <c r="D24" s="53">
        <v>700</v>
      </c>
      <c r="E24" s="53">
        <v>2973.76</v>
      </c>
      <c r="F24" s="53">
        <v>2436.12</v>
      </c>
      <c r="G24" s="53">
        <v>720</v>
      </c>
      <c r="H24" s="53">
        <v>2895.59</v>
      </c>
      <c r="I24" s="53">
        <v>2538.59</v>
      </c>
      <c r="J24" s="246">
        <f t="shared" si="6"/>
        <v>2.857142857142857</v>
      </c>
      <c r="K24" s="247">
        <f t="shared" si="6"/>
        <v>-2.628658667814486</v>
      </c>
      <c r="L24" s="247">
        <f t="shared" si="6"/>
        <v>4.206278836838918</v>
      </c>
      <c r="M24" s="248">
        <f t="shared" si="2"/>
        <v>4.248228571428572</v>
      </c>
      <c r="N24" s="248">
        <f t="shared" si="0"/>
        <v>4.021652777777778</v>
      </c>
      <c r="O24" s="248">
        <f t="shared" si="3"/>
        <v>3.4801714285714285</v>
      </c>
      <c r="P24" s="248">
        <f t="shared" si="1"/>
        <v>3.5258194444444446</v>
      </c>
    </row>
    <row r="25" spans="1:16" ht="11.25" customHeight="1">
      <c r="A25" s="53" t="s">
        <v>283</v>
      </c>
      <c r="B25" s="53" t="s">
        <v>451</v>
      </c>
      <c r="C25" s="53" t="s">
        <v>44</v>
      </c>
      <c r="D25" s="53">
        <v>2010</v>
      </c>
      <c r="E25" s="53">
        <v>4628.97</v>
      </c>
      <c r="F25" s="53">
        <v>3360</v>
      </c>
      <c r="G25" s="53"/>
      <c r="H25" s="53"/>
      <c r="I25" s="53"/>
      <c r="J25" s="246"/>
      <c r="K25" s="247"/>
      <c r="L25" s="247"/>
      <c r="M25" s="248">
        <f t="shared" si="2"/>
        <v>2.3029701492537313</v>
      </c>
      <c r="N25" s="248"/>
      <c r="O25" s="248">
        <f t="shared" si="3"/>
        <v>1.671641791044776</v>
      </c>
      <c r="P25" s="248"/>
    </row>
    <row r="26" spans="1:16" ht="11.25" customHeight="1">
      <c r="A26" s="53" t="s">
        <v>285</v>
      </c>
      <c r="B26" s="53" t="s">
        <v>286</v>
      </c>
      <c r="C26" s="53" t="s">
        <v>48</v>
      </c>
      <c r="D26" s="53">
        <v>68</v>
      </c>
      <c r="E26" s="53">
        <v>252.63</v>
      </c>
      <c r="F26" s="53">
        <v>185.65</v>
      </c>
      <c r="G26" s="53">
        <v>130</v>
      </c>
      <c r="H26" s="53">
        <v>413.71</v>
      </c>
      <c r="I26" s="53">
        <v>372.47</v>
      </c>
      <c r="J26" s="246">
        <f>(G26-D26)*100/D26</f>
        <v>91.17647058823529</v>
      </c>
      <c r="K26" s="247">
        <f>(H26-E26)*100/E26</f>
        <v>63.761231841032334</v>
      </c>
      <c r="L26" s="247">
        <f>(I26-F26)*100/F26</f>
        <v>100.6302181524374</v>
      </c>
      <c r="M26" s="248">
        <f t="shared" si="2"/>
        <v>3.715147058823529</v>
      </c>
      <c r="N26" s="248">
        <f t="shared" si="0"/>
        <v>3.182384615384615</v>
      </c>
      <c r="O26" s="248">
        <f t="shared" si="3"/>
        <v>2.7301470588235297</v>
      </c>
      <c r="P26" s="248">
        <f t="shared" si="1"/>
        <v>2.8651538461538464</v>
      </c>
    </row>
    <row r="27" spans="1:16" ht="11.25" customHeight="1">
      <c r="A27" s="53" t="s">
        <v>285</v>
      </c>
      <c r="B27" s="53" t="s">
        <v>286</v>
      </c>
      <c r="C27" s="53" t="s">
        <v>45</v>
      </c>
      <c r="D27" s="53">
        <v>2</v>
      </c>
      <c r="E27" s="53">
        <v>1.29</v>
      </c>
      <c r="F27" s="53">
        <v>1</v>
      </c>
      <c r="G27" s="53"/>
      <c r="H27" s="53"/>
      <c r="I27" s="53"/>
      <c r="J27" s="246"/>
      <c r="K27" s="247"/>
      <c r="L27" s="247"/>
      <c r="M27" s="248">
        <f t="shared" si="2"/>
        <v>0.645</v>
      </c>
      <c r="N27" s="248"/>
      <c r="O27" s="248">
        <f t="shared" si="3"/>
        <v>0.5</v>
      </c>
      <c r="P27" s="248"/>
    </row>
    <row r="28" spans="1:16" ht="11.25" customHeight="1">
      <c r="A28" s="53" t="s">
        <v>285</v>
      </c>
      <c r="B28" s="53" t="s">
        <v>286</v>
      </c>
      <c r="C28" s="53" t="s">
        <v>61</v>
      </c>
      <c r="D28" s="53"/>
      <c r="E28" s="53"/>
      <c r="F28" s="53"/>
      <c r="G28" s="53">
        <v>15000</v>
      </c>
      <c r="H28" s="53">
        <v>96563.16</v>
      </c>
      <c r="I28" s="53">
        <v>85450</v>
      </c>
      <c r="J28" s="246"/>
      <c r="K28" s="247"/>
      <c r="L28" s="247"/>
      <c r="M28" s="248"/>
      <c r="N28" s="248">
        <f t="shared" si="0"/>
        <v>6.437544</v>
      </c>
      <c r="O28" s="248"/>
      <c r="P28" s="248">
        <f t="shared" si="1"/>
        <v>5.696666666666666</v>
      </c>
    </row>
    <row r="29" spans="1:16" ht="11.25" customHeight="1">
      <c r="A29" s="53" t="s">
        <v>285</v>
      </c>
      <c r="B29" s="53" t="s">
        <v>286</v>
      </c>
      <c r="C29" s="53" t="s">
        <v>43</v>
      </c>
      <c r="D29" s="53">
        <v>285</v>
      </c>
      <c r="E29" s="53">
        <v>1059.63</v>
      </c>
      <c r="F29" s="53">
        <v>846.87</v>
      </c>
      <c r="G29" s="53"/>
      <c r="H29" s="53"/>
      <c r="I29" s="53"/>
      <c r="J29" s="246"/>
      <c r="K29" s="247"/>
      <c r="L29" s="247"/>
      <c r="M29" s="248">
        <f t="shared" si="2"/>
        <v>3.7180000000000004</v>
      </c>
      <c r="N29" s="248"/>
      <c r="O29" s="248">
        <f t="shared" si="3"/>
        <v>2.9714736842105265</v>
      </c>
      <c r="P29" s="248"/>
    </row>
    <row r="30" spans="1:16" ht="11.25" customHeight="1">
      <c r="A30" s="53" t="s">
        <v>285</v>
      </c>
      <c r="B30" s="53" t="s">
        <v>286</v>
      </c>
      <c r="C30" s="53" t="s">
        <v>94</v>
      </c>
      <c r="D30" s="53"/>
      <c r="E30" s="53"/>
      <c r="F30" s="53"/>
      <c r="G30" s="53">
        <v>20</v>
      </c>
      <c r="H30" s="53">
        <v>72.63</v>
      </c>
      <c r="I30" s="53">
        <v>61.72</v>
      </c>
      <c r="J30" s="246"/>
      <c r="K30" s="247"/>
      <c r="L30" s="247"/>
      <c r="M30" s="248"/>
      <c r="N30" s="248">
        <f t="shared" si="0"/>
        <v>3.6315</v>
      </c>
      <c r="O30" s="248"/>
      <c r="P30" s="248">
        <f t="shared" si="1"/>
        <v>3.086</v>
      </c>
    </row>
    <row r="31" spans="1:16" ht="11.25" customHeight="1">
      <c r="A31" s="53" t="s">
        <v>285</v>
      </c>
      <c r="B31" s="53" t="s">
        <v>286</v>
      </c>
      <c r="C31" s="53" t="s">
        <v>71</v>
      </c>
      <c r="D31" s="53">
        <v>343625</v>
      </c>
      <c r="E31" s="53">
        <v>1276089.87</v>
      </c>
      <c r="F31" s="53">
        <v>984677.94</v>
      </c>
      <c r="G31" s="53">
        <v>297295</v>
      </c>
      <c r="H31" s="53">
        <v>956293.99</v>
      </c>
      <c r="I31" s="53">
        <v>855125.27</v>
      </c>
      <c r="J31" s="246">
        <f aca="true" t="shared" si="7" ref="J31:L33">(G31-D31)*100/D31</f>
        <v>-13.482720989450709</v>
      </c>
      <c r="K31" s="247">
        <f t="shared" si="7"/>
        <v>-25.060607996206418</v>
      </c>
      <c r="L31" s="247">
        <f t="shared" si="7"/>
        <v>-13.156857154736292</v>
      </c>
      <c r="M31" s="248">
        <f t="shared" si="2"/>
        <v>3.713611844307021</v>
      </c>
      <c r="N31" s="248">
        <f t="shared" si="0"/>
        <v>3.2166500950234616</v>
      </c>
      <c r="O31" s="248">
        <f t="shared" si="3"/>
        <v>2.865559665332848</v>
      </c>
      <c r="P31" s="248">
        <f t="shared" si="1"/>
        <v>2.8763526799979817</v>
      </c>
    </row>
    <row r="32" spans="1:16" ht="11.25" customHeight="1">
      <c r="A32" s="53" t="s">
        <v>285</v>
      </c>
      <c r="B32" s="53" t="s">
        <v>286</v>
      </c>
      <c r="C32" s="53" t="s">
        <v>67</v>
      </c>
      <c r="D32" s="53">
        <v>845897.8</v>
      </c>
      <c r="E32" s="53">
        <v>2984484.72</v>
      </c>
      <c r="F32" s="53">
        <v>2268947.41</v>
      </c>
      <c r="G32" s="53">
        <v>503394</v>
      </c>
      <c r="H32" s="53">
        <v>1838470.17</v>
      </c>
      <c r="I32" s="53">
        <v>1667681.58</v>
      </c>
      <c r="J32" s="246">
        <f t="shared" si="7"/>
        <v>-40.48997408433974</v>
      </c>
      <c r="K32" s="247">
        <f t="shared" si="7"/>
        <v>-38.39907580428156</v>
      </c>
      <c r="L32" s="247">
        <f t="shared" si="7"/>
        <v>-26.49976933577319</v>
      </c>
      <c r="M32" s="248">
        <f t="shared" si="2"/>
        <v>3.528185934518331</v>
      </c>
      <c r="N32" s="248">
        <f t="shared" si="0"/>
        <v>3.6521495488623223</v>
      </c>
      <c r="O32" s="248">
        <f t="shared" si="3"/>
        <v>2.6822949651837376</v>
      </c>
      <c r="P32" s="248">
        <f t="shared" si="1"/>
        <v>3.312875362042456</v>
      </c>
    </row>
    <row r="33" spans="1:16" ht="11.25" customHeight="1">
      <c r="A33" s="53" t="s">
        <v>285</v>
      </c>
      <c r="B33" s="53" t="s">
        <v>286</v>
      </c>
      <c r="C33" s="53" t="s">
        <v>349</v>
      </c>
      <c r="D33" s="53">
        <v>53446</v>
      </c>
      <c r="E33" s="53">
        <v>190141.93</v>
      </c>
      <c r="F33" s="53">
        <v>146592.34</v>
      </c>
      <c r="G33" s="53">
        <v>36476</v>
      </c>
      <c r="H33" s="53">
        <v>116526.08</v>
      </c>
      <c r="I33" s="53">
        <v>104653.77</v>
      </c>
      <c r="J33" s="246">
        <f t="shared" si="7"/>
        <v>-31.751674587434046</v>
      </c>
      <c r="K33" s="247">
        <f t="shared" si="7"/>
        <v>-38.71626316194434</v>
      </c>
      <c r="L33" s="247">
        <f t="shared" si="7"/>
        <v>-28.608977795156274</v>
      </c>
      <c r="M33" s="248">
        <f t="shared" si="2"/>
        <v>3.5576456610410507</v>
      </c>
      <c r="N33" s="248">
        <f t="shared" si="0"/>
        <v>3.1945958986731</v>
      </c>
      <c r="O33" s="248">
        <f t="shared" si="3"/>
        <v>2.742812184260749</v>
      </c>
      <c r="P33" s="248">
        <f t="shared" si="1"/>
        <v>2.869113115473188</v>
      </c>
    </row>
    <row r="34" spans="1:16" ht="11.25" customHeight="1">
      <c r="A34" s="53" t="s">
        <v>287</v>
      </c>
      <c r="B34" s="53" t="s">
        <v>640</v>
      </c>
      <c r="C34" s="53" t="s">
        <v>63</v>
      </c>
      <c r="D34" s="53"/>
      <c r="E34" s="53"/>
      <c r="F34" s="53"/>
      <c r="G34" s="53">
        <v>9.5</v>
      </c>
      <c r="H34" s="53">
        <v>171</v>
      </c>
      <c r="I34" s="53">
        <v>152.56</v>
      </c>
      <c r="J34" s="246"/>
      <c r="K34" s="247"/>
      <c r="L34" s="247"/>
      <c r="M34" s="248"/>
      <c r="N34" s="248">
        <f t="shared" si="0"/>
        <v>18</v>
      </c>
      <c r="O34" s="248"/>
      <c r="P34" s="248">
        <f t="shared" si="1"/>
        <v>16.05894736842105</v>
      </c>
    </row>
    <row r="35" spans="1:16" ht="11.25" customHeight="1">
      <c r="A35" s="53" t="s">
        <v>287</v>
      </c>
      <c r="B35" s="53" t="s">
        <v>640</v>
      </c>
      <c r="C35" s="53" t="s">
        <v>102</v>
      </c>
      <c r="D35" s="53">
        <v>38</v>
      </c>
      <c r="E35" s="53">
        <v>734.67</v>
      </c>
      <c r="F35" s="53">
        <v>580</v>
      </c>
      <c r="G35" s="53">
        <v>10</v>
      </c>
      <c r="H35" s="53">
        <v>228.32</v>
      </c>
      <c r="I35" s="53">
        <v>200</v>
      </c>
      <c r="J35" s="246">
        <f aca="true" t="shared" si="8" ref="J35:L36">(G35-D35)*100/D35</f>
        <v>-73.6842105263158</v>
      </c>
      <c r="K35" s="247">
        <f t="shared" si="8"/>
        <v>-68.9221010793962</v>
      </c>
      <c r="L35" s="247">
        <f t="shared" si="8"/>
        <v>-65.51724137931035</v>
      </c>
      <c r="M35" s="248">
        <f t="shared" si="2"/>
        <v>19.33342105263158</v>
      </c>
      <c r="N35" s="248">
        <f t="shared" si="0"/>
        <v>22.832</v>
      </c>
      <c r="O35" s="248">
        <f t="shared" si="3"/>
        <v>15.263157894736842</v>
      </c>
      <c r="P35" s="248">
        <f t="shared" si="1"/>
        <v>20</v>
      </c>
    </row>
    <row r="36" spans="1:16" ht="11.25" customHeight="1">
      <c r="A36" s="53" t="s">
        <v>287</v>
      </c>
      <c r="B36" s="53" t="s">
        <v>640</v>
      </c>
      <c r="C36" s="53" t="s">
        <v>44</v>
      </c>
      <c r="D36" s="53">
        <v>21635</v>
      </c>
      <c r="E36" s="53">
        <v>171816.65</v>
      </c>
      <c r="F36" s="53">
        <v>129948</v>
      </c>
      <c r="G36" s="53">
        <v>17076</v>
      </c>
      <c r="H36" s="53">
        <v>102545.7</v>
      </c>
      <c r="I36" s="53">
        <v>91338</v>
      </c>
      <c r="J36" s="246">
        <f t="shared" si="8"/>
        <v>-21.072336491795703</v>
      </c>
      <c r="K36" s="247">
        <f t="shared" si="8"/>
        <v>-40.31678536393301</v>
      </c>
      <c r="L36" s="247">
        <f t="shared" si="8"/>
        <v>-29.71188475390156</v>
      </c>
      <c r="M36" s="248">
        <f t="shared" si="2"/>
        <v>7.941606193667668</v>
      </c>
      <c r="N36" s="248">
        <f t="shared" si="0"/>
        <v>6.0052529866479265</v>
      </c>
      <c r="O36" s="248">
        <f t="shared" si="3"/>
        <v>6.006378553270164</v>
      </c>
      <c r="P36" s="248">
        <f t="shared" si="1"/>
        <v>5.348910751932537</v>
      </c>
    </row>
    <row r="37" spans="1:16" ht="11.25" customHeight="1">
      <c r="A37" s="53" t="s">
        <v>526</v>
      </c>
      <c r="B37" s="53" t="s">
        <v>284</v>
      </c>
      <c r="C37" s="53" t="s">
        <v>44</v>
      </c>
      <c r="D37" s="53"/>
      <c r="E37" s="53"/>
      <c r="F37" s="53"/>
      <c r="G37" s="53">
        <v>1200</v>
      </c>
      <c r="H37" s="53">
        <v>5008.2</v>
      </c>
      <c r="I37" s="53">
        <v>4387.04</v>
      </c>
      <c r="J37" s="246"/>
      <c r="K37" s="247"/>
      <c r="L37" s="247"/>
      <c r="M37" s="248"/>
      <c r="N37" s="248">
        <f t="shared" si="0"/>
        <v>4.1735</v>
      </c>
      <c r="O37" s="248"/>
      <c r="P37" s="248">
        <f t="shared" si="1"/>
        <v>3.655866666666667</v>
      </c>
    </row>
    <row r="38" spans="1:16" ht="11.25" customHeight="1">
      <c r="A38" s="53" t="s">
        <v>817</v>
      </c>
      <c r="B38" s="53" t="s">
        <v>818</v>
      </c>
      <c r="C38" s="53" t="s">
        <v>44</v>
      </c>
      <c r="D38" s="53">
        <v>170</v>
      </c>
      <c r="E38" s="53">
        <v>756.14</v>
      </c>
      <c r="F38" s="53">
        <v>605.2</v>
      </c>
      <c r="G38" s="53"/>
      <c r="H38" s="53"/>
      <c r="I38" s="53"/>
      <c r="J38" s="246"/>
      <c r="K38" s="247"/>
      <c r="L38" s="247"/>
      <c r="M38" s="248">
        <f t="shared" si="2"/>
        <v>4.447882352941177</v>
      </c>
      <c r="N38" s="248"/>
      <c r="O38" s="248">
        <f t="shared" si="3"/>
        <v>3.56</v>
      </c>
      <c r="P38" s="248"/>
    </row>
    <row r="39" spans="1:16" ht="11.25" customHeight="1">
      <c r="A39" s="53" t="s">
        <v>397</v>
      </c>
      <c r="B39" s="53" t="s">
        <v>627</v>
      </c>
      <c r="C39" s="53" t="s">
        <v>47</v>
      </c>
      <c r="D39" s="53">
        <v>833000</v>
      </c>
      <c r="E39" s="53">
        <v>16790643.84</v>
      </c>
      <c r="F39" s="53">
        <v>12722306.85</v>
      </c>
      <c r="G39" s="53">
        <v>616045.6</v>
      </c>
      <c r="H39" s="53">
        <v>11788165.05</v>
      </c>
      <c r="I39" s="53">
        <v>10280562.28</v>
      </c>
      <c r="J39" s="246">
        <f>(G39-D39)*100/D39</f>
        <v>-26.04494597839136</v>
      </c>
      <c r="K39" s="247">
        <f>(H39-E39)*100/E39</f>
        <v>-29.79325175180417</v>
      </c>
      <c r="L39" s="247">
        <f>(I39-F39)*100/F39</f>
        <v>-19.192624409935533</v>
      </c>
      <c r="M39" s="248">
        <f t="shared" si="2"/>
        <v>20.156835342136855</v>
      </c>
      <c r="N39" s="248">
        <f t="shared" si="0"/>
        <v>19.135215071741445</v>
      </c>
      <c r="O39" s="248">
        <f t="shared" si="3"/>
        <v>15.272877370948379</v>
      </c>
      <c r="P39" s="248">
        <f t="shared" si="1"/>
        <v>16.687989135869163</v>
      </c>
    </row>
    <row r="40" spans="1:16" ht="11.25" customHeight="1">
      <c r="A40" s="53" t="s">
        <v>811</v>
      </c>
      <c r="B40" s="53" t="s">
        <v>284</v>
      </c>
      <c r="C40" s="53" t="s">
        <v>63</v>
      </c>
      <c r="D40" s="53"/>
      <c r="E40" s="53"/>
      <c r="F40" s="53"/>
      <c r="G40" s="53">
        <v>259</v>
      </c>
      <c r="H40" s="53">
        <v>3520.17</v>
      </c>
      <c r="I40" s="53">
        <v>3224.51</v>
      </c>
      <c r="J40" s="246"/>
      <c r="K40" s="247"/>
      <c r="L40" s="247"/>
      <c r="M40" s="248"/>
      <c r="N40" s="248">
        <f t="shared" si="0"/>
        <v>13.591389961389961</v>
      </c>
      <c r="O40" s="248"/>
      <c r="P40" s="248">
        <f t="shared" si="1"/>
        <v>12.44984555984556</v>
      </c>
    </row>
    <row r="41" spans="1:16" ht="11.25" customHeight="1">
      <c r="A41" s="53" t="s">
        <v>811</v>
      </c>
      <c r="B41" s="53" t="s">
        <v>284</v>
      </c>
      <c r="C41" s="53" t="s">
        <v>91</v>
      </c>
      <c r="D41" s="53"/>
      <c r="E41" s="53"/>
      <c r="F41" s="53"/>
      <c r="G41" s="53">
        <v>295</v>
      </c>
      <c r="H41" s="53">
        <v>4662.77</v>
      </c>
      <c r="I41" s="53">
        <v>4308.22</v>
      </c>
      <c r="J41" s="246"/>
      <c r="K41" s="247"/>
      <c r="L41" s="247"/>
      <c r="M41" s="248"/>
      <c r="N41" s="248">
        <f t="shared" si="0"/>
        <v>15.806000000000001</v>
      </c>
      <c r="O41" s="248"/>
      <c r="P41" s="248">
        <f t="shared" si="1"/>
        <v>14.60413559322034</v>
      </c>
    </row>
    <row r="42" spans="1:16" ht="11.25" customHeight="1">
      <c r="A42" s="53" t="s">
        <v>811</v>
      </c>
      <c r="B42" s="53" t="s">
        <v>284</v>
      </c>
      <c r="C42" s="53" t="s">
        <v>47</v>
      </c>
      <c r="D42" s="53"/>
      <c r="E42" s="53"/>
      <c r="F42" s="53"/>
      <c r="G42" s="53">
        <v>3097.8</v>
      </c>
      <c r="H42" s="53">
        <v>52236.74</v>
      </c>
      <c r="I42" s="53">
        <v>47498.57</v>
      </c>
      <c r="J42" s="246"/>
      <c r="K42" s="247"/>
      <c r="L42" s="247"/>
      <c r="M42" s="248"/>
      <c r="N42" s="248">
        <f t="shared" si="0"/>
        <v>16.862528245851895</v>
      </c>
      <c r="O42" s="248"/>
      <c r="P42" s="248">
        <f t="shared" si="1"/>
        <v>15.333000839305312</v>
      </c>
    </row>
    <row r="43" spans="1:16" ht="11.25" customHeight="1">
      <c r="A43" s="53" t="s">
        <v>399</v>
      </c>
      <c r="B43" s="53" t="s">
        <v>400</v>
      </c>
      <c r="C43" s="53" t="s">
        <v>63</v>
      </c>
      <c r="D43" s="53">
        <v>333.9</v>
      </c>
      <c r="E43" s="53">
        <v>2734.03</v>
      </c>
      <c r="F43" s="53">
        <v>2058.65</v>
      </c>
      <c r="G43" s="53">
        <v>171</v>
      </c>
      <c r="H43" s="53">
        <v>2302</v>
      </c>
      <c r="I43" s="53">
        <v>2018.47</v>
      </c>
      <c r="J43" s="246">
        <f aca="true" t="shared" si="9" ref="J43:L45">(G43-D43)*100/D43</f>
        <v>-48.78706199460916</v>
      </c>
      <c r="K43" s="247">
        <f t="shared" si="9"/>
        <v>-15.80194804007272</v>
      </c>
      <c r="L43" s="247">
        <f t="shared" si="9"/>
        <v>-1.9517645058654973</v>
      </c>
      <c r="M43" s="248">
        <f t="shared" si="2"/>
        <v>8.18817011081162</v>
      </c>
      <c r="N43" s="248">
        <f t="shared" si="0"/>
        <v>13.461988304093568</v>
      </c>
      <c r="O43" s="248">
        <f t="shared" si="3"/>
        <v>6.165468703204553</v>
      </c>
      <c r="P43" s="248">
        <f t="shared" si="1"/>
        <v>11.80391812865497</v>
      </c>
    </row>
    <row r="44" spans="1:16" ht="11.25" customHeight="1">
      <c r="A44" s="53" t="s">
        <v>399</v>
      </c>
      <c r="B44" s="53" t="s">
        <v>400</v>
      </c>
      <c r="C44" s="53" t="s">
        <v>44</v>
      </c>
      <c r="D44" s="53">
        <v>66140</v>
      </c>
      <c r="E44" s="53">
        <v>116380.61</v>
      </c>
      <c r="F44" s="53">
        <v>87984</v>
      </c>
      <c r="G44" s="53">
        <v>1440</v>
      </c>
      <c r="H44" s="53">
        <v>1354.42</v>
      </c>
      <c r="I44" s="53">
        <v>1224</v>
      </c>
      <c r="J44" s="246">
        <f t="shared" si="9"/>
        <v>-97.82280012095555</v>
      </c>
      <c r="K44" s="247">
        <f t="shared" si="9"/>
        <v>-98.83621507053452</v>
      </c>
      <c r="L44" s="247">
        <f t="shared" si="9"/>
        <v>-98.6088379705401</v>
      </c>
      <c r="M44" s="248">
        <f t="shared" si="2"/>
        <v>1.7596100695494405</v>
      </c>
      <c r="N44" s="248">
        <f t="shared" si="0"/>
        <v>0.9405694444444445</v>
      </c>
      <c r="O44" s="248">
        <f t="shared" si="3"/>
        <v>1.3302691260961597</v>
      </c>
      <c r="P44" s="248">
        <f t="shared" si="1"/>
        <v>0.85</v>
      </c>
    </row>
    <row r="45" spans="1:16" ht="11.25" customHeight="1">
      <c r="A45" s="53" t="s">
        <v>401</v>
      </c>
      <c r="B45" s="53" t="s">
        <v>402</v>
      </c>
      <c r="C45" s="53" t="s">
        <v>63</v>
      </c>
      <c r="D45" s="53">
        <v>70.5</v>
      </c>
      <c r="E45" s="53">
        <v>461.37</v>
      </c>
      <c r="F45" s="53">
        <v>345.21</v>
      </c>
      <c r="G45" s="53">
        <v>45</v>
      </c>
      <c r="H45" s="53">
        <v>600</v>
      </c>
      <c r="I45" s="53">
        <v>529.99</v>
      </c>
      <c r="J45" s="246">
        <f t="shared" si="9"/>
        <v>-36.170212765957444</v>
      </c>
      <c r="K45" s="247">
        <f t="shared" si="9"/>
        <v>30.047467325573834</v>
      </c>
      <c r="L45" s="247">
        <f t="shared" si="9"/>
        <v>53.52683873584196</v>
      </c>
      <c r="M45" s="248">
        <f t="shared" si="2"/>
        <v>6.544255319148936</v>
      </c>
      <c r="N45" s="248">
        <f t="shared" si="0"/>
        <v>13.333333333333334</v>
      </c>
      <c r="O45" s="248">
        <f t="shared" si="3"/>
        <v>4.896595744680851</v>
      </c>
      <c r="P45" s="248">
        <f t="shared" si="1"/>
        <v>11.777555555555555</v>
      </c>
    </row>
    <row r="46" spans="1:16" ht="11.25" customHeight="1">
      <c r="A46" s="53" t="s">
        <v>401</v>
      </c>
      <c r="B46" s="53" t="s">
        <v>402</v>
      </c>
      <c r="C46" s="53" t="s">
        <v>98</v>
      </c>
      <c r="D46" s="53"/>
      <c r="E46" s="53"/>
      <c r="F46" s="53"/>
      <c r="G46" s="53">
        <v>15</v>
      </c>
      <c r="H46" s="53">
        <v>105</v>
      </c>
      <c r="I46" s="53">
        <v>95.49</v>
      </c>
      <c r="J46" s="246"/>
      <c r="K46" s="247"/>
      <c r="L46" s="247"/>
      <c r="M46" s="248"/>
      <c r="N46" s="248">
        <f t="shared" si="0"/>
        <v>7</v>
      </c>
      <c r="O46" s="248"/>
      <c r="P46" s="248">
        <f t="shared" si="1"/>
        <v>6.366</v>
      </c>
    </row>
    <row r="47" spans="1:16" ht="11.25" customHeight="1">
      <c r="A47" s="53" t="s">
        <v>401</v>
      </c>
      <c r="B47" s="53" t="s">
        <v>402</v>
      </c>
      <c r="C47" s="53" t="s">
        <v>155</v>
      </c>
      <c r="D47" s="53">
        <v>30</v>
      </c>
      <c r="E47" s="53">
        <v>112</v>
      </c>
      <c r="F47" s="53">
        <v>84.86</v>
      </c>
      <c r="G47" s="53"/>
      <c r="H47" s="53"/>
      <c r="I47" s="53"/>
      <c r="J47" s="246"/>
      <c r="K47" s="247"/>
      <c r="L47" s="247"/>
      <c r="M47" s="248">
        <f t="shared" si="2"/>
        <v>3.7333333333333334</v>
      </c>
      <c r="N47" s="248"/>
      <c r="O47" s="248">
        <f t="shared" si="3"/>
        <v>2.8286666666666664</v>
      </c>
      <c r="P47" s="248"/>
    </row>
    <row r="48" spans="1:16" ht="11.25" customHeight="1">
      <c r="A48" s="53" t="s">
        <v>401</v>
      </c>
      <c r="B48" s="53" t="s">
        <v>402</v>
      </c>
      <c r="C48" s="53" t="s">
        <v>44</v>
      </c>
      <c r="D48" s="53">
        <v>243600</v>
      </c>
      <c r="E48" s="53">
        <v>443474.87</v>
      </c>
      <c r="F48" s="53">
        <v>329521</v>
      </c>
      <c r="G48" s="53">
        <v>38598</v>
      </c>
      <c r="H48" s="53">
        <v>41705.22</v>
      </c>
      <c r="I48" s="53">
        <v>36736.8</v>
      </c>
      <c r="J48" s="246">
        <f aca="true" t="shared" si="10" ref="J48:L50">(G48-D48)*100/D48</f>
        <v>-84.15517241379311</v>
      </c>
      <c r="K48" s="247">
        <f t="shared" si="10"/>
        <v>-90.59580985953049</v>
      </c>
      <c r="L48" s="247">
        <f t="shared" si="10"/>
        <v>-88.85145408031659</v>
      </c>
      <c r="M48" s="248">
        <f t="shared" si="2"/>
        <v>1.8205043924466338</v>
      </c>
      <c r="N48" s="248">
        <f t="shared" si="0"/>
        <v>1.0805020985543292</v>
      </c>
      <c r="O48" s="248">
        <f t="shared" si="3"/>
        <v>1.3527134646962233</v>
      </c>
      <c r="P48" s="248">
        <f t="shared" si="1"/>
        <v>0.9517798849681331</v>
      </c>
    </row>
    <row r="49" spans="1:16" ht="11.25" customHeight="1">
      <c r="A49" s="53" t="s">
        <v>403</v>
      </c>
      <c r="B49" s="53" t="s">
        <v>715</v>
      </c>
      <c r="C49" s="53" t="s">
        <v>44</v>
      </c>
      <c r="D49" s="53">
        <v>1591</v>
      </c>
      <c r="E49" s="53">
        <v>3757.19</v>
      </c>
      <c r="F49" s="53">
        <v>2732</v>
      </c>
      <c r="G49" s="53">
        <v>1080</v>
      </c>
      <c r="H49" s="53">
        <v>1425.15</v>
      </c>
      <c r="I49" s="53">
        <v>1260</v>
      </c>
      <c r="J49" s="246">
        <f t="shared" si="10"/>
        <v>-32.11816467630421</v>
      </c>
      <c r="K49" s="247">
        <f t="shared" si="10"/>
        <v>-62.06872689430133</v>
      </c>
      <c r="L49" s="247">
        <f t="shared" si="10"/>
        <v>-53.879941434846266</v>
      </c>
      <c r="M49" s="248">
        <f t="shared" si="2"/>
        <v>2.3615273412947833</v>
      </c>
      <c r="N49" s="248">
        <f t="shared" si="0"/>
        <v>1.3195833333333333</v>
      </c>
      <c r="O49" s="248">
        <f t="shared" si="3"/>
        <v>1.717159019484601</v>
      </c>
      <c r="P49" s="248">
        <f t="shared" si="1"/>
        <v>1.1666666666666667</v>
      </c>
    </row>
    <row r="50" spans="1:16" ht="11.25" customHeight="1">
      <c r="A50" s="53" t="s">
        <v>404</v>
      </c>
      <c r="B50" s="53" t="s">
        <v>405</v>
      </c>
      <c r="C50" s="53" t="s">
        <v>63</v>
      </c>
      <c r="D50" s="53">
        <v>69</v>
      </c>
      <c r="E50" s="53">
        <v>880.68</v>
      </c>
      <c r="F50" s="53">
        <v>682.63</v>
      </c>
      <c r="G50" s="53">
        <v>92</v>
      </c>
      <c r="H50" s="53">
        <v>3212</v>
      </c>
      <c r="I50" s="53">
        <v>2802.8</v>
      </c>
      <c r="J50" s="246">
        <f t="shared" si="10"/>
        <v>33.333333333333336</v>
      </c>
      <c r="K50" s="247">
        <f t="shared" si="10"/>
        <v>264.71817232138807</v>
      </c>
      <c r="L50" s="247">
        <f t="shared" si="10"/>
        <v>310.5884593410779</v>
      </c>
      <c r="M50" s="248">
        <f t="shared" si="2"/>
        <v>12.763478260869565</v>
      </c>
      <c r="N50" s="248">
        <f t="shared" si="0"/>
        <v>34.91304347826087</v>
      </c>
      <c r="O50" s="248">
        <f t="shared" si="3"/>
        <v>9.893188405797101</v>
      </c>
      <c r="P50" s="248">
        <f t="shared" si="1"/>
        <v>30.46521739130435</v>
      </c>
    </row>
    <row r="51" spans="1:16" ht="11.25" customHeight="1">
      <c r="A51" s="53" t="s">
        <v>404</v>
      </c>
      <c r="B51" s="53" t="s">
        <v>405</v>
      </c>
      <c r="C51" s="53" t="s">
        <v>98</v>
      </c>
      <c r="D51" s="53"/>
      <c r="E51" s="53"/>
      <c r="F51" s="53"/>
      <c r="G51" s="53">
        <v>30</v>
      </c>
      <c r="H51" s="53">
        <v>210</v>
      </c>
      <c r="I51" s="53">
        <v>190.99</v>
      </c>
      <c r="J51" s="246"/>
      <c r="K51" s="247"/>
      <c r="L51" s="247"/>
      <c r="M51" s="248"/>
      <c r="N51" s="248">
        <f t="shared" si="0"/>
        <v>7</v>
      </c>
      <c r="O51" s="248"/>
      <c r="P51" s="248">
        <f t="shared" si="1"/>
        <v>6.366333333333333</v>
      </c>
    </row>
    <row r="52" spans="1:16" ht="11.25" customHeight="1">
      <c r="A52" s="53" t="s">
        <v>404</v>
      </c>
      <c r="B52" s="53" t="s">
        <v>405</v>
      </c>
      <c r="C52" s="53" t="s">
        <v>102</v>
      </c>
      <c r="D52" s="53">
        <v>35</v>
      </c>
      <c r="E52" s="53">
        <v>457.47</v>
      </c>
      <c r="F52" s="53">
        <v>350</v>
      </c>
      <c r="G52" s="53"/>
      <c r="H52" s="53"/>
      <c r="I52" s="53"/>
      <c r="J52" s="246"/>
      <c r="K52" s="247"/>
      <c r="L52" s="247"/>
      <c r="M52" s="248">
        <f t="shared" si="2"/>
        <v>13.07057142857143</v>
      </c>
      <c r="N52" s="248"/>
      <c r="O52" s="248">
        <f t="shared" si="3"/>
        <v>10</v>
      </c>
      <c r="P52" s="248"/>
    </row>
    <row r="53" spans="1:16" ht="11.25" customHeight="1">
      <c r="A53" s="53" t="s">
        <v>404</v>
      </c>
      <c r="B53" s="53" t="s">
        <v>405</v>
      </c>
      <c r="C53" s="53" t="s">
        <v>155</v>
      </c>
      <c r="D53" s="53">
        <v>350</v>
      </c>
      <c r="E53" s="53">
        <v>1821.02</v>
      </c>
      <c r="F53" s="53">
        <v>1378.33</v>
      </c>
      <c r="G53" s="53"/>
      <c r="H53" s="53"/>
      <c r="I53" s="53"/>
      <c r="J53" s="246"/>
      <c r="K53" s="247"/>
      <c r="L53" s="247"/>
      <c r="M53" s="248">
        <f t="shared" si="2"/>
        <v>5.202914285714286</v>
      </c>
      <c r="N53" s="248"/>
      <c r="O53" s="248">
        <f t="shared" si="3"/>
        <v>3.938085714285714</v>
      </c>
      <c r="P53" s="248"/>
    </row>
    <row r="54" spans="1:16" ht="11.25" customHeight="1">
      <c r="A54" s="53" t="s">
        <v>404</v>
      </c>
      <c r="B54" s="53" t="s">
        <v>405</v>
      </c>
      <c r="C54" s="53" t="s">
        <v>44</v>
      </c>
      <c r="D54" s="53">
        <v>726</v>
      </c>
      <c r="E54" s="53">
        <v>1292.09</v>
      </c>
      <c r="F54" s="53">
        <v>1029</v>
      </c>
      <c r="G54" s="53">
        <v>60</v>
      </c>
      <c r="H54" s="53">
        <v>101.21</v>
      </c>
      <c r="I54" s="53">
        <v>90</v>
      </c>
      <c r="J54" s="246">
        <f>(G54-D54)*100/D54</f>
        <v>-91.73553719008264</v>
      </c>
      <c r="K54" s="247">
        <f>(H54-E54)*100/E54</f>
        <v>-92.16695431432794</v>
      </c>
      <c r="L54" s="247">
        <f>(I54-F54)*100/F54</f>
        <v>-91.25364431486881</v>
      </c>
      <c r="M54" s="248">
        <f t="shared" si="2"/>
        <v>1.7797382920110192</v>
      </c>
      <c r="N54" s="248">
        <f t="shared" si="0"/>
        <v>1.6868333333333332</v>
      </c>
      <c r="O54" s="248">
        <f t="shared" si="3"/>
        <v>1.4173553719008265</v>
      </c>
      <c r="P54" s="248">
        <f t="shared" si="1"/>
        <v>1.5</v>
      </c>
    </row>
    <row r="55" spans="1:16" ht="11.25" customHeight="1">
      <c r="A55" s="53" t="s">
        <v>755</v>
      </c>
      <c r="B55" s="53" t="s">
        <v>756</v>
      </c>
      <c r="C55" s="53" t="s">
        <v>42</v>
      </c>
      <c r="D55" s="53"/>
      <c r="E55" s="53"/>
      <c r="F55" s="53"/>
      <c r="G55" s="53">
        <v>6512</v>
      </c>
      <c r="H55" s="53">
        <v>40562.39</v>
      </c>
      <c r="I55" s="53">
        <v>37001.04</v>
      </c>
      <c r="J55" s="246"/>
      <c r="K55" s="247"/>
      <c r="L55" s="247"/>
      <c r="M55" s="248"/>
      <c r="N55" s="248">
        <f t="shared" si="0"/>
        <v>6.228868243243243</v>
      </c>
      <c r="O55" s="248"/>
      <c r="P55" s="248">
        <f t="shared" si="1"/>
        <v>5.681977886977887</v>
      </c>
    </row>
    <row r="56" spans="1:16" ht="11.25" customHeight="1">
      <c r="A56" s="53" t="s">
        <v>755</v>
      </c>
      <c r="B56" s="53" t="s">
        <v>756</v>
      </c>
      <c r="C56" s="53" t="s">
        <v>155</v>
      </c>
      <c r="D56" s="53">
        <v>13</v>
      </c>
      <c r="E56" s="53">
        <v>51.34</v>
      </c>
      <c r="F56" s="53">
        <v>38.9</v>
      </c>
      <c r="G56" s="53"/>
      <c r="H56" s="53"/>
      <c r="I56" s="53"/>
      <c r="J56" s="246"/>
      <c r="K56" s="247"/>
      <c r="L56" s="247"/>
      <c r="M56" s="248">
        <f t="shared" si="2"/>
        <v>3.9492307692307693</v>
      </c>
      <c r="N56" s="248"/>
      <c r="O56" s="248">
        <f t="shared" si="3"/>
        <v>2.9923076923076923</v>
      </c>
      <c r="P56" s="248"/>
    </row>
    <row r="57" spans="1:16" ht="11.25" customHeight="1">
      <c r="A57" s="53" t="s">
        <v>406</v>
      </c>
      <c r="B57" s="53" t="s">
        <v>407</v>
      </c>
      <c r="C57" s="53" t="s">
        <v>63</v>
      </c>
      <c r="D57" s="53">
        <v>15.3</v>
      </c>
      <c r="E57" s="53">
        <v>238.9</v>
      </c>
      <c r="F57" s="53">
        <v>192.36</v>
      </c>
      <c r="G57" s="53">
        <v>8</v>
      </c>
      <c r="H57" s="53">
        <v>160</v>
      </c>
      <c r="I57" s="53">
        <v>138.02</v>
      </c>
      <c r="J57" s="246">
        <f aca="true" t="shared" si="11" ref="J57:L58">(G57-D57)*100/D57</f>
        <v>-47.7124183006536</v>
      </c>
      <c r="K57" s="247">
        <f t="shared" si="11"/>
        <v>-33.02637086647133</v>
      </c>
      <c r="L57" s="247">
        <f t="shared" si="11"/>
        <v>-28.249116240382612</v>
      </c>
      <c r="M57" s="248">
        <f t="shared" si="2"/>
        <v>15.61437908496732</v>
      </c>
      <c r="N57" s="248">
        <f t="shared" si="0"/>
        <v>20</v>
      </c>
      <c r="O57" s="248">
        <f t="shared" si="3"/>
        <v>12.572549019607843</v>
      </c>
      <c r="P57" s="248">
        <f t="shared" si="1"/>
        <v>17.2525</v>
      </c>
    </row>
    <row r="58" spans="1:16" ht="11.25" customHeight="1">
      <c r="A58" s="53" t="s">
        <v>406</v>
      </c>
      <c r="B58" s="53" t="s">
        <v>407</v>
      </c>
      <c r="C58" s="53" t="s">
        <v>44</v>
      </c>
      <c r="D58" s="53">
        <v>23754</v>
      </c>
      <c r="E58" s="53">
        <v>147025.11</v>
      </c>
      <c r="F58" s="53">
        <v>110621.4</v>
      </c>
      <c r="G58" s="53">
        <v>12336</v>
      </c>
      <c r="H58" s="53">
        <v>42063.68</v>
      </c>
      <c r="I58" s="53">
        <v>37632</v>
      </c>
      <c r="J58" s="246">
        <f t="shared" si="11"/>
        <v>-48.06769386208639</v>
      </c>
      <c r="K58" s="247">
        <f t="shared" si="11"/>
        <v>-71.39013873208461</v>
      </c>
      <c r="L58" s="247">
        <f t="shared" si="11"/>
        <v>-65.98126583102365</v>
      </c>
      <c r="M58" s="248">
        <f t="shared" si="2"/>
        <v>6.189488507198787</v>
      </c>
      <c r="N58" s="248">
        <f t="shared" si="0"/>
        <v>3.4098313878080417</v>
      </c>
      <c r="O58" s="248">
        <f t="shared" si="3"/>
        <v>4.656958827986865</v>
      </c>
      <c r="P58" s="248">
        <f t="shared" si="1"/>
        <v>3.0505836575875485</v>
      </c>
    </row>
    <row r="59" spans="1:16" ht="11.25" customHeight="1">
      <c r="A59" s="53" t="s">
        <v>609</v>
      </c>
      <c r="B59" s="53" t="s">
        <v>284</v>
      </c>
      <c r="C59" s="53" t="s">
        <v>155</v>
      </c>
      <c r="D59" s="53">
        <v>154</v>
      </c>
      <c r="E59" s="53">
        <v>657.7</v>
      </c>
      <c r="F59" s="53">
        <v>498.33</v>
      </c>
      <c r="G59" s="53"/>
      <c r="H59" s="53"/>
      <c r="I59" s="53"/>
      <c r="J59" s="246"/>
      <c r="K59" s="247"/>
      <c r="L59" s="247"/>
      <c r="M59" s="248">
        <f t="shared" si="2"/>
        <v>4.270779220779221</v>
      </c>
      <c r="N59" s="248"/>
      <c r="O59" s="248">
        <f t="shared" si="3"/>
        <v>3.235909090909091</v>
      </c>
      <c r="P59" s="248"/>
    </row>
    <row r="60" spans="1:16" ht="11.25" customHeight="1">
      <c r="A60" s="53" t="s">
        <v>409</v>
      </c>
      <c r="B60" s="53" t="s">
        <v>410</v>
      </c>
      <c r="C60" s="53" t="s">
        <v>46</v>
      </c>
      <c r="D60" s="53">
        <v>37720</v>
      </c>
      <c r="E60" s="53">
        <v>25454</v>
      </c>
      <c r="F60" s="53">
        <v>18978.51</v>
      </c>
      <c r="G60" s="53"/>
      <c r="H60" s="53"/>
      <c r="I60" s="53"/>
      <c r="J60" s="246"/>
      <c r="K60" s="247"/>
      <c r="L60" s="247"/>
      <c r="M60" s="248">
        <f t="shared" si="2"/>
        <v>0.674814422057264</v>
      </c>
      <c r="N60" s="248"/>
      <c r="O60" s="248">
        <f t="shared" si="3"/>
        <v>0.5031418345705195</v>
      </c>
      <c r="P60" s="248"/>
    </row>
    <row r="61" spans="1:16" ht="11.25" customHeight="1">
      <c r="A61" s="53" t="s">
        <v>411</v>
      </c>
      <c r="B61" s="53" t="s">
        <v>412</v>
      </c>
      <c r="C61" s="53" t="s">
        <v>138</v>
      </c>
      <c r="D61" s="53"/>
      <c r="E61" s="53"/>
      <c r="F61" s="53"/>
      <c r="G61" s="53">
        <v>350</v>
      </c>
      <c r="H61" s="53">
        <v>2213.5</v>
      </c>
      <c r="I61" s="53">
        <v>2033.5</v>
      </c>
      <c r="J61" s="246"/>
      <c r="K61" s="247"/>
      <c r="L61" s="247"/>
      <c r="M61" s="248"/>
      <c r="N61" s="248">
        <f t="shared" si="0"/>
        <v>6.324285714285714</v>
      </c>
      <c r="O61" s="248"/>
      <c r="P61" s="248">
        <f t="shared" si="1"/>
        <v>5.81</v>
      </c>
    </row>
    <row r="62" spans="1:16" ht="11.25" customHeight="1">
      <c r="A62" s="53" t="s">
        <v>411</v>
      </c>
      <c r="B62" s="53" t="s">
        <v>412</v>
      </c>
      <c r="C62" s="53" t="s">
        <v>44</v>
      </c>
      <c r="D62" s="53">
        <v>80</v>
      </c>
      <c r="E62" s="53">
        <v>162.49</v>
      </c>
      <c r="F62" s="53">
        <v>120</v>
      </c>
      <c r="G62" s="53">
        <v>120</v>
      </c>
      <c r="H62" s="53">
        <v>128.31</v>
      </c>
      <c r="I62" s="53">
        <v>120</v>
      </c>
      <c r="J62" s="246">
        <f aca="true" t="shared" si="12" ref="J62:L64">(G62-D62)*100/D62</f>
        <v>50</v>
      </c>
      <c r="K62" s="247">
        <f t="shared" si="12"/>
        <v>-21.035140624038405</v>
      </c>
      <c r="L62" s="247">
        <f t="shared" si="12"/>
        <v>0</v>
      </c>
      <c r="M62" s="248">
        <f t="shared" si="2"/>
        <v>2.0311250000000003</v>
      </c>
      <c r="N62" s="248">
        <f t="shared" si="0"/>
        <v>1.06925</v>
      </c>
      <c r="O62" s="248">
        <f t="shared" si="3"/>
        <v>1.5</v>
      </c>
      <c r="P62" s="248">
        <f t="shared" si="1"/>
        <v>1</v>
      </c>
    </row>
    <row r="63" spans="1:16" ht="11.25" customHeight="1">
      <c r="A63" s="53" t="s">
        <v>413</v>
      </c>
      <c r="B63" s="53" t="s">
        <v>637</v>
      </c>
      <c r="C63" s="53" t="s">
        <v>44</v>
      </c>
      <c r="D63" s="53">
        <v>400</v>
      </c>
      <c r="E63" s="53">
        <v>1482.32</v>
      </c>
      <c r="F63" s="53">
        <v>1200</v>
      </c>
      <c r="G63" s="53">
        <v>150</v>
      </c>
      <c r="H63" s="53">
        <v>708.6</v>
      </c>
      <c r="I63" s="53">
        <v>600</v>
      </c>
      <c r="J63" s="246">
        <f t="shared" si="12"/>
        <v>-62.5</v>
      </c>
      <c r="K63" s="247">
        <f t="shared" si="12"/>
        <v>-52.19655674888013</v>
      </c>
      <c r="L63" s="247">
        <f t="shared" si="12"/>
        <v>-50</v>
      </c>
      <c r="M63" s="248">
        <f t="shared" si="2"/>
        <v>3.7058</v>
      </c>
      <c r="N63" s="248">
        <f t="shared" si="0"/>
        <v>4.724</v>
      </c>
      <c r="O63" s="248">
        <f t="shared" si="3"/>
        <v>3</v>
      </c>
      <c r="P63" s="248">
        <f t="shared" si="1"/>
        <v>4</v>
      </c>
    </row>
    <row r="64" spans="1:16" s="133" customFormat="1" ht="11.25" customHeight="1">
      <c r="A64" s="53" t="s">
        <v>416</v>
      </c>
      <c r="B64" s="53" t="s">
        <v>417</v>
      </c>
      <c r="C64" s="53" t="s">
        <v>48</v>
      </c>
      <c r="D64" s="53">
        <v>156513</v>
      </c>
      <c r="E64" s="53">
        <v>948919.37</v>
      </c>
      <c r="F64" s="53">
        <v>714789.05</v>
      </c>
      <c r="G64" s="53">
        <v>309016</v>
      </c>
      <c r="H64" s="53">
        <v>1603897.07</v>
      </c>
      <c r="I64" s="53">
        <v>1449403.47</v>
      </c>
      <c r="J64" s="246">
        <f t="shared" si="12"/>
        <v>97.43791250567045</v>
      </c>
      <c r="K64" s="247">
        <f t="shared" si="12"/>
        <v>69.02353568775818</v>
      </c>
      <c r="L64" s="247">
        <f t="shared" si="12"/>
        <v>102.77359732917004</v>
      </c>
      <c r="M64" s="248">
        <f t="shared" si="2"/>
        <v>6.062878930184713</v>
      </c>
      <c r="N64" s="248">
        <f t="shared" si="0"/>
        <v>5.190336649234991</v>
      </c>
      <c r="O64" s="248">
        <f t="shared" si="3"/>
        <v>4.566962808201236</v>
      </c>
      <c r="P64" s="248">
        <f t="shared" si="1"/>
        <v>4.690383248763818</v>
      </c>
    </row>
    <row r="65" spans="1:16" ht="11.25" customHeight="1">
      <c r="A65" s="53" t="s">
        <v>416</v>
      </c>
      <c r="B65" s="53" t="s">
        <v>417</v>
      </c>
      <c r="C65" s="53" t="s">
        <v>85</v>
      </c>
      <c r="D65" s="53"/>
      <c r="E65" s="53"/>
      <c r="F65" s="53"/>
      <c r="G65" s="53">
        <v>195498</v>
      </c>
      <c r="H65" s="53">
        <v>1143615.78</v>
      </c>
      <c r="I65" s="53">
        <v>1029196.56</v>
      </c>
      <c r="J65" s="246"/>
      <c r="K65" s="247"/>
      <c r="L65" s="247"/>
      <c r="M65" s="248"/>
      <c r="N65" s="248">
        <f t="shared" si="0"/>
        <v>5.849756928459627</v>
      </c>
      <c r="O65" s="248"/>
      <c r="P65" s="248">
        <f t="shared" si="1"/>
        <v>5.264486388607557</v>
      </c>
    </row>
    <row r="66" spans="1:16" ht="11.25" customHeight="1">
      <c r="A66" s="53" t="s">
        <v>416</v>
      </c>
      <c r="B66" s="53" t="s">
        <v>417</v>
      </c>
      <c r="C66" s="53" t="s">
        <v>137</v>
      </c>
      <c r="D66" s="53">
        <v>130</v>
      </c>
      <c r="E66" s="53">
        <v>1059.35</v>
      </c>
      <c r="F66" s="53">
        <v>809.53</v>
      </c>
      <c r="G66" s="53"/>
      <c r="H66" s="53"/>
      <c r="I66" s="53"/>
      <c r="J66" s="246"/>
      <c r="K66" s="247"/>
      <c r="L66" s="247"/>
      <c r="M66" s="248">
        <f t="shared" si="2"/>
        <v>8.148846153846153</v>
      </c>
      <c r="N66" s="248"/>
      <c r="O66" s="248">
        <f t="shared" si="3"/>
        <v>6.227153846153846</v>
      </c>
      <c r="P66" s="248"/>
    </row>
    <row r="67" spans="1:16" ht="11.25" customHeight="1">
      <c r="A67" s="53" t="s">
        <v>416</v>
      </c>
      <c r="B67" s="53" t="s">
        <v>417</v>
      </c>
      <c r="C67" s="53" t="s">
        <v>60</v>
      </c>
      <c r="D67" s="53">
        <v>570</v>
      </c>
      <c r="E67" s="53">
        <v>3548.49</v>
      </c>
      <c r="F67" s="53">
        <v>2678.28</v>
      </c>
      <c r="G67" s="53">
        <v>3250</v>
      </c>
      <c r="H67" s="53">
        <v>18901.25</v>
      </c>
      <c r="I67" s="53">
        <v>17109.78</v>
      </c>
      <c r="J67" s="246">
        <f>(G67-D67)*100/D67</f>
        <v>470.17543859649123</v>
      </c>
      <c r="K67" s="247">
        <f>(H67-E67)*100/E67</f>
        <v>432.65614388091836</v>
      </c>
      <c r="L67" s="247">
        <f>(I67-F67)*100/F67</f>
        <v>538.8346252072224</v>
      </c>
      <c r="M67" s="248">
        <f t="shared" si="2"/>
        <v>6.225421052631579</v>
      </c>
      <c r="N67" s="248">
        <f t="shared" si="0"/>
        <v>5.815769230769231</v>
      </c>
      <c r="O67" s="248">
        <f t="shared" si="3"/>
        <v>4.698736842105263</v>
      </c>
      <c r="P67" s="248">
        <f t="shared" si="1"/>
        <v>5.264547692307692</v>
      </c>
    </row>
    <row r="68" spans="1:16" ht="11.25" customHeight="1">
      <c r="A68" s="53" t="s">
        <v>416</v>
      </c>
      <c r="B68" s="53" t="s">
        <v>417</v>
      </c>
      <c r="C68" s="53" t="s">
        <v>819</v>
      </c>
      <c r="D68" s="53"/>
      <c r="E68" s="53"/>
      <c r="F68" s="53"/>
      <c r="G68" s="53">
        <v>16224</v>
      </c>
      <c r="H68" s="53">
        <v>69411.79</v>
      </c>
      <c r="I68" s="53">
        <v>65415.89</v>
      </c>
      <c r="J68" s="246"/>
      <c r="K68" s="247"/>
      <c r="L68" s="247"/>
      <c r="M68" s="248"/>
      <c r="N68" s="248">
        <f t="shared" si="0"/>
        <v>4.278340113412228</v>
      </c>
      <c r="O68" s="248"/>
      <c r="P68" s="248">
        <f t="shared" si="1"/>
        <v>4.032044501972386</v>
      </c>
    </row>
    <row r="69" spans="1:16" ht="11.25" customHeight="1">
      <c r="A69" s="53" t="s">
        <v>416</v>
      </c>
      <c r="B69" s="53" t="s">
        <v>417</v>
      </c>
      <c r="C69" s="53" t="s">
        <v>138</v>
      </c>
      <c r="D69" s="53">
        <v>291440</v>
      </c>
      <c r="E69" s="53">
        <v>2075316.88</v>
      </c>
      <c r="F69" s="53">
        <v>1581541.07</v>
      </c>
      <c r="G69" s="53">
        <v>559170</v>
      </c>
      <c r="H69" s="53">
        <v>3522483.59</v>
      </c>
      <c r="I69" s="53">
        <v>3175505.99</v>
      </c>
      <c r="J69" s="246">
        <f>(G69-D69)*100/D69</f>
        <v>91.86453472412846</v>
      </c>
      <c r="K69" s="247">
        <f>(H69-E69)*100/E69</f>
        <v>69.73232492572411</v>
      </c>
      <c r="L69" s="247">
        <f>(I69-F69)*100/F69</f>
        <v>100.78555342227061</v>
      </c>
      <c r="M69" s="248">
        <f t="shared" si="2"/>
        <v>7.120906121328575</v>
      </c>
      <c r="N69" s="248">
        <f t="shared" si="0"/>
        <v>6.299486006044673</v>
      </c>
      <c r="O69" s="248">
        <f t="shared" si="3"/>
        <v>5.426643803184189</v>
      </c>
      <c r="P69" s="248">
        <f t="shared" si="1"/>
        <v>5.678963445821486</v>
      </c>
    </row>
    <row r="70" spans="1:16" ht="11.25" customHeight="1">
      <c r="A70" s="53" t="s">
        <v>416</v>
      </c>
      <c r="B70" s="53" t="s">
        <v>417</v>
      </c>
      <c r="C70" s="53" t="s">
        <v>63</v>
      </c>
      <c r="D70" s="53">
        <v>1732871.65</v>
      </c>
      <c r="E70" s="53">
        <v>12244248.54</v>
      </c>
      <c r="F70" s="53">
        <v>9259872.78</v>
      </c>
      <c r="G70" s="53">
        <v>2176450.91</v>
      </c>
      <c r="H70" s="53">
        <v>13798196.11</v>
      </c>
      <c r="I70" s="53">
        <v>12431463.94</v>
      </c>
      <c r="J70" s="246">
        <f aca="true" t="shared" si="13" ref="J70:L131">(G70-D70)*100/D70</f>
        <v>25.597929309998246</v>
      </c>
      <c r="K70" s="247">
        <f t="shared" si="13"/>
        <v>12.691244913262766</v>
      </c>
      <c r="L70" s="247">
        <f t="shared" si="13"/>
        <v>34.250915054148294</v>
      </c>
      <c r="M70" s="248">
        <f t="shared" si="2"/>
        <v>7.065871577967127</v>
      </c>
      <c r="N70" s="248">
        <f aca="true" t="shared" si="14" ref="N70:N131">H70/G70</f>
        <v>6.3397690462956495</v>
      </c>
      <c r="O70" s="248">
        <f t="shared" si="3"/>
        <v>5.343657610187114</v>
      </c>
      <c r="P70" s="248">
        <f aca="true" t="shared" si="15" ref="P70:P131">I70/G70</f>
        <v>5.7118053446011325</v>
      </c>
    </row>
    <row r="71" spans="1:16" ht="11.25" customHeight="1">
      <c r="A71" s="53" t="s">
        <v>416</v>
      </c>
      <c r="B71" s="53" t="s">
        <v>417</v>
      </c>
      <c r="C71" s="53" t="s">
        <v>54</v>
      </c>
      <c r="D71" s="53">
        <v>2127185.48</v>
      </c>
      <c r="E71" s="53">
        <v>12907629.52</v>
      </c>
      <c r="F71" s="53">
        <v>9694937.45</v>
      </c>
      <c r="G71" s="53">
        <v>2243673.23</v>
      </c>
      <c r="H71" s="53">
        <v>12154084.55</v>
      </c>
      <c r="I71" s="53">
        <v>10959064.41</v>
      </c>
      <c r="J71" s="246">
        <f t="shared" si="13"/>
        <v>5.47614446860553</v>
      </c>
      <c r="K71" s="247">
        <f t="shared" si="13"/>
        <v>-5.837981085778784</v>
      </c>
      <c r="L71" s="247">
        <f t="shared" si="13"/>
        <v>13.039041938326285</v>
      </c>
      <c r="M71" s="248">
        <f aca="true" t="shared" si="16" ref="M71:M134">E71/D71</f>
        <v>6.067937959034959</v>
      </c>
      <c r="N71" s="248">
        <f t="shared" si="14"/>
        <v>5.417047539493976</v>
      </c>
      <c r="O71" s="248">
        <f aca="true" t="shared" si="17" ref="O71:O134">F71/D71</f>
        <v>4.557636154041442</v>
      </c>
      <c r="P71" s="248">
        <f t="shared" si="15"/>
        <v>4.88442981066365</v>
      </c>
    </row>
    <row r="72" spans="1:16" ht="11.25" customHeight="1">
      <c r="A72" s="53" t="s">
        <v>416</v>
      </c>
      <c r="B72" s="53" t="s">
        <v>417</v>
      </c>
      <c r="C72" s="53" t="s">
        <v>80</v>
      </c>
      <c r="D72" s="53"/>
      <c r="E72" s="53"/>
      <c r="F72" s="53"/>
      <c r="G72" s="53">
        <v>19408</v>
      </c>
      <c r="H72" s="53">
        <v>103857.4</v>
      </c>
      <c r="I72" s="53">
        <v>94641.22</v>
      </c>
      <c r="J72" s="246"/>
      <c r="K72" s="247"/>
      <c r="L72" s="247"/>
      <c r="M72" s="248"/>
      <c r="N72" s="248">
        <f t="shared" si="14"/>
        <v>5.351267518549052</v>
      </c>
      <c r="O72" s="248"/>
      <c r="P72" s="248">
        <f t="shared" si="15"/>
        <v>4.87640251442704</v>
      </c>
    </row>
    <row r="73" spans="1:16" ht="11.25" customHeight="1">
      <c r="A73" s="53" t="s">
        <v>416</v>
      </c>
      <c r="B73" s="53" t="s">
        <v>417</v>
      </c>
      <c r="C73" s="53" t="s">
        <v>748</v>
      </c>
      <c r="D73" s="53"/>
      <c r="E73" s="53"/>
      <c r="F73" s="53"/>
      <c r="G73" s="53">
        <v>14860</v>
      </c>
      <c r="H73" s="53">
        <v>78002.26</v>
      </c>
      <c r="I73" s="53">
        <v>71078.88</v>
      </c>
      <c r="J73" s="246"/>
      <c r="K73" s="247"/>
      <c r="L73" s="247"/>
      <c r="M73" s="248"/>
      <c r="N73" s="248">
        <f t="shared" si="14"/>
        <v>5.2491426648721395</v>
      </c>
      <c r="O73" s="248"/>
      <c r="P73" s="248">
        <f t="shared" si="15"/>
        <v>4.7832355316285335</v>
      </c>
    </row>
    <row r="74" spans="1:16" ht="11.25" customHeight="1">
      <c r="A74" s="53" t="s">
        <v>416</v>
      </c>
      <c r="B74" s="53" t="s">
        <v>417</v>
      </c>
      <c r="C74" s="53" t="s">
        <v>56</v>
      </c>
      <c r="D74" s="53">
        <v>34040</v>
      </c>
      <c r="E74" s="53">
        <v>214016.37</v>
      </c>
      <c r="F74" s="53">
        <v>157113.93</v>
      </c>
      <c r="G74" s="53">
        <v>22696</v>
      </c>
      <c r="H74" s="53">
        <v>143110.59</v>
      </c>
      <c r="I74" s="53">
        <v>126902.16</v>
      </c>
      <c r="J74" s="246">
        <f t="shared" si="13"/>
        <v>-33.32549941245593</v>
      </c>
      <c r="K74" s="247">
        <f t="shared" si="13"/>
        <v>-33.13100768880437</v>
      </c>
      <c r="L74" s="247">
        <f t="shared" si="13"/>
        <v>-19.22921156640916</v>
      </c>
      <c r="M74" s="248">
        <f t="shared" si="16"/>
        <v>6.2872024089306695</v>
      </c>
      <c r="N74" s="248">
        <f t="shared" si="14"/>
        <v>6.305542386323581</v>
      </c>
      <c r="O74" s="248">
        <f t="shared" si="17"/>
        <v>4.6155678613396</v>
      </c>
      <c r="P74" s="248">
        <f t="shared" si="15"/>
        <v>5.591388790976383</v>
      </c>
    </row>
    <row r="75" spans="1:16" ht="11.25" customHeight="1">
      <c r="A75" s="53" t="s">
        <v>416</v>
      </c>
      <c r="B75" s="53" t="s">
        <v>417</v>
      </c>
      <c r="C75" s="53" t="s">
        <v>236</v>
      </c>
      <c r="D75" s="53">
        <v>4100</v>
      </c>
      <c r="E75" s="53">
        <v>24115</v>
      </c>
      <c r="F75" s="53">
        <v>17997.83</v>
      </c>
      <c r="G75" s="53"/>
      <c r="H75" s="53"/>
      <c r="I75" s="53"/>
      <c r="J75" s="246"/>
      <c r="K75" s="247"/>
      <c r="L75" s="247"/>
      <c r="M75" s="248">
        <f t="shared" si="16"/>
        <v>5.881707317073171</v>
      </c>
      <c r="N75" s="248"/>
      <c r="O75" s="248">
        <f t="shared" si="17"/>
        <v>4.389714634146342</v>
      </c>
      <c r="P75" s="248"/>
    </row>
    <row r="76" spans="1:16" ht="11.25" customHeight="1">
      <c r="A76" s="53" t="s">
        <v>416</v>
      </c>
      <c r="B76" s="53" t="s">
        <v>417</v>
      </c>
      <c r="C76" s="53" t="s">
        <v>42</v>
      </c>
      <c r="D76" s="53">
        <v>4222815</v>
      </c>
      <c r="E76" s="53">
        <v>27187175.22</v>
      </c>
      <c r="F76" s="53">
        <v>20467682.24</v>
      </c>
      <c r="G76" s="53">
        <v>5233478</v>
      </c>
      <c r="H76" s="53">
        <v>30355734.8</v>
      </c>
      <c r="I76" s="53">
        <v>27320661.11</v>
      </c>
      <c r="J76" s="246">
        <f t="shared" si="13"/>
        <v>23.933395140445413</v>
      </c>
      <c r="K76" s="247">
        <f t="shared" si="13"/>
        <v>11.654611243572962</v>
      </c>
      <c r="L76" s="247">
        <f t="shared" si="13"/>
        <v>33.481948711355415</v>
      </c>
      <c r="M76" s="248">
        <f t="shared" si="16"/>
        <v>6.438163930932328</v>
      </c>
      <c r="N76" s="248">
        <f t="shared" si="14"/>
        <v>5.80029853951808</v>
      </c>
      <c r="O76" s="248">
        <f t="shared" si="17"/>
        <v>4.846928468332143</v>
      </c>
      <c r="P76" s="248">
        <f t="shared" si="15"/>
        <v>5.220364184200259</v>
      </c>
    </row>
    <row r="77" spans="1:16" ht="11.25" customHeight="1">
      <c r="A77" s="53" t="s">
        <v>416</v>
      </c>
      <c r="B77" s="53" t="s">
        <v>417</v>
      </c>
      <c r="C77" s="53" t="s">
        <v>91</v>
      </c>
      <c r="D77" s="53">
        <v>20</v>
      </c>
      <c r="E77" s="53">
        <v>129.8</v>
      </c>
      <c r="F77" s="53">
        <v>98.47</v>
      </c>
      <c r="G77" s="53">
        <v>97</v>
      </c>
      <c r="H77" s="53">
        <v>582</v>
      </c>
      <c r="I77" s="53">
        <v>541.08</v>
      </c>
      <c r="J77" s="246">
        <f t="shared" si="13"/>
        <v>385</v>
      </c>
      <c r="K77" s="247">
        <f t="shared" si="13"/>
        <v>348.382126348228</v>
      </c>
      <c r="L77" s="247">
        <f t="shared" si="13"/>
        <v>449.4871534477506</v>
      </c>
      <c r="M77" s="248">
        <f t="shared" si="16"/>
        <v>6.49</v>
      </c>
      <c r="N77" s="248">
        <f t="shared" si="14"/>
        <v>6</v>
      </c>
      <c r="O77" s="248">
        <f t="shared" si="17"/>
        <v>4.9235</v>
      </c>
      <c r="P77" s="248">
        <f t="shared" si="15"/>
        <v>5.578144329896908</v>
      </c>
    </row>
    <row r="78" spans="1:16" ht="11.25" customHeight="1">
      <c r="A78" s="53" t="s">
        <v>416</v>
      </c>
      <c r="B78" s="53" t="s">
        <v>417</v>
      </c>
      <c r="C78" s="53" t="s">
        <v>45</v>
      </c>
      <c r="D78" s="53">
        <v>2573449.2</v>
      </c>
      <c r="E78" s="53">
        <v>14839099.69</v>
      </c>
      <c r="F78" s="53">
        <v>11149835.88</v>
      </c>
      <c r="G78" s="53">
        <v>2184944.4</v>
      </c>
      <c r="H78" s="53">
        <v>11264311.35</v>
      </c>
      <c r="I78" s="53">
        <v>10149979.38</v>
      </c>
      <c r="J78" s="246">
        <f t="shared" si="13"/>
        <v>-15.096657046892563</v>
      </c>
      <c r="K78" s="247">
        <f t="shared" si="13"/>
        <v>-24.09033172281357</v>
      </c>
      <c r="L78" s="247">
        <f t="shared" si="13"/>
        <v>-8.967454864456712</v>
      </c>
      <c r="M78" s="248">
        <f t="shared" si="16"/>
        <v>5.7662298871102635</v>
      </c>
      <c r="N78" s="248">
        <f t="shared" si="14"/>
        <v>5.15542242173302</v>
      </c>
      <c r="O78" s="248">
        <f t="shared" si="17"/>
        <v>4.332642696036121</v>
      </c>
      <c r="P78" s="248">
        <f t="shared" si="15"/>
        <v>4.645417695754639</v>
      </c>
    </row>
    <row r="79" spans="1:16" ht="11.25" customHeight="1">
      <c r="A79" s="53" t="s">
        <v>416</v>
      </c>
      <c r="B79" s="53" t="s">
        <v>417</v>
      </c>
      <c r="C79" s="53" t="s">
        <v>57</v>
      </c>
      <c r="D79" s="53">
        <v>31610</v>
      </c>
      <c r="E79" s="53">
        <v>200743.6</v>
      </c>
      <c r="F79" s="53">
        <v>153640.35</v>
      </c>
      <c r="G79" s="53">
        <v>419026</v>
      </c>
      <c r="H79" s="53">
        <v>2410999.87</v>
      </c>
      <c r="I79" s="53">
        <v>2179440.39</v>
      </c>
      <c r="J79" s="246">
        <f t="shared" si="13"/>
        <v>1225.6121480544132</v>
      </c>
      <c r="K79" s="247">
        <f t="shared" si="13"/>
        <v>1101.0344887707504</v>
      </c>
      <c r="L79" s="247">
        <f t="shared" si="13"/>
        <v>1318.533861710156</v>
      </c>
      <c r="M79" s="248">
        <f t="shared" si="16"/>
        <v>6.3506358747231895</v>
      </c>
      <c r="N79" s="248">
        <f t="shared" si="14"/>
        <v>5.753819261811916</v>
      </c>
      <c r="O79" s="248">
        <f t="shared" si="17"/>
        <v>4.86049826004429</v>
      </c>
      <c r="P79" s="248">
        <f t="shared" si="15"/>
        <v>5.2012056292449635</v>
      </c>
    </row>
    <row r="80" spans="1:16" ht="11.25" customHeight="1">
      <c r="A80" s="53" t="s">
        <v>416</v>
      </c>
      <c r="B80" s="53" t="s">
        <v>417</v>
      </c>
      <c r="C80" s="53" t="s">
        <v>61</v>
      </c>
      <c r="D80" s="53"/>
      <c r="E80" s="53"/>
      <c r="F80" s="53"/>
      <c r="G80" s="53">
        <v>26000</v>
      </c>
      <c r="H80" s="53">
        <v>155908.82</v>
      </c>
      <c r="I80" s="53">
        <v>141608</v>
      </c>
      <c r="J80" s="246"/>
      <c r="K80" s="247"/>
      <c r="L80" s="247"/>
      <c r="M80" s="248"/>
      <c r="N80" s="248">
        <f t="shared" si="14"/>
        <v>5.996493076923077</v>
      </c>
      <c r="O80" s="248"/>
      <c r="P80" s="248">
        <f t="shared" si="15"/>
        <v>5.446461538461539</v>
      </c>
    </row>
    <row r="81" spans="1:16" ht="11.25" customHeight="1">
      <c r="A81" s="53" t="s">
        <v>416</v>
      </c>
      <c r="B81" s="53" t="s">
        <v>417</v>
      </c>
      <c r="C81" s="53" t="s">
        <v>43</v>
      </c>
      <c r="D81" s="53">
        <v>3745058</v>
      </c>
      <c r="E81" s="53">
        <v>21422634</v>
      </c>
      <c r="F81" s="53">
        <v>16083149.67</v>
      </c>
      <c r="G81" s="53">
        <v>4722997.2</v>
      </c>
      <c r="H81" s="53">
        <v>24162353.77</v>
      </c>
      <c r="I81" s="53">
        <v>21783028.09</v>
      </c>
      <c r="J81" s="246">
        <f t="shared" si="13"/>
        <v>26.11279184461229</v>
      </c>
      <c r="K81" s="247">
        <f t="shared" si="13"/>
        <v>12.78890247576465</v>
      </c>
      <c r="L81" s="247">
        <f t="shared" si="13"/>
        <v>35.44006327710808</v>
      </c>
      <c r="M81" s="248">
        <f t="shared" si="16"/>
        <v>5.720240914826953</v>
      </c>
      <c r="N81" s="248">
        <f t="shared" si="14"/>
        <v>5.115894155092872</v>
      </c>
      <c r="O81" s="248">
        <f t="shared" si="17"/>
        <v>4.294499489727529</v>
      </c>
      <c r="P81" s="248">
        <f t="shared" si="15"/>
        <v>4.612119628188642</v>
      </c>
    </row>
    <row r="82" spans="1:16" ht="11.25" customHeight="1">
      <c r="A82" s="53" t="s">
        <v>416</v>
      </c>
      <c r="B82" s="53" t="s">
        <v>417</v>
      </c>
      <c r="C82" s="53" t="s">
        <v>98</v>
      </c>
      <c r="D82" s="53">
        <v>35770</v>
      </c>
      <c r="E82" s="53">
        <v>227881.38</v>
      </c>
      <c r="F82" s="53">
        <v>172245.37</v>
      </c>
      <c r="G82" s="53">
        <v>114970</v>
      </c>
      <c r="H82" s="53">
        <v>679708.07</v>
      </c>
      <c r="I82" s="53">
        <v>612188.98</v>
      </c>
      <c r="J82" s="246">
        <f t="shared" si="13"/>
        <v>221.4145932345541</v>
      </c>
      <c r="K82" s="247">
        <f t="shared" si="13"/>
        <v>198.27275488677483</v>
      </c>
      <c r="L82" s="247">
        <f t="shared" si="13"/>
        <v>255.4167987214983</v>
      </c>
      <c r="M82" s="248">
        <f t="shared" si="16"/>
        <v>6.370740285155158</v>
      </c>
      <c r="N82" s="248">
        <f t="shared" si="14"/>
        <v>5.9120472297120985</v>
      </c>
      <c r="O82" s="248">
        <f t="shared" si="17"/>
        <v>4.815358400894604</v>
      </c>
      <c r="P82" s="248">
        <f t="shared" si="15"/>
        <v>5.324771505610159</v>
      </c>
    </row>
    <row r="83" spans="1:16" ht="11.25" customHeight="1">
      <c r="A83" s="53" t="s">
        <v>416</v>
      </c>
      <c r="B83" s="53" t="s">
        <v>417</v>
      </c>
      <c r="C83" s="53" t="s">
        <v>62</v>
      </c>
      <c r="D83" s="53">
        <v>58982</v>
      </c>
      <c r="E83" s="53">
        <v>381116.95</v>
      </c>
      <c r="F83" s="53">
        <v>286870.86</v>
      </c>
      <c r="G83" s="53">
        <v>123363</v>
      </c>
      <c r="H83" s="53">
        <v>717711.94</v>
      </c>
      <c r="I83" s="53">
        <v>647846.15</v>
      </c>
      <c r="J83" s="246">
        <f t="shared" si="13"/>
        <v>109.15364009358787</v>
      </c>
      <c r="K83" s="247">
        <f t="shared" si="13"/>
        <v>88.31803203714763</v>
      </c>
      <c r="L83" s="247">
        <f t="shared" si="13"/>
        <v>125.83198237701801</v>
      </c>
      <c r="M83" s="248">
        <f t="shared" si="16"/>
        <v>6.461580651724255</v>
      </c>
      <c r="N83" s="248">
        <f t="shared" si="14"/>
        <v>5.817886562421471</v>
      </c>
      <c r="O83" s="248">
        <f t="shared" si="17"/>
        <v>4.86370180733105</v>
      </c>
      <c r="P83" s="248">
        <f t="shared" si="15"/>
        <v>5.251543412530499</v>
      </c>
    </row>
    <row r="84" spans="1:16" ht="11.25" customHeight="1">
      <c r="A84" s="53" t="s">
        <v>416</v>
      </c>
      <c r="B84" s="53" t="s">
        <v>417</v>
      </c>
      <c r="C84" s="53" t="s">
        <v>102</v>
      </c>
      <c r="D84" s="53">
        <v>4614</v>
      </c>
      <c r="E84" s="53">
        <v>39769.49</v>
      </c>
      <c r="F84" s="53">
        <v>29404.47</v>
      </c>
      <c r="G84" s="53">
        <v>420</v>
      </c>
      <c r="H84" s="53">
        <v>4868.44</v>
      </c>
      <c r="I84" s="53">
        <v>4300</v>
      </c>
      <c r="J84" s="246">
        <f t="shared" si="13"/>
        <v>-90.89726918075422</v>
      </c>
      <c r="K84" s="247">
        <f t="shared" si="13"/>
        <v>-87.75835445714792</v>
      </c>
      <c r="L84" s="247">
        <f t="shared" si="13"/>
        <v>-85.37637304804338</v>
      </c>
      <c r="M84" s="248">
        <f t="shared" si="16"/>
        <v>8.619308625921109</v>
      </c>
      <c r="N84" s="248">
        <f t="shared" si="14"/>
        <v>11.591523809523808</v>
      </c>
      <c r="O84" s="248">
        <f t="shared" si="17"/>
        <v>6.372880364109233</v>
      </c>
      <c r="P84" s="248">
        <f t="shared" si="15"/>
        <v>10.238095238095237</v>
      </c>
    </row>
    <row r="85" spans="1:16" ht="11.25" customHeight="1">
      <c r="A85" s="53" t="s">
        <v>416</v>
      </c>
      <c r="B85" s="53" t="s">
        <v>417</v>
      </c>
      <c r="C85" s="53" t="s">
        <v>155</v>
      </c>
      <c r="D85" s="53">
        <v>190</v>
      </c>
      <c r="E85" s="53">
        <v>1001.75</v>
      </c>
      <c r="F85" s="53">
        <v>757.71</v>
      </c>
      <c r="G85" s="53"/>
      <c r="H85" s="53"/>
      <c r="I85" s="53"/>
      <c r="J85" s="246"/>
      <c r="K85" s="247"/>
      <c r="L85" s="247"/>
      <c r="M85" s="248">
        <f t="shared" si="16"/>
        <v>5.272368421052631</v>
      </c>
      <c r="N85" s="248"/>
      <c r="O85" s="248">
        <f t="shared" si="17"/>
        <v>3.987947368421053</v>
      </c>
      <c r="P85" s="248"/>
    </row>
    <row r="86" spans="1:16" ht="11.25" customHeight="1">
      <c r="A86" s="53" t="s">
        <v>416</v>
      </c>
      <c r="B86" s="53" t="s">
        <v>417</v>
      </c>
      <c r="C86" s="53" t="s">
        <v>50</v>
      </c>
      <c r="D86" s="53">
        <v>94920</v>
      </c>
      <c r="E86" s="53">
        <v>625734.97</v>
      </c>
      <c r="F86" s="53">
        <v>479422.86</v>
      </c>
      <c r="G86" s="53">
        <v>589560</v>
      </c>
      <c r="H86" s="53">
        <v>4114539.65</v>
      </c>
      <c r="I86" s="53">
        <v>3728447.69</v>
      </c>
      <c r="J86" s="246">
        <f t="shared" si="13"/>
        <v>521.1125158027813</v>
      </c>
      <c r="K86" s="247">
        <f t="shared" si="13"/>
        <v>557.5530931250335</v>
      </c>
      <c r="L86" s="247">
        <f t="shared" si="13"/>
        <v>677.6950164620853</v>
      </c>
      <c r="M86" s="248">
        <f t="shared" si="16"/>
        <v>6.592235250737462</v>
      </c>
      <c r="N86" s="248">
        <f t="shared" si="14"/>
        <v>6.979000695433883</v>
      </c>
      <c r="O86" s="248">
        <f t="shared" si="17"/>
        <v>5.050809734513274</v>
      </c>
      <c r="P86" s="248">
        <f t="shared" si="15"/>
        <v>6.324119156659203</v>
      </c>
    </row>
    <row r="87" spans="1:16" ht="11.25" customHeight="1">
      <c r="A87" s="53" t="s">
        <v>416</v>
      </c>
      <c r="B87" s="53" t="s">
        <v>417</v>
      </c>
      <c r="C87" s="53" t="s">
        <v>99</v>
      </c>
      <c r="D87" s="53">
        <v>20800</v>
      </c>
      <c r="E87" s="53">
        <v>93417.71</v>
      </c>
      <c r="F87" s="53">
        <v>68597.45</v>
      </c>
      <c r="G87" s="53">
        <v>19880</v>
      </c>
      <c r="H87" s="53">
        <v>87385.37</v>
      </c>
      <c r="I87" s="53">
        <v>77965.14</v>
      </c>
      <c r="J87" s="246">
        <f t="shared" si="13"/>
        <v>-4.423076923076923</v>
      </c>
      <c r="K87" s="247">
        <f t="shared" si="13"/>
        <v>-6.457383723064942</v>
      </c>
      <c r="L87" s="247">
        <f t="shared" si="13"/>
        <v>13.65603240353687</v>
      </c>
      <c r="M87" s="248">
        <f t="shared" si="16"/>
        <v>4.491236057692308</v>
      </c>
      <c r="N87" s="248">
        <f t="shared" si="14"/>
        <v>4.395642354124749</v>
      </c>
      <c r="O87" s="248">
        <f t="shared" si="17"/>
        <v>3.297954326923077</v>
      </c>
      <c r="P87" s="248">
        <f t="shared" si="15"/>
        <v>3.921787726358149</v>
      </c>
    </row>
    <row r="88" spans="1:16" ht="11.25" customHeight="1">
      <c r="A88" s="53" t="s">
        <v>416</v>
      </c>
      <c r="B88" s="53" t="s">
        <v>417</v>
      </c>
      <c r="C88" s="53" t="s">
        <v>94</v>
      </c>
      <c r="D88" s="53"/>
      <c r="E88" s="53"/>
      <c r="F88" s="53"/>
      <c r="G88" s="53">
        <v>98510</v>
      </c>
      <c r="H88" s="53">
        <v>466242.01</v>
      </c>
      <c r="I88" s="53">
        <v>417108.78</v>
      </c>
      <c r="J88" s="246"/>
      <c r="K88" s="247"/>
      <c r="L88" s="247"/>
      <c r="M88" s="248"/>
      <c r="N88" s="248">
        <f t="shared" si="14"/>
        <v>4.732940919703584</v>
      </c>
      <c r="O88" s="248"/>
      <c r="P88" s="248">
        <f t="shared" si="15"/>
        <v>4.2341770378641765</v>
      </c>
    </row>
    <row r="89" spans="1:16" ht="11.25" customHeight="1">
      <c r="A89" s="53" t="s">
        <v>416</v>
      </c>
      <c r="B89" s="53" t="s">
        <v>417</v>
      </c>
      <c r="C89" s="53" t="s">
        <v>70</v>
      </c>
      <c r="D89" s="53">
        <v>281088</v>
      </c>
      <c r="E89" s="53">
        <v>1543862.59</v>
      </c>
      <c r="F89" s="53">
        <v>1126620.66</v>
      </c>
      <c r="G89" s="53">
        <v>109626</v>
      </c>
      <c r="H89" s="53">
        <v>562943.45</v>
      </c>
      <c r="I89" s="53">
        <v>509265.19</v>
      </c>
      <c r="J89" s="246">
        <f t="shared" si="13"/>
        <v>-60.99940232240437</v>
      </c>
      <c r="K89" s="247">
        <f t="shared" si="13"/>
        <v>-63.536686901649716</v>
      </c>
      <c r="L89" s="247">
        <f t="shared" si="13"/>
        <v>-54.79710180354761</v>
      </c>
      <c r="M89" s="248">
        <f t="shared" si="16"/>
        <v>5.49245286173725</v>
      </c>
      <c r="N89" s="248">
        <f t="shared" si="14"/>
        <v>5.135127159615419</v>
      </c>
      <c r="O89" s="248">
        <f t="shared" si="17"/>
        <v>4.008070995560109</v>
      </c>
      <c r="P89" s="248">
        <f t="shared" si="15"/>
        <v>4.645478171236751</v>
      </c>
    </row>
    <row r="90" spans="1:16" ht="11.25" customHeight="1">
      <c r="A90" s="130" t="s">
        <v>416</v>
      </c>
      <c r="B90" s="130" t="s">
        <v>417</v>
      </c>
      <c r="C90" s="130" t="s">
        <v>71</v>
      </c>
      <c r="D90" s="130">
        <v>39668</v>
      </c>
      <c r="E90" s="130">
        <v>253109.84</v>
      </c>
      <c r="F90" s="130">
        <v>189552.15</v>
      </c>
      <c r="G90" s="130">
        <v>56682</v>
      </c>
      <c r="H90" s="130">
        <v>332447.37</v>
      </c>
      <c r="I90" s="130">
        <v>300163.23</v>
      </c>
      <c r="J90" s="246">
        <f t="shared" si="13"/>
        <v>42.89099526066351</v>
      </c>
      <c r="K90" s="247">
        <f t="shared" si="13"/>
        <v>31.345099028943324</v>
      </c>
      <c r="L90" s="247">
        <f t="shared" si="13"/>
        <v>58.353904189427546</v>
      </c>
      <c r="M90" s="248">
        <f t="shared" si="16"/>
        <v>6.380705858626601</v>
      </c>
      <c r="N90" s="248">
        <f t="shared" si="14"/>
        <v>5.865131258600614</v>
      </c>
      <c r="O90" s="248">
        <f t="shared" si="17"/>
        <v>4.778465009579509</v>
      </c>
      <c r="P90" s="248">
        <f t="shared" si="15"/>
        <v>5.295565258812321</v>
      </c>
    </row>
    <row r="91" spans="1:16" ht="11.25" customHeight="1">
      <c r="A91" s="130" t="s">
        <v>416</v>
      </c>
      <c r="B91" s="130" t="s">
        <v>417</v>
      </c>
      <c r="C91" s="130" t="s">
        <v>67</v>
      </c>
      <c r="D91" s="130">
        <v>2661570</v>
      </c>
      <c r="E91" s="130">
        <v>14854607.56</v>
      </c>
      <c r="F91" s="130">
        <v>11187144.43</v>
      </c>
      <c r="G91" s="130">
        <v>2479190</v>
      </c>
      <c r="H91" s="130">
        <v>13172095.72</v>
      </c>
      <c r="I91" s="130">
        <v>11848876.05</v>
      </c>
      <c r="J91" s="246">
        <f t="shared" si="13"/>
        <v>-6.852346547338601</v>
      </c>
      <c r="K91" s="247">
        <f t="shared" si="13"/>
        <v>-11.326531739085539</v>
      </c>
      <c r="L91" s="247">
        <f t="shared" si="13"/>
        <v>5.915107507019117</v>
      </c>
      <c r="M91" s="248">
        <f t="shared" si="16"/>
        <v>5.581144797995169</v>
      </c>
      <c r="N91" s="248">
        <f t="shared" si="14"/>
        <v>5.3130642346895565</v>
      </c>
      <c r="O91" s="248">
        <f t="shared" si="17"/>
        <v>4.203212551238555</v>
      </c>
      <c r="P91" s="248">
        <f t="shared" si="15"/>
        <v>4.779333592826689</v>
      </c>
    </row>
    <row r="92" spans="1:16" ht="11.25" customHeight="1">
      <c r="A92" s="53" t="s">
        <v>416</v>
      </c>
      <c r="B92" s="53" t="s">
        <v>417</v>
      </c>
      <c r="C92" s="53" t="s">
        <v>49</v>
      </c>
      <c r="D92" s="53">
        <v>27441</v>
      </c>
      <c r="E92" s="53">
        <v>184198.79</v>
      </c>
      <c r="F92" s="53">
        <v>139216.84</v>
      </c>
      <c r="G92" s="53">
        <v>39390</v>
      </c>
      <c r="H92" s="53">
        <v>255620.48</v>
      </c>
      <c r="I92" s="53">
        <v>230472.76</v>
      </c>
      <c r="J92" s="246">
        <f t="shared" si="13"/>
        <v>43.54433147480048</v>
      </c>
      <c r="K92" s="247">
        <f t="shared" si="13"/>
        <v>38.77424493396509</v>
      </c>
      <c r="L92" s="247">
        <f t="shared" si="13"/>
        <v>65.54948381244684</v>
      </c>
      <c r="M92" s="248">
        <f t="shared" si="16"/>
        <v>6.712539266061733</v>
      </c>
      <c r="N92" s="248">
        <f t="shared" si="14"/>
        <v>6.4894765168824575</v>
      </c>
      <c r="O92" s="248">
        <f t="shared" si="17"/>
        <v>5.073315112423017</v>
      </c>
      <c r="P92" s="248">
        <f t="shared" si="15"/>
        <v>5.851047473978167</v>
      </c>
    </row>
    <row r="93" spans="1:16" ht="11.25" customHeight="1">
      <c r="A93" s="53" t="s">
        <v>416</v>
      </c>
      <c r="B93" s="53" t="s">
        <v>417</v>
      </c>
      <c r="C93" s="53" t="s">
        <v>349</v>
      </c>
      <c r="D93" s="53">
        <v>274222</v>
      </c>
      <c r="E93" s="53">
        <v>1584688.47</v>
      </c>
      <c r="F93" s="53">
        <v>1202343.17</v>
      </c>
      <c r="G93" s="53">
        <v>208506</v>
      </c>
      <c r="H93" s="53">
        <v>1066707.85</v>
      </c>
      <c r="I93" s="53">
        <v>959832.71</v>
      </c>
      <c r="J93" s="246">
        <f t="shared" si="13"/>
        <v>-23.964525092808017</v>
      </c>
      <c r="K93" s="247">
        <f t="shared" si="13"/>
        <v>-32.68658981282295</v>
      </c>
      <c r="L93" s="247">
        <f t="shared" si="13"/>
        <v>-20.169820567949827</v>
      </c>
      <c r="M93" s="248">
        <f t="shared" si="16"/>
        <v>5.7788524261364875</v>
      </c>
      <c r="N93" s="248">
        <f t="shared" si="14"/>
        <v>5.115957574362369</v>
      </c>
      <c r="O93" s="248">
        <f t="shared" si="17"/>
        <v>4.384561304344655</v>
      </c>
      <c r="P93" s="248">
        <f t="shared" si="15"/>
        <v>4.603381725226132</v>
      </c>
    </row>
    <row r="94" spans="1:16" ht="11.25" customHeight="1">
      <c r="A94" s="53" t="s">
        <v>416</v>
      </c>
      <c r="B94" s="53" t="s">
        <v>417</v>
      </c>
      <c r="C94" s="53" t="s">
        <v>66</v>
      </c>
      <c r="D94" s="53">
        <v>46760</v>
      </c>
      <c r="E94" s="53">
        <v>284187.8</v>
      </c>
      <c r="F94" s="53">
        <v>214449.78</v>
      </c>
      <c r="G94" s="53">
        <v>70150</v>
      </c>
      <c r="H94" s="53">
        <v>430843.85</v>
      </c>
      <c r="I94" s="53">
        <v>388607.49</v>
      </c>
      <c r="J94" s="246">
        <f t="shared" si="13"/>
        <v>50.02138579982891</v>
      </c>
      <c r="K94" s="247">
        <f t="shared" si="13"/>
        <v>51.605329292812705</v>
      </c>
      <c r="L94" s="247">
        <f t="shared" si="13"/>
        <v>81.21141928893562</v>
      </c>
      <c r="M94" s="248">
        <f t="shared" si="16"/>
        <v>6.077583404619332</v>
      </c>
      <c r="N94" s="248">
        <f t="shared" si="14"/>
        <v>6.141751247327155</v>
      </c>
      <c r="O94" s="248">
        <f t="shared" si="17"/>
        <v>4.586180068434559</v>
      </c>
      <c r="P94" s="248">
        <f t="shared" si="15"/>
        <v>5.539664861012117</v>
      </c>
    </row>
    <row r="95" spans="1:16" ht="11.25" customHeight="1">
      <c r="A95" s="53" t="s">
        <v>416</v>
      </c>
      <c r="B95" s="53" t="s">
        <v>417</v>
      </c>
      <c r="C95" s="53" t="s">
        <v>44</v>
      </c>
      <c r="D95" s="53">
        <v>36190</v>
      </c>
      <c r="E95" s="53">
        <v>209089.53</v>
      </c>
      <c r="F95" s="53">
        <v>153554.88</v>
      </c>
      <c r="G95" s="53">
        <v>272811</v>
      </c>
      <c r="H95" s="53">
        <v>1490169.83</v>
      </c>
      <c r="I95" s="53">
        <v>1347860.71</v>
      </c>
      <c r="J95" s="246">
        <f t="shared" si="13"/>
        <v>653.8297872340426</v>
      </c>
      <c r="K95" s="247">
        <f t="shared" si="13"/>
        <v>612.6946193814679</v>
      </c>
      <c r="L95" s="247">
        <f t="shared" si="13"/>
        <v>777.7713284006343</v>
      </c>
      <c r="M95" s="248">
        <f t="shared" si="16"/>
        <v>5.777549875656258</v>
      </c>
      <c r="N95" s="248">
        <f t="shared" si="14"/>
        <v>5.462279123642375</v>
      </c>
      <c r="O95" s="248">
        <f t="shared" si="17"/>
        <v>4.2430196186791935</v>
      </c>
      <c r="P95" s="248">
        <f t="shared" si="15"/>
        <v>4.94063916044441</v>
      </c>
    </row>
    <row r="96" spans="1:16" ht="11.25" customHeight="1">
      <c r="A96" s="130" t="s">
        <v>418</v>
      </c>
      <c r="B96" s="130" t="s">
        <v>622</v>
      </c>
      <c r="C96" s="130" t="s">
        <v>48</v>
      </c>
      <c r="D96" s="130">
        <v>150</v>
      </c>
      <c r="E96" s="130">
        <v>1067.72</v>
      </c>
      <c r="F96" s="130">
        <v>787.5</v>
      </c>
      <c r="G96" s="130">
        <v>1940</v>
      </c>
      <c r="H96" s="130">
        <v>8741.44</v>
      </c>
      <c r="I96" s="130">
        <v>7663.41</v>
      </c>
      <c r="J96" s="246">
        <f t="shared" si="13"/>
        <v>1193.3333333333333</v>
      </c>
      <c r="K96" s="247">
        <f t="shared" si="13"/>
        <v>718.701532236916</v>
      </c>
      <c r="L96" s="247">
        <f t="shared" si="13"/>
        <v>873.1314285714286</v>
      </c>
      <c r="M96" s="248">
        <f t="shared" si="16"/>
        <v>7.118133333333334</v>
      </c>
      <c r="N96" s="248">
        <f t="shared" si="14"/>
        <v>4.505896907216495</v>
      </c>
      <c r="O96" s="248">
        <f t="shared" si="17"/>
        <v>5.25</v>
      </c>
      <c r="P96" s="248">
        <f t="shared" si="15"/>
        <v>3.9502113402061854</v>
      </c>
    </row>
    <row r="97" spans="1:16" ht="11.25" customHeight="1">
      <c r="A97" s="130" t="s">
        <v>418</v>
      </c>
      <c r="B97" s="130" t="s">
        <v>622</v>
      </c>
      <c r="C97" s="130" t="s">
        <v>85</v>
      </c>
      <c r="D97" s="130"/>
      <c r="E97" s="130"/>
      <c r="F97" s="130"/>
      <c r="G97" s="130">
        <v>400</v>
      </c>
      <c r="H97" s="130">
        <v>1781.7</v>
      </c>
      <c r="I97" s="130">
        <v>1582</v>
      </c>
      <c r="J97" s="246"/>
      <c r="K97" s="247"/>
      <c r="L97" s="247"/>
      <c r="M97" s="248"/>
      <c r="N97" s="248">
        <f t="shared" si="14"/>
        <v>4.45425</v>
      </c>
      <c r="O97" s="248"/>
      <c r="P97" s="248">
        <f t="shared" si="15"/>
        <v>3.955</v>
      </c>
    </row>
    <row r="98" spans="1:16" ht="11.25" customHeight="1">
      <c r="A98" s="53" t="s">
        <v>418</v>
      </c>
      <c r="B98" s="53" t="s">
        <v>622</v>
      </c>
      <c r="C98" s="53" t="s">
        <v>138</v>
      </c>
      <c r="D98" s="53"/>
      <c r="E98" s="53"/>
      <c r="F98" s="53"/>
      <c r="G98" s="53">
        <v>750</v>
      </c>
      <c r="H98" s="53">
        <v>4257.97</v>
      </c>
      <c r="I98" s="53">
        <v>3927.67</v>
      </c>
      <c r="J98" s="246"/>
      <c r="K98" s="247"/>
      <c r="L98" s="247"/>
      <c r="M98" s="248"/>
      <c r="N98" s="248">
        <f t="shared" si="14"/>
        <v>5.677293333333334</v>
      </c>
      <c r="O98" s="248"/>
      <c r="P98" s="248">
        <f t="shared" si="15"/>
        <v>5.236893333333334</v>
      </c>
    </row>
    <row r="99" spans="1:16" ht="11.25" customHeight="1">
      <c r="A99" s="53" t="s">
        <v>418</v>
      </c>
      <c r="B99" s="53" t="s">
        <v>622</v>
      </c>
      <c r="C99" s="53" t="s">
        <v>63</v>
      </c>
      <c r="D99" s="53">
        <v>410</v>
      </c>
      <c r="E99" s="53">
        <v>2807.5</v>
      </c>
      <c r="F99" s="53">
        <v>2249.37</v>
      </c>
      <c r="G99" s="53">
        <v>6530</v>
      </c>
      <c r="H99" s="53">
        <v>36867.52</v>
      </c>
      <c r="I99" s="53">
        <v>33422.3</v>
      </c>
      <c r="J99" s="246">
        <f t="shared" si="13"/>
        <v>1492.6829268292684</v>
      </c>
      <c r="K99" s="247">
        <f t="shared" si="13"/>
        <v>1213.1796972395368</v>
      </c>
      <c r="L99" s="247">
        <f t="shared" si="13"/>
        <v>1385.8515940018763</v>
      </c>
      <c r="M99" s="248">
        <f t="shared" si="16"/>
        <v>6.847560975609756</v>
      </c>
      <c r="N99" s="248">
        <f t="shared" si="14"/>
        <v>5.645868300153139</v>
      </c>
      <c r="O99" s="248">
        <f t="shared" si="17"/>
        <v>5.486268292682927</v>
      </c>
      <c r="P99" s="248">
        <f t="shared" si="15"/>
        <v>5.118269525267994</v>
      </c>
    </row>
    <row r="100" spans="1:16" ht="11.25" customHeight="1">
      <c r="A100" s="53" t="s">
        <v>418</v>
      </c>
      <c r="B100" s="53" t="s">
        <v>622</v>
      </c>
      <c r="C100" s="53" t="s">
        <v>54</v>
      </c>
      <c r="D100" s="53"/>
      <c r="E100" s="53"/>
      <c r="F100" s="53"/>
      <c r="G100" s="53">
        <v>5330</v>
      </c>
      <c r="H100" s="53">
        <v>65921.82</v>
      </c>
      <c r="I100" s="53">
        <v>60216.97</v>
      </c>
      <c r="J100" s="246"/>
      <c r="K100" s="247"/>
      <c r="L100" s="247"/>
      <c r="M100" s="248"/>
      <c r="N100" s="248">
        <f t="shared" si="14"/>
        <v>12.368071294559101</v>
      </c>
      <c r="O100" s="248"/>
      <c r="P100" s="248">
        <f t="shared" si="15"/>
        <v>11.29774296435272</v>
      </c>
    </row>
    <row r="101" spans="1:16" ht="11.25" customHeight="1">
      <c r="A101" s="53" t="s">
        <v>418</v>
      </c>
      <c r="B101" s="53" t="s">
        <v>622</v>
      </c>
      <c r="C101" s="53" t="s">
        <v>80</v>
      </c>
      <c r="D101" s="53"/>
      <c r="E101" s="53"/>
      <c r="F101" s="53"/>
      <c r="G101" s="53">
        <v>130</v>
      </c>
      <c r="H101" s="53">
        <v>615.11</v>
      </c>
      <c r="I101" s="53">
        <v>546</v>
      </c>
      <c r="J101" s="246"/>
      <c r="K101" s="247"/>
      <c r="L101" s="247"/>
      <c r="M101" s="248"/>
      <c r="N101" s="248">
        <f t="shared" si="14"/>
        <v>4.731615384615385</v>
      </c>
      <c r="O101" s="248"/>
      <c r="P101" s="248">
        <f t="shared" si="15"/>
        <v>4.2</v>
      </c>
    </row>
    <row r="102" spans="1:16" ht="11.25" customHeight="1">
      <c r="A102" s="130" t="s">
        <v>418</v>
      </c>
      <c r="B102" s="130" t="s">
        <v>622</v>
      </c>
      <c r="C102" s="130" t="s">
        <v>56</v>
      </c>
      <c r="D102" s="130">
        <v>1920</v>
      </c>
      <c r="E102" s="130">
        <v>11392.11</v>
      </c>
      <c r="F102" s="130">
        <v>9202.35</v>
      </c>
      <c r="G102" s="130">
        <v>6720</v>
      </c>
      <c r="H102" s="130">
        <v>40350.79</v>
      </c>
      <c r="I102" s="130">
        <v>36416.6</v>
      </c>
      <c r="J102" s="246">
        <f t="shared" si="13"/>
        <v>250</v>
      </c>
      <c r="K102" s="247">
        <f t="shared" si="13"/>
        <v>254.19944154331372</v>
      </c>
      <c r="L102" s="247">
        <f t="shared" si="13"/>
        <v>295.73152509956697</v>
      </c>
      <c r="M102" s="248">
        <f t="shared" si="16"/>
        <v>5.933390625</v>
      </c>
      <c r="N102" s="248">
        <f t="shared" si="14"/>
        <v>6.0045818452380955</v>
      </c>
      <c r="O102" s="248">
        <f t="shared" si="17"/>
        <v>4.792890625</v>
      </c>
      <c r="P102" s="248">
        <f t="shared" si="15"/>
        <v>5.4191369047619045</v>
      </c>
    </row>
    <row r="103" spans="1:16" ht="11.25" customHeight="1">
      <c r="A103" s="130" t="s">
        <v>418</v>
      </c>
      <c r="B103" s="130" t="s">
        <v>622</v>
      </c>
      <c r="C103" s="130" t="s">
        <v>42</v>
      </c>
      <c r="D103" s="130"/>
      <c r="E103" s="130"/>
      <c r="F103" s="130"/>
      <c r="G103" s="130">
        <v>57550</v>
      </c>
      <c r="H103" s="130">
        <v>258743.32</v>
      </c>
      <c r="I103" s="130">
        <v>234037.02</v>
      </c>
      <c r="J103" s="246"/>
      <c r="K103" s="247"/>
      <c r="L103" s="247"/>
      <c r="M103" s="248"/>
      <c r="N103" s="248">
        <f t="shared" si="14"/>
        <v>4.4959742832319725</v>
      </c>
      <c r="O103" s="248"/>
      <c r="P103" s="248">
        <f t="shared" si="15"/>
        <v>4.06667280625543</v>
      </c>
    </row>
    <row r="104" spans="1:16" ht="11.25" customHeight="1">
      <c r="A104" s="53" t="s">
        <v>418</v>
      </c>
      <c r="B104" s="53" t="s">
        <v>622</v>
      </c>
      <c r="C104" s="53" t="s">
        <v>45</v>
      </c>
      <c r="D104" s="53"/>
      <c r="E104" s="53"/>
      <c r="F104" s="53"/>
      <c r="G104" s="53">
        <v>79337</v>
      </c>
      <c r="H104" s="53">
        <v>335555.79</v>
      </c>
      <c r="I104" s="53">
        <v>307451.04</v>
      </c>
      <c r="J104" s="246"/>
      <c r="K104" s="247"/>
      <c r="L104" s="247"/>
      <c r="M104" s="248"/>
      <c r="N104" s="248">
        <f t="shared" si="14"/>
        <v>4.229499350870338</v>
      </c>
      <c r="O104" s="248"/>
      <c r="P104" s="248">
        <f t="shared" si="15"/>
        <v>3.8752541689249655</v>
      </c>
    </row>
    <row r="105" spans="1:16" s="133" customFormat="1" ht="11.25" customHeight="1">
      <c r="A105" s="53" t="s">
        <v>418</v>
      </c>
      <c r="B105" s="53" t="s">
        <v>622</v>
      </c>
      <c r="C105" s="53" t="s">
        <v>57</v>
      </c>
      <c r="D105" s="53"/>
      <c r="E105" s="53"/>
      <c r="F105" s="53"/>
      <c r="G105" s="53">
        <v>310</v>
      </c>
      <c r="H105" s="53">
        <v>1513.01</v>
      </c>
      <c r="I105" s="53">
        <v>1335.54</v>
      </c>
      <c r="J105" s="246"/>
      <c r="K105" s="247"/>
      <c r="L105" s="247"/>
      <c r="M105" s="248"/>
      <c r="N105" s="248">
        <f t="shared" si="14"/>
        <v>4.880677419354838</v>
      </c>
      <c r="O105" s="248"/>
      <c r="P105" s="248">
        <f t="shared" si="15"/>
        <v>4.308193548387097</v>
      </c>
    </row>
    <row r="106" spans="1:16" s="133" customFormat="1" ht="11.25" customHeight="1">
      <c r="A106" s="53" t="s">
        <v>418</v>
      </c>
      <c r="B106" s="53" t="s">
        <v>622</v>
      </c>
      <c r="C106" s="53" t="s">
        <v>43</v>
      </c>
      <c r="D106" s="53"/>
      <c r="E106" s="53"/>
      <c r="F106" s="53"/>
      <c r="G106" s="53">
        <v>154733</v>
      </c>
      <c r="H106" s="53">
        <v>714645.54</v>
      </c>
      <c r="I106" s="53">
        <v>644496.84</v>
      </c>
      <c r="J106" s="246"/>
      <c r="K106" s="247"/>
      <c r="L106" s="247"/>
      <c r="M106" s="248"/>
      <c r="N106" s="248">
        <f t="shared" si="14"/>
        <v>4.618572250263357</v>
      </c>
      <c r="O106" s="248"/>
      <c r="P106" s="248">
        <f t="shared" si="15"/>
        <v>4.165219054758842</v>
      </c>
    </row>
    <row r="107" spans="1:16" ht="11.25" customHeight="1">
      <c r="A107" s="53" t="s">
        <v>418</v>
      </c>
      <c r="B107" s="53" t="s">
        <v>622</v>
      </c>
      <c r="C107" s="53" t="s">
        <v>155</v>
      </c>
      <c r="D107" s="53">
        <v>164</v>
      </c>
      <c r="E107" s="53">
        <v>869.54</v>
      </c>
      <c r="F107" s="53">
        <v>655.9</v>
      </c>
      <c r="G107" s="53"/>
      <c r="H107" s="53"/>
      <c r="I107" s="53"/>
      <c r="J107" s="246"/>
      <c r="K107" s="247"/>
      <c r="L107" s="247"/>
      <c r="M107" s="248">
        <f t="shared" si="16"/>
        <v>5.302073170731707</v>
      </c>
      <c r="N107" s="248"/>
      <c r="O107" s="248">
        <f t="shared" si="17"/>
        <v>3.9993902439024387</v>
      </c>
      <c r="P107" s="248"/>
    </row>
    <row r="108" spans="1:16" ht="11.25" customHeight="1">
      <c r="A108" s="130" t="s">
        <v>418</v>
      </c>
      <c r="B108" s="130" t="s">
        <v>622</v>
      </c>
      <c r="C108" s="130" t="s">
        <v>50</v>
      </c>
      <c r="D108" s="130"/>
      <c r="E108" s="130"/>
      <c r="F108" s="130"/>
      <c r="G108" s="130">
        <v>2490</v>
      </c>
      <c r="H108" s="130">
        <v>13336.27</v>
      </c>
      <c r="I108" s="130">
        <v>12022.43</v>
      </c>
      <c r="J108" s="246"/>
      <c r="K108" s="247"/>
      <c r="L108" s="247"/>
      <c r="M108" s="248"/>
      <c r="N108" s="248">
        <f t="shared" si="14"/>
        <v>5.355931726907631</v>
      </c>
      <c r="O108" s="248"/>
      <c r="P108" s="248">
        <f t="shared" si="15"/>
        <v>4.828285140562249</v>
      </c>
    </row>
    <row r="109" spans="1:16" ht="11.25" customHeight="1">
      <c r="A109" s="53" t="s">
        <v>418</v>
      </c>
      <c r="B109" s="53" t="s">
        <v>622</v>
      </c>
      <c r="C109" s="53" t="s">
        <v>67</v>
      </c>
      <c r="D109" s="53"/>
      <c r="E109" s="53"/>
      <c r="F109" s="53"/>
      <c r="G109" s="53">
        <v>3130</v>
      </c>
      <c r="H109" s="53">
        <v>13928.71</v>
      </c>
      <c r="I109" s="53">
        <v>12540.11</v>
      </c>
      <c r="J109" s="246"/>
      <c r="K109" s="247"/>
      <c r="L109" s="247"/>
      <c r="M109" s="248"/>
      <c r="N109" s="248">
        <f t="shared" si="14"/>
        <v>4.450067092651757</v>
      </c>
      <c r="O109" s="248"/>
      <c r="P109" s="248">
        <f t="shared" si="15"/>
        <v>4.006424920127795</v>
      </c>
    </row>
    <row r="110" spans="1:16" ht="11.25" customHeight="1">
      <c r="A110" s="53" t="s">
        <v>418</v>
      </c>
      <c r="B110" s="53" t="s">
        <v>622</v>
      </c>
      <c r="C110" s="53" t="s">
        <v>49</v>
      </c>
      <c r="D110" s="53"/>
      <c r="E110" s="53"/>
      <c r="F110" s="53"/>
      <c r="G110" s="53">
        <v>500</v>
      </c>
      <c r="H110" s="53">
        <v>3291</v>
      </c>
      <c r="I110" s="53">
        <v>3052.11</v>
      </c>
      <c r="J110" s="246"/>
      <c r="K110" s="247"/>
      <c r="L110" s="247"/>
      <c r="M110" s="248"/>
      <c r="N110" s="248">
        <f t="shared" si="14"/>
        <v>6.582</v>
      </c>
      <c r="O110" s="248"/>
      <c r="P110" s="248">
        <f t="shared" si="15"/>
        <v>6.104220000000001</v>
      </c>
    </row>
    <row r="111" spans="1:16" ht="11.25" customHeight="1">
      <c r="A111" s="53" t="s">
        <v>418</v>
      </c>
      <c r="B111" s="53" t="s">
        <v>622</v>
      </c>
      <c r="C111" s="53" t="s">
        <v>66</v>
      </c>
      <c r="D111" s="53"/>
      <c r="E111" s="53"/>
      <c r="F111" s="53"/>
      <c r="G111" s="53">
        <v>17800</v>
      </c>
      <c r="H111" s="53">
        <v>88461.55</v>
      </c>
      <c r="I111" s="53">
        <v>79509.25</v>
      </c>
      <c r="J111" s="246"/>
      <c r="K111" s="247"/>
      <c r="L111" s="247"/>
      <c r="M111" s="248"/>
      <c r="N111" s="248">
        <f t="shared" si="14"/>
        <v>4.96975</v>
      </c>
      <c r="O111" s="248"/>
      <c r="P111" s="248">
        <f t="shared" si="15"/>
        <v>4.466811797752809</v>
      </c>
    </row>
    <row r="112" spans="1:16" ht="11.25" customHeight="1">
      <c r="A112" s="53" t="s">
        <v>418</v>
      </c>
      <c r="B112" s="53" t="s">
        <v>622</v>
      </c>
      <c r="C112" s="53" t="s">
        <v>44</v>
      </c>
      <c r="D112" s="53">
        <v>9720</v>
      </c>
      <c r="E112" s="53">
        <v>39342.44</v>
      </c>
      <c r="F112" s="53">
        <v>31575.25</v>
      </c>
      <c r="G112" s="53">
        <v>56620</v>
      </c>
      <c r="H112" s="53">
        <v>249724.47</v>
      </c>
      <c r="I112" s="53">
        <v>224623.87</v>
      </c>
      <c r="J112" s="246">
        <f t="shared" si="13"/>
        <v>482.5102880658436</v>
      </c>
      <c r="K112" s="247">
        <f t="shared" si="13"/>
        <v>534.7457605578098</v>
      </c>
      <c r="L112" s="247">
        <f t="shared" si="13"/>
        <v>611.3922138383703</v>
      </c>
      <c r="M112" s="248">
        <f t="shared" si="16"/>
        <v>4.047576131687243</v>
      </c>
      <c r="N112" s="248">
        <f t="shared" si="14"/>
        <v>4.410534616743201</v>
      </c>
      <c r="O112" s="248">
        <f t="shared" si="17"/>
        <v>3.2484825102880657</v>
      </c>
      <c r="P112" s="248">
        <f t="shared" si="15"/>
        <v>3.9672177675732954</v>
      </c>
    </row>
    <row r="113" spans="1:16" ht="11.25" customHeight="1">
      <c r="A113" s="53" t="s">
        <v>420</v>
      </c>
      <c r="B113" s="53" t="s">
        <v>421</v>
      </c>
      <c r="C113" s="53" t="s">
        <v>138</v>
      </c>
      <c r="D113" s="53"/>
      <c r="E113" s="53"/>
      <c r="F113" s="53"/>
      <c r="G113" s="53">
        <v>60</v>
      </c>
      <c r="H113" s="53">
        <v>1222.6</v>
      </c>
      <c r="I113" s="53">
        <v>1107.03</v>
      </c>
      <c r="J113" s="246"/>
      <c r="K113" s="247"/>
      <c r="L113" s="247"/>
      <c r="M113" s="248"/>
      <c r="N113" s="248">
        <f t="shared" si="14"/>
        <v>20.376666666666665</v>
      </c>
      <c r="O113" s="248"/>
      <c r="P113" s="248">
        <f t="shared" si="15"/>
        <v>18.450499999999998</v>
      </c>
    </row>
    <row r="114" spans="1:16" ht="11.25" customHeight="1">
      <c r="A114" s="53" t="s">
        <v>420</v>
      </c>
      <c r="B114" s="53" t="s">
        <v>421</v>
      </c>
      <c r="C114" s="53" t="s">
        <v>63</v>
      </c>
      <c r="D114" s="53">
        <v>90</v>
      </c>
      <c r="E114" s="53">
        <v>1823.6</v>
      </c>
      <c r="F114" s="53">
        <v>1393.19</v>
      </c>
      <c r="G114" s="53">
        <v>20</v>
      </c>
      <c r="H114" s="53">
        <v>330</v>
      </c>
      <c r="I114" s="53">
        <v>288.3</v>
      </c>
      <c r="J114" s="246">
        <f t="shared" si="13"/>
        <v>-77.77777777777777</v>
      </c>
      <c r="K114" s="247">
        <f t="shared" si="13"/>
        <v>-81.90392629962712</v>
      </c>
      <c r="L114" s="247">
        <f t="shared" si="13"/>
        <v>-79.30648368133565</v>
      </c>
      <c r="M114" s="248">
        <f t="shared" si="16"/>
        <v>20.26222222222222</v>
      </c>
      <c r="N114" s="248">
        <f t="shared" si="14"/>
        <v>16.5</v>
      </c>
      <c r="O114" s="248">
        <f t="shared" si="17"/>
        <v>15.47988888888889</v>
      </c>
      <c r="P114" s="248">
        <f t="shared" si="15"/>
        <v>14.415000000000001</v>
      </c>
    </row>
    <row r="115" spans="1:16" ht="11.25" customHeight="1">
      <c r="A115" s="53" t="s">
        <v>420</v>
      </c>
      <c r="B115" s="53" t="s">
        <v>421</v>
      </c>
      <c r="C115" s="53" t="s">
        <v>56</v>
      </c>
      <c r="D115" s="53"/>
      <c r="E115" s="53"/>
      <c r="F115" s="53"/>
      <c r="G115" s="53">
        <v>745</v>
      </c>
      <c r="H115" s="53">
        <v>12386.85</v>
      </c>
      <c r="I115" s="53">
        <v>11281.65</v>
      </c>
      <c r="J115" s="246"/>
      <c r="K115" s="247"/>
      <c r="L115" s="247"/>
      <c r="M115" s="248"/>
      <c r="N115" s="248">
        <f t="shared" si="14"/>
        <v>16.626644295302015</v>
      </c>
      <c r="O115" s="248"/>
      <c r="P115" s="248">
        <f t="shared" si="15"/>
        <v>15.143154362416107</v>
      </c>
    </row>
    <row r="116" spans="1:16" ht="11.25" customHeight="1">
      <c r="A116" s="53" t="s">
        <v>420</v>
      </c>
      <c r="B116" s="53" t="s">
        <v>421</v>
      </c>
      <c r="C116" s="53" t="s">
        <v>43</v>
      </c>
      <c r="D116" s="53">
        <v>1110</v>
      </c>
      <c r="E116" s="53">
        <v>19529.99</v>
      </c>
      <c r="F116" s="53">
        <v>14346.77</v>
      </c>
      <c r="G116" s="53"/>
      <c r="H116" s="53"/>
      <c r="I116" s="53"/>
      <c r="J116" s="246"/>
      <c r="K116" s="247"/>
      <c r="L116" s="247"/>
      <c r="M116" s="248">
        <f t="shared" si="16"/>
        <v>17.594585585585587</v>
      </c>
      <c r="N116" s="248"/>
      <c r="O116" s="248">
        <f t="shared" si="17"/>
        <v>12.925018018018019</v>
      </c>
      <c r="P116" s="248"/>
    </row>
    <row r="117" spans="1:16" ht="11.25" customHeight="1">
      <c r="A117" s="53" t="s">
        <v>420</v>
      </c>
      <c r="B117" s="53" t="s">
        <v>421</v>
      </c>
      <c r="C117" s="53" t="s">
        <v>102</v>
      </c>
      <c r="D117" s="53">
        <v>290</v>
      </c>
      <c r="E117" s="53">
        <v>5146.11</v>
      </c>
      <c r="F117" s="53">
        <v>3950</v>
      </c>
      <c r="G117" s="53">
        <v>80</v>
      </c>
      <c r="H117" s="53">
        <v>1266.7</v>
      </c>
      <c r="I117" s="53">
        <v>1200</v>
      </c>
      <c r="J117" s="246">
        <f t="shared" si="13"/>
        <v>-72.41379310344827</v>
      </c>
      <c r="K117" s="247">
        <f t="shared" si="13"/>
        <v>-75.3852910256485</v>
      </c>
      <c r="L117" s="247">
        <f t="shared" si="13"/>
        <v>-69.62025316455696</v>
      </c>
      <c r="M117" s="248">
        <f t="shared" si="16"/>
        <v>17.74520689655172</v>
      </c>
      <c r="N117" s="248">
        <f t="shared" si="14"/>
        <v>15.83375</v>
      </c>
      <c r="O117" s="248">
        <f t="shared" si="17"/>
        <v>13.620689655172415</v>
      </c>
      <c r="P117" s="248">
        <f t="shared" si="15"/>
        <v>15</v>
      </c>
    </row>
    <row r="118" spans="1:16" ht="11.25" customHeight="1">
      <c r="A118" s="53" t="s">
        <v>420</v>
      </c>
      <c r="B118" s="53" t="s">
        <v>421</v>
      </c>
      <c r="C118" s="53" t="s">
        <v>67</v>
      </c>
      <c r="D118" s="53">
        <v>330</v>
      </c>
      <c r="E118" s="53">
        <v>5675.71</v>
      </c>
      <c r="F118" s="53">
        <v>4400</v>
      </c>
      <c r="G118" s="53"/>
      <c r="H118" s="53"/>
      <c r="I118" s="53"/>
      <c r="J118" s="246"/>
      <c r="K118" s="247"/>
      <c r="L118" s="247"/>
      <c r="M118" s="248">
        <f t="shared" si="16"/>
        <v>17.199121212121213</v>
      </c>
      <c r="N118" s="248"/>
      <c r="O118" s="248">
        <f t="shared" si="17"/>
        <v>13.333333333333334</v>
      </c>
      <c r="P118" s="248"/>
    </row>
    <row r="119" spans="1:16" ht="11.25" customHeight="1">
      <c r="A119" s="53" t="s">
        <v>420</v>
      </c>
      <c r="B119" s="53" t="s">
        <v>421</v>
      </c>
      <c r="C119" s="53" t="s">
        <v>349</v>
      </c>
      <c r="D119" s="53">
        <v>2010</v>
      </c>
      <c r="E119" s="53">
        <v>10482</v>
      </c>
      <c r="F119" s="53">
        <v>8237.72</v>
      </c>
      <c r="G119" s="53"/>
      <c r="H119" s="53"/>
      <c r="I119" s="53"/>
      <c r="J119" s="246"/>
      <c r="K119" s="247"/>
      <c r="L119" s="247"/>
      <c r="M119" s="248">
        <f t="shared" si="16"/>
        <v>5.214925373134329</v>
      </c>
      <c r="N119" s="248"/>
      <c r="O119" s="248">
        <f t="shared" si="17"/>
        <v>4.09836815920398</v>
      </c>
      <c r="P119" s="248"/>
    </row>
    <row r="120" spans="1:16" ht="11.25" customHeight="1">
      <c r="A120" s="53" t="s">
        <v>420</v>
      </c>
      <c r="B120" s="53" t="s">
        <v>421</v>
      </c>
      <c r="C120" s="53" t="s">
        <v>44</v>
      </c>
      <c r="D120" s="53">
        <v>27628</v>
      </c>
      <c r="E120" s="53">
        <v>462248.66</v>
      </c>
      <c r="F120" s="53">
        <v>347471.67</v>
      </c>
      <c r="G120" s="53">
        <v>37769</v>
      </c>
      <c r="H120" s="53">
        <v>559475.83</v>
      </c>
      <c r="I120" s="53">
        <v>503926.03</v>
      </c>
      <c r="J120" s="246">
        <f t="shared" si="13"/>
        <v>36.70551614304329</v>
      </c>
      <c r="K120" s="247">
        <f t="shared" si="13"/>
        <v>21.033521222105865</v>
      </c>
      <c r="L120" s="247">
        <f t="shared" si="13"/>
        <v>45.0265082042516</v>
      </c>
      <c r="M120" s="248">
        <f t="shared" si="16"/>
        <v>16.731166208194583</v>
      </c>
      <c r="N120" s="248">
        <f t="shared" si="14"/>
        <v>14.813096189997086</v>
      </c>
      <c r="O120" s="248">
        <f t="shared" si="17"/>
        <v>12.576794194295642</v>
      </c>
      <c r="P120" s="248">
        <f t="shared" si="15"/>
        <v>13.342318568137891</v>
      </c>
    </row>
    <row r="121" spans="1:16" ht="11.25" customHeight="1">
      <c r="A121" s="53" t="s">
        <v>422</v>
      </c>
      <c r="B121" s="53" t="s">
        <v>423</v>
      </c>
      <c r="C121" s="53" t="s">
        <v>48</v>
      </c>
      <c r="D121" s="53">
        <v>693461</v>
      </c>
      <c r="E121" s="53">
        <v>3849764.48</v>
      </c>
      <c r="F121" s="53">
        <v>2909881.82</v>
      </c>
      <c r="G121" s="53">
        <v>1405856</v>
      </c>
      <c r="H121" s="53">
        <v>6267794.22</v>
      </c>
      <c r="I121" s="53">
        <v>5668316</v>
      </c>
      <c r="J121" s="246">
        <f t="shared" si="13"/>
        <v>102.73036263034258</v>
      </c>
      <c r="K121" s="247">
        <f t="shared" si="13"/>
        <v>62.80980960165126</v>
      </c>
      <c r="L121" s="247">
        <f t="shared" si="13"/>
        <v>94.7954023782313</v>
      </c>
      <c r="M121" s="248">
        <f t="shared" si="16"/>
        <v>5.551522695580573</v>
      </c>
      <c r="N121" s="248">
        <f t="shared" si="14"/>
        <v>4.458347241822775</v>
      </c>
      <c r="O121" s="248">
        <f t="shared" si="17"/>
        <v>4.196172272124892</v>
      </c>
      <c r="P121" s="248">
        <f t="shared" si="15"/>
        <v>4.031932146677896</v>
      </c>
    </row>
    <row r="122" spans="1:16" ht="11.25" customHeight="1">
      <c r="A122" s="53" t="s">
        <v>422</v>
      </c>
      <c r="B122" s="53" t="s">
        <v>423</v>
      </c>
      <c r="C122" s="53" t="s">
        <v>85</v>
      </c>
      <c r="D122" s="53"/>
      <c r="E122" s="53"/>
      <c r="F122" s="53"/>
      <c r="G122" s="53">
        <v>101880</v>
      </c>
      <c r="H122" s="53">
        <v>540235.48</v>
      </c>
      <c r="I122" s="53">
        <v>487857.47</v>
      </c>
      <c r="J122" s="246"/>
      <c r="K122" s="247"/>
      <c r="L122" s="247"/>
      <c r="M122" s="248"/>
      <c r="N122" s="248">
        <f t="shared" si="14"/>
        <v>5.30266470357283</v>
      </c>
      <c r="O122" s="248"/>
      <c r="P122" s="248">
        <f t="shared" si="15"/>
        <v>4.7885499607381234</v>
      </c>
    </row>
    <row r="123" spans="1:16" ht="11.25" customHeight="1">
      <c r="A123" s="53" t="s">
        <v>422</v>
      </c>
      <c r="B123" s="53" t="s">
        <v>423</v>
      </c>
      <c r="C123" s="53" t="s">
        <v>137</v>
      </c>
      <c r="D123" s="53">
        <v>90</v>
      </c>
      <c r="E123" s="53">
        <v>632.53</v>
      </c>
      <c r="F123" s="53">
        <v>482.54</v>
      </c>
      <c r="G123" s="53"/>
      <c r="H123" s="53"/>
      <c r="I123" s="53"/>
      <c r="J123" s="246"/>
      <c r="K123" s="247"/>
      <c r="L123" s="247"/>
      <c r="M123" s="248">
        <f t="shared" si="16"/>
        <v>7.0281111111111105</v>
      </c>
      <c r="N123" s="248"/>
      <c r="O123" s="248">
        <f t="shared" si="17"/>
        <v>5.361555555555555</v>
      </c>
      <c r="P123" s="248"/>
    </row>
    <row r="124" spans="1:16" ht="11.25" customHeight="1">
      <c r="A124" s="53" t="s">
        <v>422</v>
      </c>
      <c r="B124" s="53" t="s">
        <v>423</v>
      </c>
      <c r="C124" s="53" t="s">
        <v>60</v>
      </c>
      <c r="D124" s="53">
        <v>2250</v>
      </c>
      <c r="E124" s="53">
        <v>13179.75</v>
      </c>
      <c r="F124" s="53">
        <v>10145.32</v>
      </c>
      <c r="G124" s="53">
        <v>4850</v>
      </c>
      <c r="H124" s="53">
        <v>25921.42</v>
      </c>
      <c r="I124" s="53">
        <v>23525.31</v>
      </c>
      <c r="J124" s="246">
        <f t="shared" si="13"/>
        <v>115.55555555555556</v>
      </c>
      <c r="K124" s="247">
        <f t="shared" si="13"/>
        <v>96.67611297634627</v>
      </c>
      <c r="L124" s="247">
        <f t="shared" si="13"/>
        <v>131.88337085473896</v>
      </c>
      <c r="M124" s="248">
        <f t="shared" si="16"/>
        <v>5.857666666666667</v>
      </c>
      <c r="N124" s="248">
        <f t="shared" si="14"/>
        <v>5.344622680412371</v>
      </c>
      <c r="O124" s="248">
        <f t="shared" si="17"/>
        <v>4.509031111111111</v>
      </c>
      <c r="P124" s="248">
        <f t="shared" si="15"/>
        <v>4.850579381443299</v>
      </c>
    </row>
    <row r="125" spans="1:16" ht="11.25" customHeight="1">
      <c r="A125" s="53" t="s">
        <v>422</v>
      </c>
      <c r="B125" s="53" t="s">
        <v>423</v>
      </c>
      <c r="C125" s="53" t="s">
        <v>819</v>
      </c>
      <c r="D125" s="53"/>
      <c r="E125" s="53"/>
      <c r="F125" s="53"/>
      <c r="G125" s="53">
        <v>13512</v>
      </c>
      <c r="H125" s="53">
        <v>55752.14</v>
      </c>
      <c r="I125" s="53">
        <v>52542.6</v>
      </c>
      <c r="J125" s="246"/>
      <c r="K125" s="247"/>
      <c r="L125" s="247"/>
      <c r="M125" s="248"/>
      <c r="N125" s="248">
        <f t="shared" si="14"/>
        <v>4.126120485494376</v>
      </c>
      <c r="O125" s="248"/>
      <c r="P125" s="248">
        <f t="shared" si="15"/>
        <v>3.8885879218472468</v>
      </c>
    </row>
    <row r="126" spans="1:16" ht="11.25" customHeight="1">
      <c r="A126" s="53" t="s">
        <v>422</v>
      </c>
      <c r="B126" s="53" t="s">
        <v>423</v>
      </c>
      <c r="C126" s="53" t="s">
        <v>138</v>
      </c>
      <c r="D126" s="53">
        <v>1127140</v>
      </c>
      <c r="E126" s="53">
        <v>6773851.39</v>
      </c>
      <c r="F126" s="53">
        <v>5107956.32</v>
      </c>
      <c r="G126" s="53">
        <v>1275765</v>
      </c>
      <c r="H126" s="53">
        <v>7341536.54</v>
      </c>
      <c r="I126" s="53">
        <v>6605155.62</v>
      </c>
      <c r="J126" s="246">
        <f t="shared" si="13"/>
        <v>13.18602835495147</v>
      </c>
      <c r="K126" s="247">
        <f t="shared" si="13"/>
        <v>8.380537412409934</v>
      </c>
      <c r="L126" s="247">
        <f t="shared" si="13"/>
        <v>29.31112183042316</v>
      </c>
      <c r="M126" s="248">
        <f t="shared" si="16"/>
        <v>6.0097693188068915</v>
      </c>
      <c r="N126" s="248">
        <f t="shared" si="14"/>
        <v>5.754615105446536</v>
      </c>
      <c r="O126" s="248">
        <f t="shared" si="17"/>
        <v>4.5317851553489366</v>
      </c>
      <c r="P126" s="248">
        <f t="shared" si="15"/>
        <v>5.177407767104444</v>
      </c>
    </row>
    <row r="127" spans="1:16" ht="11.25" customHeight="1">
      <c r="A127" s="53" t="s">
        <v>422</v>
      </c>
      <c r="B127" s="53" t="s">
        <v>423</v>
      </c>
      <c r="C127" s="53" t="s">
        <v>63</v>
      </c>
      <c r="D127" s="53">
        <v>212234</v>
      </c>
      <c r="E127" s="53">
        <v>1419582.35</v>
      </c>
      <c r="F127" s="53">
        <v>1073234.93</v>
      </c>
      <c r="G127" s="53">
        <v>245979.92</v>
      </c>
      <c r="H127" s="53">
        <v>1563077.42</v>
      </c>
      <c r="I127" s="53">
        <v>1408123.31</v>
      </c>
      <c r="J127" s="246">
        <f t="shared" si="13"/>
        <v>15.900336421120091</v>
      </c>
      <c r="K127" s="247">
        <f t="shared" si="13"/>
        <v>10.10825965820157</v>
      </c>
      <c r="L127" s="247">
        <f t="shared" si="13"/>
        <v>31.20364149907049</v>
      </c>
      <c r="M127" s="248">
        <f t="shared" si="16"/>
        <v>6.6887602834607085</v>
      </c>
      <c r="N127" s="248">
        <f t="shared" si="14"/>
        <v>6.354491943895257</v>
      </c>
      <c r="O127" s="248">
        <f t="shared" si="17"/>
        <v>5.056847300621012</v>
      </c>
      <c r="P127" s="248">
        <f t="shared" si="15"/>
        <v>5.724545767800884</v>
      </c>
    </row>
    <row r="128" spans="1:16" ht="11.25" customHeight="1">
      <c r="A128" s="53" t="s">
        <v>422</v>
      </c>
      <c r="B128" s="53" t="s">
        <v>423</v>
      </c>
      <c r="C128" s="53" t="s">
        <v>54</v>
      </c>
      <c r="D128" s="53">
        <v>1312318.26</v>
      </c>
      <c r="E128" s="53">
        <v>7547043.95</v>
      </c>
      <c r="F128" s="53">
        <v>5671668.86</v>
      </c>
      <c r="G128" s="53">
        <v>1390715.68</v>
      </c>
      <c r="H128" s="53">
        <v>7424233.63</v>
      </c>
      <c r="I128" s="53">
        <v>6697476.81</v>
      </c>
      <c r="J128" s="246">
        <f t="shared" si="13"/>
        <v>5.973963968161193</v>
      </c>
      <c r="K128" s="247">
        <f t="shared" si="13"/>
        <v>-1.6272638772694612</v>
      </c>
      <c r="L128" s="247">
        <f t="shared" si="13"/>
        <v>18.08652753397876</v>
      </c>
      <c r="M128" s="248">
        <f t="shared" si="16"/>
        <v>5.750925046185062</v>
      </c>
      <c r="N128" s="248">
        <f t="shared" si="14"/>
        <v>5.338426636564564</v>
      </c>
      <c r="O128" s="248">
        <f t="shared" si="17"/>
        <v>4.321869955539596</v>
      </c>
      <c r="P128" s="248">
        <f t="shared" si="15"/>
        <v>4.8158490670069956</v>
      </c>
    </row>
    <row r="129" spans="1:16" ht="11.25" customHeight="1">
      <c r="A129" s="53" t="s">
        <v>422</v>
      </c>
      <c r="B129" s="53" t="s">
        <v>423</v>
      </c>
      <c r="C129" s="53" t="s">
        <v>80</v>
      </c>
      <c r="D129" s="53"/>
      <c r="E129" s="53"/>
      <c r="F129" s="53"/>
      <c r="G129" s="53">
        <v>18032</v>
      </c>
      <c r="H129" s="53">
        <v>89341.7</v>
      </c>
      <c r="I129" s="53">
        <v>80808.52</v>
      </c>
      <c r="J129" s="246"/>
      <c r="K129" s="247"/>
      <c r="L129" s="247"/>
      <c r="M129" s="248"/>
      <c r="N129" s="248">
        <f t="shared" si="14"/>
        <v>4.954619565217391</v>
      </c>
      <c r="O129" s="248"/>
      <c r="P129" s="248">
        <f t="shared" si="15"/>
        <v>4.4813952972493345</v>
      </c>
    </row>
    <row r="130" spans="1:16" ht="11.25" customHeight="1">
      <c r="A130" s="53" t="s">
        <v>422</v>
      </c>
      <c r="B130" s="53" t="s">
        <v>423</v>
      </c>
      <c r="C130" s="53" t="s">
        <v>748</v>
      </c>
      <c r="D130" s="53"/>
      <c r="E130" s="53"/>
      <c r="F130" s="53"/>
      <c r="G130" s="53">
        <v>32715</v>
      </c>
      <c r="H130" s="53">
        <v>159436.86</v>
      </c>
      <c r="I130" s="53">
        <v>144840.08</v>
      </c>
      <c r="J130" s="246"/>
      <c r="K130" s="247"/>
      <c r="L130" s="247"/>
      <c r="M130" s="248"/>
      <c r="N130" s="248">
        <f t="shared" si="14"/>
        <v>4.873509399358092</v>
      </c>
      <c r="O130" s="248"/>
      <c r="P130" s="248">
        <f t="shared" si="15"/>
        <v>4.427329359620969</v>
      </c>
    </row>
    <row r="131" spans="1:16" ht="11.25" customHeight="1">
      <c r="A131" s="53" t="s">
        <v>422</v>
      </c>
      <c r="B131" s="53" t="s">
        <v>423</v>
      </c>
      <c r="C131" s="53" t="s">
        <v>56</v>
      </c>
      <c r="D131" s="53">
        <v>23570</v>
      </c>
      <c r="E131" s="53">
        <v>136733.66</v>
      </c>
      <c r="F131" s="53">
        <v>100342.07</v>
      </c>
      <c r="G131" s="53">
        <v>22816</v>
      </c>
      <c r="H131" s="53">
        <v>140649.56</v>
      </c>
      <c r="I131" s="53">
        <v>124702.7</v>
      </c>
      <c r="J131" s="246">
        <f t="shared" si="13"/>
        <v>-3.198981756470089</v>
      </c>
      <c r="K131" s="247">
        <f t="shared" si="13"/>
        <v>2.8638888185981375</v>
      </c>
      <c r="L131" s="247">
        <f t="shared" si="13"/>
        <v>24.27758366954159</v>
      </c>
      <c r="M131" s="248">
        <f t="shared" si="16"/>
        <v>5.801173525668222</v>
      </c>
      <c r="N131" s="248">
        <f t="shared" si="14"/>
        <v>6.1645143758765775</v>
      </c>
      <c r="O131" s="248">
        <f t="shared" si="17"/>
        <v>4.257194314806958</v>
      </c>
      <c r="P131" s="248">
        <f t="shared" si="15"/>
        <v>5.465581171107995</v>
      </c>
    </row>
    <row r="132" spans="1:16" ht="11.25" customHeight="1">
      <c r="A132" s="53" t="s">
        <v>422</v>
      </c>
      <c r="B132" s="53" t="s">
        <v>423</v>
      </c>
      <c r="C132" s="53" t="s">
        <v>236</v>
      </c>
      <c r="D132" s="53">
        <v>11400</v>
      </c>
      <c r="E132" s="53">
        <v>65945</v>
      </c>
      <c r="F132" s="53">
        <v>47889.87</v>
      </c>
      <c r="G132" s="53"/>
      <c r="H132" s="53"/>
      <c r="I132" s="53"/>
      <c r="J132" s="246"/>
      <c r="K132" s="247"/>
      <c r="L132" s="247"/>
      <c r="M132" s="248">
        <f t="shared" si="16"/>
        <v>5.784649122807018</v>
      </c>
      <c r="N132" s="248"/>
      <c r="O132" s="248">
        <f t="shared" si="17"/>
        <v>4.200865789473684</v>
      </c>
      <c r="P132" s="248"/>
    </row>
    <row r="133" spans="1:16" ht="11.25" customHeight="1">
      <c r="A133" s="53" t="s">
        <v>422</v>
      </c>
      <c r="B133" s="53" t="s">
        <v>423</v>
      </c>
      <c r="C133" s="53" t="s">
        <v>121</v>
      </c>
      <c r="D133" s="53">
        <v>2600</v>
      </c>
      <c r="E133" s="53">
        <v>17756</v>
      </c>
      <c r="F133" s="53">
        <v>13865.31</v>
      </c>
      <c r="G133" s="53"/>
      <c r="H133" s="53"/>
      <c r="I133" s="53"/>
      <c r="J133" s="246"/>
      <c r="K133" s="247"/>
      <c r="L133" s="247"/>
      <c r="M133" s="248">
        <f t="shared" si="16"/>
        <v>6.82923076923077</v>
      </c>
      <c r="N133" s="248"/>
      <c r="O133" s="248">
        <f t="shared" si="17"/>
        <v>5.332811538461538</v>
      </c>
      <c r="P133" s="248"/>
    </row>
    <row r="134" spans="1:16" ht="11.25" customHeight="1">
      <c r="A134" s="53" t="s">
        <v>422</v>
      </c>
      <c r="B134" s="53" t="s">
        <v>423</v>
      </c>
      <c r="C134" s="53" t="s">
        <v>42</v>
      </c>
      <c r="D134" s="53">
        <v>3608757</v>
      </c>
      <c r="E134" s="53">
        <v>20406969.97</v>
      </c>
      <c r="F134" s="53">
        <v>15390804.68</v>
      </c>
      <c r="G134" s="53">
        <v>4530125.53</v>
      </c>
      <c r="H134" s="53">
        <v>24650538.52</v>
      </c>
      <c r="I134" s="53">
        <v>22188554.63</v>
      </c>
      <c r="J134" s="246">
        <f aca="true" t="shared" si="18" ref="J134:L196">(G134-D134)*100/D134</f>
        <v>25.531464989191576</v>
      </c>
      <c r="K134" s="247">
        <f t="shared" si="18"/>
        <v>20.794701791781982</v>
      </c>
      <c r="L134" s="247">
        <f t="shared" si="18"/>
        <v>44.167605861657904</v>
      </c>
      <c r="M134" s="248">
        <f t="shared" si="16"/>
        <v>5.654847353257645</v>
      </c>
      <c r="N134" s="248">
        <f aca="true" t="shared" si="19" ref="N134:N197">H134/G134</f>
        <v>5.4414691947841005</v>
      </c>
      <c r="O134" s="248">
        <f t="shared" si="17"/>
        <v>4.264849276357483</v>
      </c>
      <c r="P134" s="248">
        <f aca="true" t="shared" si="20" ref="P134:P197">I134/G134</f>
        <v>4.897999952332446</v>
      </c>
    </row>
    <row r="135" spans="1:16" ht="11.25" customHeight="1">
      <c r="A135" s="130" t="s">
        <v>422</v>
      </c>
      <c r="B135" s="130" t="s">
        <v>423</v>
      </c>
      <c r="C135" s="130" t="s">
        <v>91</v>
      </c>
      <c r="D135" s="130">
        <v>10</v>
      </c>
      <c r="E135" s="130">
        <v>65.5</v>
      </c>
      <c r="F135" s="130">
        <v>49.69</v>
      </c>
      <c r="G135" s="130">
        <v>98</v>
      </c>
      <c r="H135" s="130">
        <v>617.4</v>
      </c>
      <c r="I135" s="130">
        <v>573.99</v>
      </c>
      <c r="J135" s="246">
        <f t="shared" si="18"/>
        <v>880</v>
      </c>
      <c r="K135" s="247">
        <f t="shared" si="18"/>
        <v>842.5954198473282</v>
      </c>
      <c r="L135" s="247">
        <f t="shared" si="18"/>
        <v>1055.1418796538537</v>
      </c>
      <c r="M135" s="248">
        <f aca="true" t="shared" si="21" ref="M135:M197">E135/D135</f>
        <v>6.55</v>
      </c>
      <c r="N135" s="248">
        <f t="shared" si="19"/>
        <v>6.3</v>
      </c>
      <c r="O135" s="248">
        <f aca="true" t="shared" si="22" ref="O135:O197">F135/D135</f>
        <v>4.968999999999999</v>
      </c>
      <c r="P135" s="248">
        <f t="shared" si="20"/>
        <v>5.85704081632653</v>
      </c>
    </row>
    <row r="136" spans="1:16" ht="11.25" customHeight="1">
      <c r="A136" s="130" t="s">
        <v>422</v>
      </c>
      <c r="B136" s="130" t="s">
        <v>423</v>
      </c>
      <c r="C136" s="130" t="s">
        <v>45</v>
      </c>
      <c r="D136" s="130">
        <v>3464342</v>
      </c>
      <c r="E136" s="130">
        <v>18920332.17</v>
      </c>
      <c r="F136" s="130">
        <v>14366206.81</v>
      </c>
      <c r="G136" s="130">
        <v>3278673.2</v>
      </c>
      <c r="H136" s="130">
        <v>16465123.7</v>
      </c>
      <c r="I136" s="130">
        <v>14794278.68</v>
      </c>
      <c r="J136" s="246">
        <f t="shared" si="18"/>
        <v>-5.359424675739284</v>
      </c>
      <c r="K136" s="247">
        <f t="shared" si="18"/>
        <v>-12.976561129793327</v>
      </c>
      <c r="L136" s="247">
        <f t="shared" si="18"/>
        <v>2.979713961113436</v>
      </c>
      <c r="M136" s="248">
        <f t="shared" si="21"/>
        <v>5.461450448598898</v>
      </c>
      <c r="N136" s="248">
        <f t="shared" si="19"/>
        <v>5.021886200796102</v>
      </c>
      <c r="O136" s="248">
        <f t="shared" si="22"/>
        <v>4.146878919575492</v>
      </c>
      <c r="P136" s="248">
        <f t="shared" si="20"/>
        <v>4.512276087778434</v>
      </c>
    </row>
    <row r="137" spans="1:16" ht="11.25" customHeight="1">
      <c r="A137" s="53" t="s">
        <v>422</v>
      </c>
      <c r="B137" s="53" t="s">
        <v>423</v>
      </c>
      <c r="C137" s="53" t="s">
        <v>57</v>
      </c>
      <c r="D137" s="53">
        <v>74530</v>
      </c>
      <c r="E137" s="53">
        <v>432883.8</v>
      </c>
      <c r="F137" s="53">
        <v>333748.74</v>
      </c>
      <c r="G137" s="53">
        <v>735076</v>
      </c>
      <c r="H137" s="53">
        <v>3905526.33</v>
      </c>
      <c r="I137" s="53">
        <v>3529533.44</v>
      </c>
      <c r="J137" s="246">
        <f t="shared" si="18"/>
        <v>886.2820340802361</v>
      </c>
      <c r="K137" s="247">
        <f t="shared" si="18"/>
        <v>802.2112469905319</v>
      </c>
      <c r="L137" s="247">
        <f t="shared" si="18"/>
        <v>957.5421018817929</v>
      </c>
      <c r="M137" s="248">
        <f t="shared" si="21"/>
        <v>5.808181940158326</v>
      </c>
      <c r="N137" s="248">
        <f t="shared" si="19"/>
        <v>5.313091884376582</v>
      </c>
      <c r="O137" s="248">
        <f t="shared" si="22"/>
        <v>4.47804561921374</v>
      </c>
      <c r="P137" s="248">
        <f t="shared" si="20"/>
        <v>4.801589822004799</v>
      </c>
    </row>
    <row r="138" spans="1:16" ht="11.25" customHeight="1">
      <c r="A138" s="53" t="s">
        <v>422</v>
      </c>
      <c r="B138" s="53" t="s">
        <v>423</v>
      </c>
      <c r="C138" s="53" t="s">
        <v>61</v>
      </c>
      <c r="D138" s="53">
        <v>112640</v>
      </c>
      <c r="E138" s="53">
        <v>877975.81</v>
      </c>
      <c r="F138" s="53">
        <v>651420</v>
      </c>
      <c r="G138" s="53">
        <v>91480</v>
      </c>
      <c r="H138" s="53">
        <v>651719.28</v>
      </c>
      <c r="I138" s="53">
        <v>582649</v>
      </c>
      <c r="J138" s="246">
        <f t="shared" si="18"/>
        <v>-18.785511363636363</v>
      </c>
      <c r="K138" s="247">
        <f t="shared" si="18"/>
        <v>-25.770246449045107</v>
      </c>
      <c r="L138" s="247">
        <f t="shared" si="18"/>
        <v>-10.557090663473643</v>
      </c>
      <c r="M138" s="248">
        <f t="shared" si="21"/>
        <v>7.794529563210228</v>
      </c>
      <c r="N138" s="248">
        <f t="shared" si="19"/>
        <v>7.124172278093573</v>
      </c>
      <c r="O138" s="248">
        <f t="shared" si="22"/>
        <v>5.783203125</v>
      </c>
      <c r="P138" s="248">
        <f t="shared" si="20"/>
        <v>6.369140795802362</v>
      </c>
    </row>
    <row r="139" spans="1:16" ht="11.25" customHeight="1">
      <c r="A139" s="53" t="s">
        <v>422</v>
      </c>
      <c r="B139" s="53" t="s">
        <v>423</v>
      </c>
      <c r="C139" s="53" t="s">
        <v>43</v>
      </c>
      <c r="D139" s="53">
        <v>3579655</v>
      </c>
      <c r="E139" s="53">
        <v>19047601.81</v>
      </c>
      <c r="F139" s="53">
        <v>14387139.19</v>
      </c>
      <c r="G139" s="53">
        <v>5307716.4</v>
      </c>
      <c r="H139" s="53">
        <v>26470917.36</v>
      </c>
      <c r="I139" s="53">
        <v>23865029.63</v>
      </c>
      <c r="J139" s="246">
        <f t="shared" si="18"/>
        <v>48.27452366219651</v>
      </c>
      <c r="K139" s="247">
        <f t="shared" si="18"/>
        <v>38.97244190658562</v>
      </c>
      <c r="L139" s="247">
        <f t="shared" si="18"/>
        <v>65.877519601588</v>
      </c>
      <c r="M139" s="248">
        <f t="shared" si="21"/>
        <v>5.321071949671127</v>
      </c>
      <c r="N139" s="248">
        <f t="shared" si="19"/>
        <v>4.987251647431652</v>
      </c>
      <c r="O139" s="248">
        <f t="shared" si="22"/>
        <v>4.0191412831683495</v>
      </c>
      <c r="P139" s="248">
        <f t="shared" si="20"/>
        <v>4.496289521045246</v>
      </c>
    </row>
    <row r="140" spans="1:16" ht="11.25" customHeight="1">
      <c r="A140" s="53" t="s">
        <v>422</v>
      </c>
      <c r="B140" s="53" t="s">
        <v>423</v>
      </c>
      <c r="C140" s="53" t="s">
        <v>98</v>
      </c>
      <c r="D140" s="53">
        <v>16440</v>
      </c>
      <c r="E140" s="53">
        <v>99984.32</v>
      </c>
      <c r="F140" s="53">
        <v>74981.93</v>
      </c>
      <c r="G140" s="53">
        <v>26835</v>
      </c>
      <c r="H140" s="53">
        <v>181473.92</v>
      </c>
      <c r="I140" s="53">
        <v>163457.23</v>
      </c>
      <c r="J140" s="246">
        <f t="shared" si="18"/>
        <v>63.22992700729927</v>
      </c>
      <c r="K140" s="247">
        <f t="shared" si="18"/>
        <v>81.50237957311707</v>
      </c>
      <c r="L140" s="247">
        <f t="shared" si="18"/>
        <v>117.99549571476759</v>
      </c>
      <c r="M140" s="248">
        <f t="shared" si="21"/>
        <v>6.081771289537714</v>
      </c>
      <c r="N140" s="248">
        <f t="shared" si="19"/>
        <v>6.76258319359046</v>
      </c>
      <c r="O140" s="248">
        <f t="shared" si="22"/>
        <v>4.560944647201946</v>
      </c>
      <c r="P140" s="248">
        <f t="shared" si="20"/>
        <v>6.091195453698528</v>
      </c>
    </row>
    <row r="141" spans="1:16" ht="11.25" customHeight="1">
      <c r="A141" s="130" t="s">
        <v>422</v>
      </c>
      <c r="B141" s="130" t="s">
        <v>423</v>
      </c>
      <c r="C141" s="130" t="s">
        <v>62</v>
      </c>
      <c r="D141" s="130">
        <v>27864</v>
      </c>
      <c r="E141" s="130">
        <v>169573.74</v>
      </c>
      <c r="F141" s="130">
        <v>127805.46</v>
      </c>
      <c r="G141" s="130">
        <v>40416</v>
      </c>
      <c r="H141" s="130">
        <v>238045.77</v>
      </c>
      <c r="I141" s="130">
        <v>214557.61</v>
      </c>
      <c r="J141" s="246">
        <f t="shared" si="18"/>
        <v>45.0473729543497</v>
      </c>
      <c r="K141" s="247">
        <f t="shared" si="18"/>
        <v>40.37891126302929</v>
      </c>
      <c r="L141" s="247">
        <f t="shared" si="18"/>
        <v>67.87828156950414</v>
      </c>
      <c r="M141" s="248">
        <f t="shared" si="21"/>
        <v>6.085764427217915</v>
      </c>
      <c r="N141" s="248">
        <f t="shared" si="19"/>
        <v>5.8898894002375295</v>
      </c>
      <c r="O141" s="248">
        <f t="shared" si="22"/>
        <v>4.586759259259259</v>
      </c>
      <c r="P141" s="248">
        <f t="shared" si="20"/>
        <v>5.30872946357878</v>
      </c>
    </row>
    <row r="142" spans="1:16" ht="11.25" customHeight="1">
      <c r="A142" s="130" t="s">
        <v>422</v>
      </c>
      <c r="B142" s="130" t="s">
        <v>423</v>
      </c>
      <c r="C142" s="130" t="s">
        <v>102</v>
      </c>
      <c r="D142" s="130">
        <v>4010</v>
      </c>
      <c r="E142" s="130">
        <v>30293.75</v>
      </c>
      <c r="F142" s="130">
        <v>22197.29</v>
      </c>
      <c r="G142" s="130">
        <v>130</v>
      </c>
      <c r="H142" s="130">
        <v>1821.69</v>
      </c>
      <c r="I142" s="130">
        <v>1600</v>
      </c>
      <c r="J142" s="246">
        <f t="shared" si="18"/>
        <v>-96.75810473815461</v>
      </c>
      <c r="K142" s="247">
        <f t="shared" si="18"/>
        <v>-93.98658139055085</v>
      </c>
      <c r="L142" s="247">
        <f t="shared" si="18"/>
        <v>-92.79191288666318</v>
      </c>
      <c r="M142" s="248">
        <f t="shared" si="21"/>
        <v>7.554551122194514</v>
      </c>
      <c r="N142" s="248">
        <f t="shared" si="19"/>
        <v>14.013</v>
      </c>
      <c r="O142" s="248">
        <f t="shared" si="22"/>
        <v>5.535483790523691</v>
      </c>
      <c r="P142" s="248">
        <f t="shared" si="20"/>
        <v>12.307692307692308</v>
      </c>
    </row>
    <row r="143" spans="1:16" ht="11.25" customHeight="1">
      <c r="A143" s="53" t="s">
        <v>422</v>
      </c>
      <c r="B143" s="53" t="s">
        <v>423</v>
      </c>
      <c r="C143" s="53" t="s">
        <v>155</v>
      </c>
      <c r="D143" s="53">
        <v>188</v>
      </c>
      <c r="E143" s="53">
        <v>1142.01</v>
      </c>
      <c r="F143" s="53">
        <v>863.89</v>
      </c>
      <c r="G143" s="53"/>
      <c r="H143" s="53"/>
      <c r="I143" s="53"/>
      <c r="J143" s="246"/>
      <c r="K143" s="247"/>
      <c r="L143" s="247"/>
      <c r="M143" s="248">
        <f t="shared" si="21"/>
        <v>6.074521276595744</v>
      </c>
      <c r="N143" s="248"/>
      <c r="O143" s="248">
        <f t="shared" si="22"/>
        <v>4.595159574468085</v>
      </c>
      <c r="P143" s="248"/>
    </row>
    <row r="144" spans="1:16" ht="11.25" customHeight="1">
      <c r="A144" s="53" t="s">
        <v>422</v>
      </c>
      <c r="B144" s="53" t="s">
        <v>423</v>
      </c>
      <c r="C144" s="53" t="s">
        <v>50</v>
      </c>
      <c r="D144" s="53">
        <v>110640</v>
      </c>
      <c r="E144" s="53">
        <v>639622.84</v>
      </c>
      <c r="F144" s="53">
        <v>486719.73</v>
      </c>
      <c r="G144" s="53">
        <v>186650</v>
      </c>
      <c r="H144" s="53">
        <v>1135161.74</v>
      </c>
      <c r="I144" s="53">
        <v>1024514.7</v>
      </c>
      <c r="J144" s="246">
        <f t="shared" si="18"/>
        <v>68.7002892263196</v>
      </c>
      <c r="K144" s="247">
        <f t="shared" si="18"/>
        <v>77.47360929137552</v>
      </c>
      <c r="L144" s="247">
        <f t="shared" si="18"/>
        <v>110.4937681486633</v>
      </c>
      <c r="M144" s="248">
        <f t="shared" si="21"/>
        <v>5.7811174981923354</v>
      </c>
      <c r="N144" s="248">
        <f t="shared" si="19"/>
        <v>6.081766622019823</v>
      </c>
      <c r="O144" s="248">
        <f t="shared" si="22"/>
        <v>4.399129880694143</v>
      </c>
      <c r="P144" s="248">
        <f t="shared" si="20"/>
        <v>5.488961693008304</v>
      </c>
    </row>
    <row r="145" spans="1:16" ht="11.25" customHeight="1">
      <c r="A145" s="130" t="s">
        <v>422</v>
      </c>
      <c r="B145" s="130" t="s">
        <v>423</v>
      </c>
      <c r="C145" s="130" t="s">
        <v>99</v>
      </c>
      <c r="D145" s="130">
        <v>63400</v>
      </c>
      <c r="E145" s="130">
        <v>306941.61</v>
      </c>
      <c r="F145" s="130">
        <v>227786.07</v>
      </c>
      <c r="G145" s="130">
        <v>145010</v>
      </c>
      <c r="H145" s="130">
        <v>691830.93</v>
      </c>
      <c r="I145" s="130">
        <v>629868.32</v>
      </c>
      <c r="J145" s="246">
        <f t="shared" si="18"/>
        <v>128.7223974763407</v>
      </c>
      <c r="K145" s="247">
        <f t="shared" si="18"/>
        <v>125.39496355674947</v>
      </c>
      <c r="L145" s="247">
        <f t="shared" si="18"/>
        <v>176.51748853650267</v>
      </c>
      <c r="M145" s="248">
        <f t="shared" si="21"/>
        <v>4.841350315457413</v>
      </c>
      <c r="N145" s="248">
        <f t="shared" si="19"/>
        <v>4.770918764223158</v>
      </c>
      <c r="O145" s="248">
        <f t="shared" si="22"/>
        <v>3.5928402208201895</v>
      </c>
      <c r="P145" s="248">
        <f t="shared" si="20"/>
        <v>4.343619888283566</v>
      </c>
    </row>
    <row r="146" spans="1:16" ht="11.25" customHeight="1">
      <c r="A146" s="130" t="s">
        <v>422</v>
      </c>
      <c r="B146" s="130" t="s">
        <v>423</v>
      </c>
      <c r="C146" s="130" t="s">
        <v>94</v>
      </c>
      <c r="D146" s="130">
        <v>73000</v>
      </c>
      <c r="E146" s="130">
        <v>397720.8</v>
      </c>
      <c r="F146" s="130">
        <v>304962</v>
      </c>
      <c r="G146" s="130">
        <v>135390</v>
      </c>
      <c r="H146" s="130">
        <v>692106.29</v>
      </c>
      <c r="I146" s="130">
        <v>619158.71</v>
      </c>
      <c r="J146" s="246">
        <f t="shared" si="18"/>
        <v>85.46575342465754</v>
      </c>
      <c r="K146" s="247">
        <f t="shared" si="18"/>
        <v>74.01812779215973</v>
      </c>
      <c r="L146" s="247">
        <f t="shared" si="18"/>
        <v>103.02815104832732</v>
      </c>
      <c r="M146" s="248">
        <f t="shared" si="21"/>
        <v>5.448230136986301</v>
      </c>
      <c r="N146" s="248">
        <f t="shared" si="19"/>
        <v>5.1119454169436445</v>
      </c>
      <c r="O146" s="248">
        <f t="shared" si="22"/>
        <v>4.177561643835617</v>
      </c>
      <c r="P146" s="248">
        <f t="shared" si="20"/>
        <v>4.5731494940542134</v>
      </c>
    </row>
    <row r="147" spans="1:16" ht="11.25" customHeight="1">
      <c r="A147" s="53" t="s">
        <v>422</v>
      </c>
      <c r="B147" s="53" t="s">
        <v>423</v>
      </c>
      <c r="C147" s="53" t="s">
        <v>70</v>
      </c>
      <c r="D147" s="53">
        <v>161304</v>
      </c>
      <c r="E147" s="53">
        <v>932475.01</v>
      </c>
      <c r="F147" s="53">
        <v>685319.34</v>
      </c>
      <c r="G147" s="53">
        <v>998548</v>
      </c>
      <c r="H147" s="53">
        <v>5412499.14</v>
      </c>
      <c r="I147" s="53">
        <v>4869391.99</v>
      </c>
      <c r="J147" s="246">
        <f t="shared" si="18"/>
        <v>519.0472647919456</v>
      </c>
      <c r="K147" s="247">
        <f t="shared" si="18"/>
        <v>480.44441748631954</v>
      </c>
      <c r="L147" s="247">
        <f t="shared" si="18"/>
        <v>610.5289032117496</v>
      </c>
      <c r="M147" s="248">
        <f t="shared" si="21"/>
        <v>5.780854845509101</v>
      </c>
      <c r="N147" s="248">
        <f t="shared" si="19"/>
        <v>5.420369516538013</v>
      </c>
      <c r="O147" s="248">
        <f t="shared" si="22"/>
        <v>4.248619625055795</v>
      </c>
      <c r="P147" s="248">
        <f t="shared" si="20"/>
        <v>4.876472628256228</v>
      </c>
    </row>
    <row r="148" spans="1:16" ht="11.25" customHeight="1">
      <c r="A148" s="53" t="s">
        <v>422</v>
      </c>
      <c r="B148" s="53" t="s">
        <v>423</v>
      </c>
      <c r="C148" s="53" t="s">
        <v>71</v>
      </c>
      <c r="D148" s="53">
        <v>186330</v>
      </c>
      <c r="E148" s="53">
        <v>1140528.65</v>
      </c>
      <c r="F148" s="53">
        <v>855102.15</v>
      </c>
      <c r="G148" s="53">
        <v>253284</v>
      </c>
      <c r="H148" s="53">
        <v>1433031.25</v>
      </c>
      <c r="I148" s="53">
        <v>1292010.9</v>
      </c>
      <c r="J148" s="246">
        <f t="shared" si="18"/>
        <v>35.93302205763967</v>
      </c>
      <c r="K148" s="247">
        <f t="shared" si="18"/>
        <v>25.646229930304695</v>
      </c>
      <c r="L148" s="247">
        <f t="shared" si="18"/>
        <v>51.094334168145856</v>
      </c>
      <c r="M148" s="248">
        <f t="shared" si="21"/>
        <v>6.121014597756668</v>
      </c>
      <c r="N148" s="248">
        <f t="shared" si="19"/>
        <v>5.657804085532446</v>
      </c>
      <c r="O148" s="248">
        <f t="shared" si="22"/>
        <v>4.589181291257447</v>
      </c>
      <c r="P148" s="248">
        <f t="shared" si="20"/>
        <v>5.101036386033069</v>
      </c>
    </row>
    <row r="149" spans="1:16" ht="11.25" customHeight="1">
      <c r="A149" s="130" t="s">
        <v>422</v>
      </c>
      <c r="B149" s="130" t="s">
        <v>423</v>
      </c>
      <c r="C149" s="130" t="s">
        <v>67</v>
      </c>
      <c r="D149" s="130">
        <v>2977509</v>
      </c>
      <c r="E149" s="130">
        <v>16345710.86</v>
      </c>
      <c r="F149" s="130">
        <v>12300881.5</v>
      </c>
      <c r="G149" s="130">
        <v>2502858</v>
      </c>
      <c r="H149" s="130">
        <v>12775985.99</v>
      </c>
      <c r="I149" s="130">
        <v>11494272.97</v>
      </c>
      <c r="J149" s="246">
        <f t="shared" si="18"/>
        <v>-15.941211260822385</v>
      </c>
      <c r="K149" s="247">
        <f t="shared" si="18"/>
        <v>-21.838908693384287</v>
      </c>
      <c r="L149" s="247">
        <f t="shared" si="18"/>
        <v>-6.557322985348647</v>
      </c>
      <c r="M149" s="248">
        <f t="shared" si="21"/>
        <v>5.489726768248223</v>
      </c>
      <c r="N149" s="248">
        <f t="shared" si="19"/>
        <v>5.104558864306325</v>
      </c>
      <c r="O149" s="248">
        <f t="shared" si="22"/>
        <v>4.1312659340408375</v>
      </c>
      <c r="P149" s="248">
        <f t="shared" si="20"/>
        <v>4.5924590887697185</v>
      </c>
    </row>
    <row r="150" spans="1:16" ht="11.25" customHeight="1">
      <c r="A150" s="130" t="s">
        <v>422</v>
      </c>
      <c r="B150" s="130" t="s">
        <v>423</v>
      </c>
      <c r="C150" s="130" t="s">
        <v>49</v>
      </c>
      <c r="D150" s="130">
        <v>7873</v>
      </c>
      <c r="E150" s="130">
        <v>47179.19</v>
      </c>
      <c r="F150" s="130">
        <v>35785.46</v>
      </c>
      <c r="G150" s="130">
        <v>22230</v>
      </c>
      <c r="H150" s="130">
        <v>117562.35</v>
      </c>
      <c r="I150" s="130">
        <v>108407.83</v>
      </c>
      <c r="J150" s="246">
        <f t="shared" si="18"/>
        <v>182.3574241077099</v>
      </c>
      <c r="K150" s="247">
        <f t="shared" si="18"/>
        <v>149.18263751454825</v>
      </c>
      <c r="L150" s="247">
        <f t="shared" si="18"/>
        <v>202.93820451099413</v>
      </c>
      <c r="M150" s="248">
        <f t="shared" si="21"/>
        <v>5.9925301663914645</v>
      </c>
      <c r="N150" s="248">
        <f t="shared" si="19"/>
        <v>5.288454790823212</v>
      </c>
      <c r="O150" s="248">
        <f t="shared" si="22"/>
        <v>4.545339768830179</v>
      </c>
      <c r="P150" s="248">
        <f t="shared" si="20"/>
        <v>4.876645524066577</v>
      </c>
    </row>
    <row r="151" spans="1:16" ht="11.25" customHeight="1">
      <c r="A151" s="130" t="s">
        <v>422</v>
      </c>
      <c r="B151" s="130" t="s">
        <v>423</v>
      </c>
      <c r="C151" s="130" t="s">
        <v>349</v>
      </c>
      <c r="D151" s="130">
        <v>413940</v>
      </c>
      <c r="E151" s="130">
        <v>2324722.95</v>
      </c>
      <c r="F151" s="130">
        <v>1761826.27</v>
      </c>
      <c r="G151" s="130">
        <v>298822</v>
      </c>
      <c r="H151" s="130">
        <v>1505692.6</v>
      </c>
      <c r="I151" s="130">
        <v>1355443.55</v>
      </c>
      <c r="J151" s="246">
        <f t="shared" si="18"/>
        <v>-27.810310673044402</v>
      </c>
      <c r="K151" s="247">
        <f t="shared" si="18"/>
        <v>-35.23131003632068</v>
      </c>
      <c r="L151" s="247">
        <f t="shared" si="18"/>
        <v>-23.06599276669884</v>
      </c>
      <c r="M151" s="248">
        <f t="shared" si="21"/>
        <v>5.616086751703146</v>
      </c>
      <c r="N151" s="248">
        <f t="shared" si="19"/>
        <v>5.038760867673733</v>
      </c>
      <c r="O151" s="248">
        <f t="shared" si="22"/>
        <v>4.256235855437986</v>
      </c>
      <c r="P151" s="248">
        <f t="shared" si="20"/>
        <v>4.535956355288433</v>
      </c>
    </row>
    <row r="152" spans="1:16" ht="11.25" customHeight="1">
      <c r="A152" s="53" t="s">
        <v>422</v>
      </c>
      <c r="B152" s="53" t="s">
        <v>423</v>
      </c>
      <c r="C152" s="53" t="s">
        <v>66</v>
      </c>
      <c r="D152" s="53">
        <v>342770</v>
      </c>
      <c r="E152" s="53">
        <v>1947964.32</v>
      </c>
      <c r="F152" s="53">
        <v>1481507.52</v>
      </c>
      <c r="G152" s="53">
        <v>429670</v>
      </c>
      <c r="H152" s="53">
        <v>2330593.52</v>
      </c>
      <c r="I152" s="53">
        <v>2100611.7</v>
      </c>
      <c r="J152" s="246">
        <f t="shared" si="18"/>
        <v>25.352277037080256</v>
      </c>
      <c r="K152" s="247">
        <f t="shared" si="18"/>
        <v>19.642515834170922</v>
      </c>
      <c r="L152" s="247">
        <f t="shared" si="18"/>
        <v>41.78879767009216</v>
      </c>
      <c r="M152" s="248">
        <f t="shared" si="21"/>
        <v>5.683007030953701</v>
      </c>
      <c r="N152" s="248">
        <f t="shared" si="19"/>
        <v>5.4241476481951265</v>
      </c>
      <c r="O152" s="248">
        <f t="shared" si="22"/>
        <v>4.322162149546343</v>
      </c>
      <c r="P152" s="248">
        <f t="shared" si="20"/>
        <v>4.888895431377569</v>
      </c>
    </row>
    <row r="153" spans="1:16" ht="11.25" customHeight="1">
      <c r="A153" s="53" t="s">
        <v>422</v>
      </c>
      <c r="B153" s="53" t="s">
        <v>423</v>
      </c>
      <c r="C153" s="53" t="s">
        <v>44</v>
      </c>
      <c r="D153" s="53">
        <v>41396</v>
      </c>
      <c r="E153" s="53">
        <v>227378.88</v>
      </c>
      <c r="F153" s="53">
        <v>172039.86</v>
      </c>
      <c r="G153" s="53">
        <v>407940</v>
      </c>
      <c r="H153" s="53">
        <v>1968997.52</v>
      </c>
      <c r="I153" s="53">
        <v>1791640.49</v>
      </c>
      <c r="J153" s="246">
        <f t="shared" si="18"/>
        <v>885.4575321287081</v>
      </c>
      <c r="K153" s="247">
        <f t="shared" si="18"/>
        <v>765.9544457251262</v>
      </c>
      <c r="L153" s="247">
        <f t="shared" si="18"/>
        <v>941.410106936846</v>
      </c>
      <c r="M153" s="248">
        <f t="shared" si="21"/>
        <v>5.492774181080298</v>
      </c>
      <c r="N153" s="248">
        <f t="shared" si="19"/>
        <v>4.826684120213757</v>
      </c>
      <c r="O153" s="248">
        <f t="shared" si="22"/>
        <v>4.155953715334815</v>
      </c>
      <c r="P153" s="248">
        <f t="shared" si="20"/>
        <v>4.391921581605138</v>
      </c>
    </row>
    <row r="154" spans="1:16" ht="11.25" customHeight="1">
      <c r="A154" s="53" t="s">
        <v>424</v>
      </c>
      <c r="B154" s="53" t="s">
        <v>419</v>
      </c>
      <c r="C154" s="53" t="s">
        <v>85</v>
      </c>
      <c r="D154" s="53"/>
      <c r="E154" s="53"/>
      <c r="F154" s="53"/>
      <c r="G154" s="53">
        <v>10</v>
      </c>
      <c r="H154" s="53">
        <v>5.59</v>
      </c>
      <c r="I154" s="53">
        <v>5</v>
      </c>
      <c r="J154" s="246"/>
      <c r="K154" s="247"/>
      <c r="L154" s="247"/>
      <c r="M154" s="248"/>
      <c r="N154" s="248">
        <f t="shared" si="19"/>
        <v>0.5589999999999999</v>
      </c>
      <c r="O154" s="248"/>
      <c r="P154" s="248">
        <f t="shared" si="20"/>
        <v>0.5</v>
      </c>
    </row>
    <row r="155" spans="1:16" ht="11.25" customHeight="1">
      <c r="A155" s="53" t="s">
        <v>424</v>
      </c>
      <c r="B155" s="53" t="s">
        <v>419</v>
      </c>
      <c r="C155" s="53" t="s">
        <v>138</v>
      </c>
      <c r="D155" s="53"/>
      <c r="E155" s="53"/>
      <c r="F155" s="53"/>
      <c r="G155" s="53">
        <v>1122</v>
      </c>
      <c r="H155" s="53">
        <v>13316.41</v>
      </c>
      <c r="I155" s="53">
        <v>12129.97</v>
      </c>
      <c r="J155" s="246"/>
      <c r="K155" s="247"/>
      <c r="L155" s="247"/>
      <c r="M155" s="248"/>
      <c r="N155" s="248">
        <f t="shared" si="19"/>
        <v>11.868458110516935</v>
      </c>
      <c r="O155" s="248"/>
      <c r="P155" s="248">
        <f t="shared" si="20"/>
        <v>10.81102495543672</v>
      </c>
    </row>
    <row r="156" spans="1:16" ht="11.25" customHeight="1">
      <c r="A156" s="53" t="s">
        <v>424</v>
      </c>
      <c r="B156" s="53" t="s">
        <v>419</v>
      </c>
      <c r="C156" s="53" t="s">
        <v>63</v>
      </c>
      <c r="D156" s="53">
        <v>4731</v>
      </c>
      <c r="E156" s="53">
        <v>72126.31</v>
      </c>
      <c r="F156" s="53">
        <v>54091.53</v>
      </c>
      <c r="G156" s="53">
        <v>536</v>
      </c>
      <c r="H156" s="53">
        <v>6718</v>
      </c>
      <c r="I156" s="53">
        <v>5787.15</v>
      </c>
      <c r="J156" s="246">
        <f t="shared" si="18"/>
        <v>-88.6704713591207</v>
      </c>
      <c r="K156" s="247">
        <f t="shared" si="18"/>
        <v>-90.68578442457405</v>
      </c>
      <c r="L156" s="247">
        <f t="shared" si="18"/>
        <v>-89.3011900384404</v>
      </c>
      <c r="M156" s="248">
        <f t="shared" si="21"/>
        <v>15.245468188543647</v>
      </c>
      <c r="N156" s="248">
        <f t="shared" si="19"/>
        <v>12.533582089552239</v>
      </c>
      <c r="O156" s="248">
        <f t="shared" si="22"/>
        <v>11.433424223208624</v>
      </c>
      <c r="P156" s="248">
        <f t="shared" si="20"/>
        <v>10.796921641791045</v>
      </c>
    </row>
    <row r="157" spans="1:16" ht="11.25" customHeight="1">
      <c r="A157" s="53" t="s">
        <v>424</v>
      </c>
      <c r="B157" s="53" t="s">
        <v>419</v>
      </c>
      <c r="C157" s="53" t="s">
        <v>54</v>
      </c>
      <c r="D157" s="53">
        <v>40</v>
      </c>
      <c r="E157" s="53">
        <v>31.08</v>
      </c>
      <c r="F157" s="53">
        <v>23.28</v>
      </c>
      <c r="G157" s="53"/>
      <c r="H157" s="53"/>
      <c r="I157" s="53"/>
      <c r="J157" s="246"/>
      <c r="K157" s="247"/>
      <c r="L157" s="247"/>
      <c r="M157" s="248">
        <f t="shared" si="21"/>
        <v>0.7769999999999999</v>
      </c>
      <c r="N157" s="248"/>
      <c r="O157" s="248">
        <f t="shared" si="22"/>
        <v>0.5820000000000001</v>
      </c>
      <c r="P157" s="248"/>
    </row>
    <row r="158" spans="1:16" ht="11.25" customHeight="1">
      <c r="A158" s="53" t="s">
        <v>424</v>
      </c>
      <c r="B158" s="53" t="s">
        <v>419</v>
      </c>
      <c r="C158" s="53" t="s">
        <v>56</v>
      </c>
      <c r="D158" s="53"/>
      <c r="E158" s="53"/>
      <c r="F158" s="53"/>
      <c r="G158" s="53">
        <v>478</v>
      </c>
      <c r="H158" s="53">
        <v>5964.34</v>
      </c>
      <c r="I158" s="53">
        <v>5342.2</v>
      </c>
      <c r="J158" s="246"/>
      <c r="K158" s="247"/>
      <c r="L158" s="247"/>
      <c r="M158" s="248"/>
      <c r="N158" s="248">
        <f t="shared" si="19"/>
        <v>12.477698744769874</v>
      </c>
      <c r="O158" s="248"/>
      <c r="P158" s="248">
        <f t="shared" si="20"/>
        <v>11.176150627615062</v>
      </c>
    </row>
    <row r="159" spans="1:16" ht="11.25" customHeight="1">
      <c r="A159" s="53" t="s">
        <v>424</v>
      </c>
      <c r="B159" s="53" t="s">
        <v>419</v>
      </c>
      <c r="C159" s="53" t="s">
        <v>121</v>
      </c>
      <c r="D159" s="53">
        <v>870</v>
      </c>
      <c r="E159" s="53">
        <v>5952.8</v>
      </c>
      <c r="F159" s="53">
        <v>4654.43</v>
      </c>
      <c r="G159" s="53"/>
      <c r="H159" s="53"/>
      <c r="I159" s="53"/>
      <c r="J159" s="246"/>
      <c r="K159" s="247"/>
      <c r="L159" s="247"/>
      <c r="M159" s="248">
        <f t="shared" si="21"/>
        <v>6.842298850574712</v>
      </c>
      <c r="N159" s="248"/>
      <c r="O159" s="248">
        <f t="shared" si="22"/>
        <v>5.349919540229886</v>
      </c>
      <c r="P159" s="248"/>
    </row>
    <row r="160" spans="1:16" ht="11.25" customHeight="1">
      <c r="A160" s="53" t="s">
        <v>424</v>
      </c>
      <c r="B160" s="53" t="s">
        <v>419</v>
      </c>
      <c r="C160" s="53" t="s">
        <v>45</v>
      </c>
      <c r="D160" s="53">
        <v>764</v>
      </c>
      <c r="E160" s="53">
        <v>5997.87</v>
      </c>
      <c r="F160" s="53">
        <v>4619.61</v>
      </c>
      <c r="G160" s="53">
        <v>1000</v>
      </c>
      <c r="H160" s="53">
        <v>5416.08</v>
      </c>
      <c r="I160" s="53">
        <v>4768.42</v>
      </c>
      <c r="J160" s="246">
        <f t="shared" si="18"/>
        <v>30.89005235602094</v>
      </c>
      <c r="K160" s="247">
        <f t="shared" si="18"/>
        <v>-9.699943479935378</v>
      </c>
      <c r="L160" s="247">
        <f t="shared" si="18"/>
        <v>3.2212675961823707</v>
      </c>
      <c r="M160" s="248">
        <f t="shared" si="21"/>
        <v>7.850615183246073</v>
      </c>
      <c r="N160" s="248">
        <f t="shared" si="19"/>
        <v>5.41608</v>
      </c>
      <c r="O160" s="248">
        <f t="shared" si="22"/>
        <v>6.0466099476439785</v>
      </c>
      <c r="P160" s="248">
        <f t="shared" si="20"/>
        <v>4.76842</v>
      </c>
    </row>
    <row r="161" spans="1:16" ht="11.25" customHeight="1">
      <c r="A161" s="53" t="s">
        <v>424</v>
      </c>
      <c r="B161" s="53" t="s">
        <v>419</v>
      </c>
      <c r="C161" s="53" t="s">
        <v>43</v>
      </c>
      <c r="D161" s="53">
        <v>2391</v>
      </c>
      <c r="E161" s="53">
        <v>37826.42</v>
      </c>
      <c r="F161" s="53">
        <v>27669.64</v>
      </c>
      <c r="G161" s="53">
        <v>2662</v>
      </c>
      <c r="H161" s="53">
        <v>12748.77</v>
      </c>
      <c r="I161" s="53">
        <v>11506.88</v>
      </c>
      <c r="J161" s="246">
        <f t="shared" si="18"/>
        <v>11.334169803429527</v>
      </c>
      <c r="K161" s="247">
        <f t="shared" si="18"/>
        <v>-66.29665191683485</v>
      </c>
      <c r="L161" s="247">
        <f t="shared" si="18"/>
        <v>-58.41333678356495</v>
      </c>
      <c r="M161" s="248">
        <f t="shared" si="21"/>
        <v>15.820334588038477</v>
      </c>
      <c r="N161" s="248">
        <f t="shared" si="19"/>
        <v>4.789169797145004</v>
      </c>
      <c r="O161" s="248">
        <f t="shared" si="22"/>
        <v>11.57241321622752</v>
      </c>
      <c r="P161" s="248">
        <f t="shared" si="20"/>
        <v>4.322644628099173</v>
      </c>
    </row>
    <row r="162" spans="1:16" ht="11.25" customHeight="1">
      <c r="A162" s="53" t="s">
        <v>424</v>
      </c>
      <c r="B162" s="53" t="s">
        <v>419</v>
      </c>
      <c r="C162" s="53" t="s">
        <v>62</v>
      </c>
      <c r="D162" s="53"/>
      <c r="E162" s="53"/>
      <c r="F162" s="53"/>
      <c r="G162" s="53">
        <v>400</v>
      </c>
      <c r="H162" s="53">
        <v>1968.63</v>
      </c>
      <c r="I162" s="53">
        <v>1822.92</v>
      </c>
      <c r="J162" s="246"/>
      <c r="K162" s="247"/>
      <c r="L162" s="247"/>
      <c r="M162" s="248"/>
      <c r="N162" s="248">
        <f t="shared" si="19"/>
        <v>4.921575000000001</v>
      </c>
      <c r="O162" s="248"/>
      <c r="P162" s="248">
        <f t="shared" si="20"/>
        <v>4.557300000000001</v>
      </c>
    </row>
    <row r="163" spans="1:16" ht="11.25" customHeight="1">
      <c r="A163" s="53" t="s">
        <v>424</v>
      </c>
      <c r="B163" s="53" t="s">
        <v>419</v>
      </c>
      <c r="C163" s="53" t="s">
        <v>102</v>
      </c>
      <c r="D163" s="53">
        <v>982</v>
      </c>
      <c r="E163" s="53">
        <v>20061.37</v>
      </c>
      <c r="F163" s="53">
        <v>15400</v>
      </c>
      <c r="G163" s="53">
        <v>490</v>
      </c>
      <c r="H163" s="53">
        <v>8594.87</v>
      </c>
      <c r="I163" s="53">
        <v>7800</v>
      </c>
      <c r="J163" s="246">
        <f t="shared" si="18"/>
        <v>-50.10183299389002</v>
      </c>
      <c r="K163" s="247">
        <f t="shared" si="18"/>
        <v>-57.15711339753964</v>
      </c>
      <c r="L163" s="247">
        <f t="shared" si="18"/>
        <v>-49.35064935064935</v>
      </c>
      <c r="M163" s="248">
        <f t="shared" si="21"/>
        <v>20.429093686354378</v>
      </c>
      <c r="N163" s="248">
        <f t="shared" si="19"/>
        <v>17.540551020408166</v>
      </c>
      <c r="O163" s="248">
        <f t="shared" si="22"/>
        <v>15.682281059063136</v>
      </c>
      <c r="P163" s="248">
        <f t="shared" si="20"/>
        <v>15.918367346938776</v>
      </c>
    </row>
    <row r="164" spans="1:16" ht="11.25" customHeight="1">
      <c r="A164" s="53" t="s">
        <v>424</v>
      </c>
      <c r="B164" s="53" t="s">
        <v>419</v>
      </c>
      <c r="C164" s="53" t="s">
        <v>155</v>
      </c>
      <c r="D164" s="53">
        <v>30</v>
      </c>
      <c r="E164" s="53">
        <v>121.23</v>
      </c>
      <c r="F164" s="53">
        <v>91.85</v>
      </c>
      <c r="G164" s="53"/>
      <c r="H164" s="53"/>
      <c r="I164" s="53"/>
      <c r="J164" s="246"/>
      <c r="K164" s="247"/>
      <c r="L164" s="247"/>
      <c r="M164" s="248">
        <f t="shared" si="21"/>
        <v>4.041</v>
      </c>
      <c r="N164" s="248"/>
      <c r="O164" s="248">
        <f t="shared" si="22"/>
        <v>3.0616666666666665</v>
      </c>
      <c r="P164" s="248"/>
    </row>
    <row r="165" spans="1:16" ht="11.25" customHeight="1">
      <c r="A165" s="53" t="s">
        <v>424</v>
      </c>
      <c r="B165" s="53" t="s">
        <v>419</v>
      </c>
      <c r="C165" s="53" t="s">
        <v>99</v>
      </c>
      <c r="D165" s="53"/>
      <c r="E165" s="53"/>
      <c r="F165" s="53"/>
      <c r="G165" s="53">
        <v>8852</v>
      </c>
      <c r="H165" s="53">
        <v>17704</v>
      </c>
      <c r="I165" s="53">
        <v>16408.41</v>
      </c>
      <c r="J165" s="246"/>
      <c r="K165" s="247"/>
      <c r="L165" s="247"/>
      <c r="M165" s="248"/>
      <c r="N165" s="248">
        <f t="shared" si="19"/>
        <v>2</v>
      </c>
      <c r="O165" s="248"/>
      <c r="P165" s="248">
        <f t="shared" si="20"/>
        <v>1.8536387257117035</v>
      </c>
    </row>
    <row r="166" spans="1:16" ht="11.25" customHeight="1">
      <c r="A166" s="53" t="s">
        <v>424</v>
      </c>
      <c r="B166" s="53" t="s">
        <v>419</v>
      </c>
      <c r="C166" s="53" t="s">
        <v>767</v>
      </c>
      <c r="D166" s="53">
        <v>200</v>
      </c>
      <c r="E166" s="53">
        <v>2416.63</v>
      </c>
      <c r="F166" s="53">
        <v>1775</v>
      </c>
      <c r="G166" s="53"/>
      <c r="H166" s="53"/>
      <c r="I166" s="53"/>
      <c r="J166" s="246"/>
      <c r="K166" s="247"/>
      <c r="L166" s="247"/>
      <c r="M166" s="248">
        <f t="shared" si="21"/>
        <v>12.08315</v>
      </c>
      <c r="N166" s="248"/>
      <c r="O166" s="248">
        <f t="shared" si="22"/>
        <v>8.875</v>
      </c>
      <c r="P166" s="248"/>
    </row>
    <row r="167" spans="1:16" ht="11.25" customHeight="1">
      <c r="A167" s="53" t="s">
        <v>424</v>
      </c>
      <c r="B167" s="53" t="s">
        <v>419</v>
      </c>
      <c r="C167" s="53" t="s">
        <v>67</v>
      </c>
      <c r="D167" s="53">
        <v>1587</v>
      </c>
      <c r="E167" s="53">
        <v>15277.17</v>
      </c>
      <c r="F167" s="53">
        <v>11950.87</v>
      </c>
      <c r="G167" s="53">
        <v>2960</v>
      </c>
      <c r="H167" s="53">
        <v>21994.01</v>
      </c>
      <c r="I167" s="53">
        <v>19776.58</v>
      </c>
      <c r="J167" s="246">
        <f t="shared" si="18"/>
        <v>86.51543793320731</v>
      </c>
      <c r="K167" s="247">
        <f t="shared" si="18"/>
        <v>43.96651997719472</v>
      </c>
      <c r="L167" s="247">
        <f t="shared" si="18"/>
        <v>65.48234563676118</v>
      </c>
      <c r="M167" s="248">
        <f t="shared" si="21"/>
        <v>9.626446124763705</v>
      </c>
      <c r="N167" s="248">
        <f t="shared" si="19"/>
        <v>7.4304087837837836</v>
      </c>
      <c r="O167" s="248">
        <f t="shared" si="22"/>
        <v>7.530478890989288</v>
      </c>
      <c r="P167" s="248">
        <f t="shared" si="20"/>
        <v>6.681277027027027</v>
      </c>
    </row>
    <row r="168" spans="1:16" ht="11.25" customHeight="1">
      <c r="A168" s="53" t="s">
        <v>424</v>
      </c>
      <c r="B168" s="53" t="s">
        <v>419</v>
      </c>
      <c r="C168" s="53" t="s">
        <v>66</v>
      </c>
      <c r="D168" s="53">
        <v>10</v>
      </c>
      <c r="E168" s="53">
        <v>5.13</v>
      </c>
      <c r="F168" s="53">
        <v>4.17</v>
      </c>
      <c r="G168" s="53">
        <v>1200</v>
      </c>
      <c r="H168" s="53">
        <v>5222.12</v>
      </c>
      <c r="I168" s="53">
        <v>4788.88</v>
      </c>
      <c r="J168" s="246">
        <f t="shared" si="18"/>
        <v>11900</v>
      </c>
      <c r="K168" s="247">
        <f t="shared" si="18"/>
        <v>101695.71150097466</v>
      </c>
      <c r="L168" s="247">
        <f t="shared" si="18"/>
        <v>114741.24700239809</v>
      </c>
      <c r="M168" s="248">
        <f t="shared" si="21"/>
        <v>0.513</v>
      </c>
      <c r="N168" s="248">
        <f t="shared" si="19"/>
        <v>4.351766666666666</v>
      </c>
      <c r="O168" s="248">
        <f t="shared" si="22"/>
        <v>0.417</v>
      </c>
      <c r="P168" s="248">
        <f t="shared" si="20"/>
        <v>3.9907333333333335</v>
      </c>
    </row>
    <row r="169" spans="1:16" ht="11.25" customHeight="1">
      <c r="A169" s="53" t="s">
        <v>424</v>
      </c>
      <c r="B169" s="53" t="s">
        <v>419</v>
      </c>
      <c r="C169" s="53" t="s">
        <v>44</v>
      </c>
      <c r="D169" s="53">
        <v>26660</v>
      </c>
      <c r="E169" s="53">
        <v>279086.29</v>
      </c>
      <c r="F169" s="53">
        <v>205269</v>
      </c>
      <c r="G169" s="53">
        <v>13526</v>
      </c>
      <c r="H169" s="53">
        <v>118419.98</v>
      </c>
      <c r="I169" s="53">
        <v>106838.48</v>
      </c>
      <c r="J169" s="246">
        <f t="shared" si="18"/>
        <v>-49.264816204051016</v>
      </c>
      <c r="K169" s="247">
        <f t="shared" si="18"/>
        <v>-57.56868601463727</v>
      </c>
      <c r="L169" s="247">
        <f t="shared" si="18"/>
        <v>-47.95196546970073</v>
      </c>
      <c r="M169" s="248">
        <f t="shared" si="21"/>
        <v>10.46835296324081</v>
      </c>
      <c r="N169" s="248">
        <f t="shared" si="19"/>
        <v>8.754988910246931</v>
      </c>
      <c r="O169" s="248">
        <f t="shared" si="22"/>
        <v>7.699512378094524</v>
      </c>
      <c r="P169" s="248">
        <f t="shared" si="20"/>
        <v>7.89874907585391</v>
      </c>
    </row>
    <row r="170" spans="1:16" ht="11.25" customHeight="1">
      <c r="A170" s="53" t="s">
        <v>426</v>
      </c>
      <c r="B170" s="53" t="s">
        <v>427</v>
      </c>
      <c r="C170" s="53" t="s">
        <v>44</v>
      </c>
      <c r="D170" s="53">
        <v>1156</v>
      </c>
      <c r="E170" s="53">
        <v>6095.95</v>
      </c>
      <c r="F170" s="53">
        <v>4654</v>
      </c>
      <c r="G170" s="53">
        <v>387</v>
      </c>
      <c r="H170" s="53">
        <v>1408.4</v>
      </c>
      <c r="I170" s="53">
        <v>1242</v>
      </c>
      <c r="J170" s="246">
        <f t="shared" si="18"/>
        <v>-66.52249134948097</v>
      </c>
      <c r="K170" s="247">
        <f t="shared" si="18"/>
        <v>-76.89613595912039</v>
      </c>
      <c r="L170" s="247">
        <f t="shared" si="18"/>
        <v>-73.31327889987108</v>
      </c>
      <c r="M170" s="248">
        <f t="shared" si="21"/>
        <v>5.273313148788927</v>
      </c>
      <c r="N170" s="248">
        <f t="shared" si="19"/>
        <v>3.639276485788114</v>
      </c>
      <c r="O170" s="248">
        <f t="shared" si="22"/>
        <v>4.025951557093426</v>
      </c>
      <c r="P170" s="248">
        <f t="shared" si="20"/>
        <v>3.2093023255813953</v>
      </c>
    </row>
    <row r="171" spans="1:16" ht="11.25" customHeight="1">
      <c r="A171" s="53" t="s">
        <v>428</v>
      </c>
      <c r="B171" s="53" t="s">
        <v>284</v>
      </c>
      <c r="C171" s="53" t="s">
        <v>48</v>
      </c>
      <c r="D171" s="53">
        <v>791</v>
      </c>
      <c r="E171" s="53">
        <v>3931.34</v>
      </c>
      <c r="F171" s="53">
        <v>2876.53</v>
      </c>
      <c r="G171" s="53">
        <v>2530</v>
      </c>
      <c r="H171" s="53">
        <v>12134.1</v>
      </c>
      <c r="I171" s="53">
        <v>10967.06</v>
      </c>
      <c r="J171" s="246">
        <f t="shared" si="18"/>
        <v>219.84829329962074</v>
      </c>
      <c r="K171" s="247">
        <f t="shared" si="18"/>
        <v>208.65048558506768</v>
      </c>
      <c r="L171" s="247">
        <f t="shared" si="18"/>
        <v>281.26005986379414</v>
      </c>
      <c r="M171" s="248">
        <f t="shared" si="21"/>
        <v>4.970088495575221</v>
      </c>
      <c r="N171" s="248">
        <f t="shared" si="19"/>
        <v>4.796086956521739</v>
      </c>
      <c r="O171" s="248">
        <f t="shared" si="22"/>
        <v>3.6365739570164353</v>
      </c>
      <c r="P171" s="248">
        <f t="shared" si="20"/>
        <v>4.334806324110672</v>
      </c>
    </row>
    <row r="172" spans="1:16" ht="11.25" customHeight="1">
      <c r="A172" s="53" t="s">
        <v>428</v>
      </c>
      <c r="B172" s="53" t="s">
        <v>284</v>
      </c>
      <c r="C172" s="53" t="s">
        <v>138</v>
      </c>
      <c r="D172" s="53">
        <v>160</v>
      </c>
      <c r="E172" s="53">
        <v>781.18</v>
      </c>
      <c r="F172" s="53">
        <v>564.89</v>
      </c>
      <c r="G172" s="53">
        <v>80</v>
      </c>
      <c r="H172" s="53">
        <v>374.59</v>
      </c>
      <c r="I172" s="53">
        <v>335.09</v>
      </c>
      <c r="J172" s="246">
        <f t="shared" si="18"/>
        <v>-50</v>
      </c>
      <c r="K172" s="247">
        <f t="shared" si="18"/>
        <v>-52.048183517243146</v>
      </c>
      <c r="L172" s="247">
        <f t="shared" si="18"/>
        <v>-40.680486466391685</v>
      </c>
      <c r="M172" s="248">
        <f t="shared" si="21"/>
        <v>4.882375</v>
      </c>
      <c r="N172" s="248">
        <f t="shared" si="19"/>
        <v>4.6823749999999995</v>
      </c>
      <c r="O172" s="248">
        <f t="shared" si="22"/>
        <v>3.5305625</v>
      </c>
      <c r="P172" s="248">
        <f t="shared" si="20"/>
        <v>4.188625</v>
      </c>
    </row>
    <row r="173" spans="1:16" ht="11.25" customHeight="1">
      <c r="A173" s="53" t="s">
        <v>428</v>
      </c>
      <c r="B173" s="53" t="s">
        <v>284</v>
      </c>
      <c r="C173" s="53" t="s">
        <v>63</v>
      </c>
      <c r="D173" s="53">
        <v>23301</v>
      </c>
      <c r="E173" s="53">
        <v>161029.76</v>
      </c>
      <c r="F173" s="53">
        <v>121051.34</v>
      </c>
      <c r="G173" s="53">
        <v>31980.92</v>
      </c>
      <c r="H173" s="53">
        <v>187250.35</v>
      </c>
      <c r="I173" s="53">
        <v>169070.28</v>
      </c>
      <c r="J173" s="246">
        <f t="shared" si="18"/>
        <v>37.251276769237364</v>
      </c>
      <c r="K173" s="247">
        <f t="shared" si="18"/>
        <v>16.283070905651226</v>
      </c>
      <c r="L173" s="247">
        <f t="shared" si="18"/>
        <v>39.66824324290834</v>
      </c>
      <c r="M173" s="248">
        <f t="shared" si="21"/>
        <v>6.910851894768466</v>
      </c>
      <c r="N173" s="248">
        <f t="shared" si="19"/>
        <v>5.855064519719884</v>
      </c>
      <c r="O173" s="248">
        <f t="shared" si="22"/>
        <v>5.19511351444144</v>
      </c>
      <c r="P173" s="248">
        <f t="shared" si="20"/>
        <v>5.2865983842866315</v>
      </c>
    </row>
    <row r="174" spans="1:16" ht="11.25" customHeight="1">
      <c r="A174" s="53" t="s">
        <v>428</v>
      </c>
      <c r="B174" s="53" t="s">
        <v>284</v>
      </c>
      <c r="C174" s="53" t="s">
        <v>54</v>
      </c>
      <c r="D174" s="53">
        <v>83319</v>
      </c>
      <c r="E174" s="53">
        <v>530331.97</v>
      </c>
      <c r="F174" s="53">
        <v>398610.03</v>
      </c>
      <c r="G174" s="53">
        <v>95403</v>
      </c>
      <c r="H174" s="53">
        <v>487794.36</v>
      </c>
      <c r="I174" s="53">
        <v>441331.71</v>
      </c>
      <c r="J174" s="246">
        <f t="shared" si="18"/>
        <v>14.503294566665467</v>
      </c>
      <c r="K174" s="247">
        <f t="shared" si="18"/>
        <v>-8.02094016696749</v>
      </c>
      <c r="L174" s="247">
        <f t="shared" si="18"/>
        <v>10.71766307536215</v>
      </c>
      <c r="M174" s="248">
        <f t="shared" si="21"/>
        <v>6.36507843349056</v>
      </c>
      <c r="N174" s="248">
        <f t="shared" si="19"/>
        <v>5.112987641898053</v>
      </c>
      <c r="O174" s="248">
        <f t="shared" si="22"/>
        <v>4.784143232636014</v>
      </c>
      <c r="P174" s="248">
        <f t="shared" si="20"/>
        <v>4.625973082607465</v>
      </c>
    </row>
    <row r="175" spans="1:16" ht="11.25" customHeight="1">
      <c r="A175" s="53" t="s">
        <v>428</v>
      </c>
      <c r="B175" s="53" t="s">
        <v>284</v>
      </c>
      <c r="C175" s="53" t="s">
        <v>80</v>
      </c>
      <c r="D175" s="53"/>
      <c r="E175" s="53"/>
      <c r="F175" s="53"/>
      <c r="G175" s="53">
        <v>20</v>
      </c>
      <c r="H175" s="53">
        <v>82.93</v>
      </c>
      <c r="I175" s="53">
        <v>78.16</v>
      </c>
      <c r="J175" s="246"/>
      <c r="K175" s="247"/>
      <c r="L175" s="247"/>
      <c r="M175" s="248"/>
      <c r="N175" s="248">
        <f t="shared" si="19"/>
        <v>4.1465000000000005</v>
      </c>
      <c r="O175" s="248"/>
      <c r="P175" s="248">
        <f t="shared" si="20"/>
        <v>3.908</v>
      </c>
    </row>
    <row r="176" spans="1:16" ht="11.25" customHeight="1">
      <c r="A176" s="53" t="s">
        <v>428</v>
      </c>
      <c r="B176" s="53" t="s">
        <v>284</v>
      </c>
      <c r="C176" s="53" t="s">
        <v>56</v>
      </c>
      <c r="D176" s="53"/>
      <c r="E176" s="53"/>
      <c r="F176" s="53"/>
      <c r="G176" s="53">
        <v>1150</v>
      </c>
      <c r="H176" s="53">
        <v>6550.94</v>
      </c>
      <c r="I176" s="53">
        <v>5772.25</v>
      </c>
      <c r="J176" s="246"/>
      <c r="K176" s="247"/>
      <c r="L176" s="247"/>
      <c r="M176" s="248"/>
      <c r="N176" s="248">
        <f t="shared" si="19"/>
        <v>5.696469565217391</v>
      </c>
      <c r="O176" s="248"/>
      <c r="P176" s="248">
        <f t="shared" si="20"/>
        <v>5.019347826086957</v>
      </c>
    </row>
    <row r="177" spans="1:16" ht="11.25" customHeight="1">
      <c r="A177" s="53" t="s">
        <v>428</v>
      </c>
      <c r="B177" s="53" t="s">
        <v>284</v>
      </c>
      <c r="C177" s="53" t="s">
        <v>42</v>
      </c>
      <c r="D177" s="53">
        <v>90730</v>
      </c>
      <c r="E177" s="53">
        <v>613316.44</v>
      </c>
      <c r="F177" s="53">
        <v>463138.21</v>
      </c>
      <c r="G177" s="53">
        <v>124634</v>
      </c>
      <c r="H177" s="53">
        <v>733540.09</v>
      </c>
      <c r="I177" s="53">
        <v>662299.05</v>
      </c>
      <c r="J177" s="246">
        <f t="shared" si="18"/>
        <v>37.36801498952937</v>
      </c>
      <c r="K177" s="247">
        <f t="shared" si="18"/>
        <v>19.60222197859233</v>
      </c>
      <c r="L177" s="247">
        <f t="shared" si="18"/>
        <v>43.00246356265876</v>
      </c>
      <c r="M177" s="248">
        <f t="shared" si="21"/>
        <v>6.759797641353465</v>
      </c>
      <c r="N177" s="248">
        <f t="shared" si="19"/>
        <v>5.885553621002295</v>
      </c>
      <c r="O177" s="248">
        <f t="shared" si="22"/>
        <v>5.104576325360961</v>
      </c>
      <c r="P177" s="248">
        <f t="shared" si="20"/>
        <v>5.313951650432466</v>
      </c>
    </row>
    <row r="178" spans="1:16" ht="11.25" customHeight="1">
      <c r="A178" s="53" t="s">
        <v>428</v>
      </c>
      <c r="B178" s="53" t="s">
        <v>284</v>
      </c>
      <c r="C178" s="53" t="s">
        <v>45</v>
      </c>
      <c r="D178" s="53">
        <v>29902</v>
      </c>
      <c r="E178" s="53">
        <v>175106.76</v>
      </c>
      <c r="F178" s="53">
        <v>137834.06</v>
      </c>
      <c r="G178" s="53">
        <v>132724.5</v>
      </c>
      <c r="H178" s="53">
        <v>620352.35</v>
      </c>
      <c r="I178" s="53">
        <v>556004.95</v>
      </c>
      <c r="J178" s="246">
        <f t="shared" si="18"/>
        <v>343.8649588656277</v>
      </c>
      <c r="K178" s="247">
        <f t="shared" si="18"/>
        <v>254.2709316305093</v>
      </c>
      <c r="L178" s="247">
        <f t="shared" si="18"/>
        <v>303.38719616907457</v>
      </c>
      <c r="M178" s="248">
        <f t="shared" si="21"/>
        <v>5.856021670791252</v>
      </c>
      <c r="N178" s="248">
        <f t="shared" si="19"/>
        <v>4.673985209965003</v>
      </c>
      <c r="O178" s="248">
        <f t="shared" si="22"/>
        <v>4.609526453080061</v>
      </c>
      <c r="P178" s="248">
        <f t="shared" si="20"/>
        <v>4.189165903808264</v>
      </c>
    </row>
    <row r="179" spans="1:16" ht="11.25" customHeight="1">
      <c r="A179" s="53" t="s">
        <v>428</v>
      </c>
      <c r="B179" s="53" t="s">
        <v>284</v>
      </c>
      <c r="C179" s="53" t="s">
        <v>57</v>
      </c>
      <c r="D179" s="53"/>
      <c r="E179" s="53"/>
      <c r="F179" s="53"/>
      <c r="G179" s="53">
        <v>29230</v>
      </c>
      <c r="H179" s="53">
        <v>127191.72</v>
      </c>
      <c r="I179" s="53">
        <v>115213.7</v>
      </c>
      <c r="J179" s="246"/>
      <c r="K179" s="247"/>
      <c r="L179" s="247"/>
      <c r="M179" s="248"/>
      <c r="N179" s="248">
        <f t="shared" si="19"/>
        <v>4.351410195005132</v>
      </c>
      <c r="O179" s="248"/>
      <c r="P179" s="248">
        <f t="shared" si="20"/>
        <v>3.9416250427642834</v>
      </c>
    </row>
    <row r="180" spans="1:16" ht="11.25" customHeight="1">
      <c r="A180" s="53" t="s">
        <v>428</v>
      </c>
      <c r="B180" s="53" t="s">
        <v>284</v>
      </c>
      <c r="C180" s="53" t="s">
        <v>43</v>
      </c>
      <c r="D180" s="53">
        <v>83675</v>
      </c>
      <c r="E180" s="53">
        <v>506454.69</v>
      </c>
      <c r="F180" s="53">
        <v>381091.26</v>
      </c>
      <c r="G180" s="53">
        <v>203861.5</v>
      </c>
      <c r="H180" s="53">
        <v>978237.87</v>
      </c>
      <c r="I180" s="53">
        <v>883515.15</v>
      </c>
      <c r="J180" s="246">
        <f t="shared" si="18"/>
        <v>143.63489692261726</v>
      </c>
      <c r="K180" s="247">
        <f t="shared" si="18"/>
        <v>93.15407465177191</v>
      </c>
      <c r="L180" s="247">
        <f t="shared" si="18"/>
        <v>131.83820851729845</v>
      </c>
      <c r="M180" s="248">
        <f t="shared" si="21"/>
        <v>6.052640454138034</v>
      </c>
      <c r="N180" s="248">
        <f t="shared" si="19"/>
        <v>4.798541509799545</v>
      </c>
      <c r="O180" s="248">
        <f t="shared" si="22"/>
        <v>4.554421989841649</v>
      </c>
      <c r="P180" s="248">
        <f t="shared" si="20"/>
        <v>4.33389899515112</v>
      </c>
    </row>
    <row r="181" spans="1:16" ht="11.25" customHeight="1">
      <c r="A181" s="53" t="s">
        <v>428</v>
      </c>
      <c r="B181" s="53" t="s">
        <v>284</v>
      </c>
      <c r="C181" s="53" t="s">
        <v>98</v>
      </c>
      <c r="D181" s="53"/>
      <c r="E181" s="53"/>
      <c r="F181" s="53"/>
      <c r="G181" s="53">
        <v>10</v>
      </c>
      <c r="H181" s="53">
        <v>70</v>
      </c>
      <c r="I181" s="53">
        <v>63.66</v>
      </c>
      <c r="J181" s="246"/>
      <c r="K181" s="247"/>
      <c r="L181" s="247"/>
      <c r="M181" s="248"/>
      <c r="N181" s="248">
        <f t="shared" si="19"/>
        <v>7</v>
      </c>
      <c r="O181" s="248"/>
      <c r="P181" s="248">
        <f t="shared" si="20"/>
        <v>6.366</v>
      </c>
    </row>
    <row r="182" spans="1:16" ht="11.25" customHeight="1">
      <c r="A182" s="53" t="s">
        <v>428</v>
      </c>
      <c r="B182" s="53" t="s">
        <v>284</v>
      </c>
      <c r="C182" s="53" t="s">
        <v>102</v>
      </c>
      <c r="D182" s="53">
        <v>184</v>
      </c>
      <c r="E182" s="53">
        <v>2243.66</v>
      </c>
      <c r="F182" s="53">
        <v>1659.36</v>
      </c>
      <c r="G182" s="53">
        <v>40</v>
      </c>
      <c r="H182" s="53">
        <v>633.35</v>
      </c>
      <c r="I182" s="53">
        <v>600</v>
      </c>
      <c r="J182" s="246">
        <f t="shared" si="18"/>
        <v>-78.26086956521739</v>
      </c>
      <c r="K182" s="247">
        <f t="shared" si="18"/>
        <v>-71.77156966741842</v>
      </c>
      <c r="L182" s="247">
        <f t="shared" si="18"/>
        <v>-63.84148105293607</v>
      </c>
      <c r="M182" s="248">
        <f t="shared" si="21"/>
        <v>12.193804347826086</v>
      </c>
      <c r="N182" s="248">
        <f t="shared" si="19"/>
        <v>15.83375</v>
      </c>
      <c r="O182" s="248">
        <f t="shared" si="22"/>
        <v>9.018260869565216</v>
      </c>
      <c r="P182" s="248">
        <f t="shared" si="20"/>
        <v>15</v>
      </c>
    </row>
    <row r="183" spans="1:16" ht="11.25" customHeight="1">
      <c r="A183" s="53" t="s">
        <v>428</v>
      </c>
      <c r="B183" s="53" t="s">
        <v>284</v>
      </c>
      <c r="C183" s="53" t="s">
        <v>155</v>
      </c>
      <c r="D183" s="53">
        <v>120</v>
      </c>
      <c r="E183" s="53">
        <v>759.79</v>
      </c>
      <c r="F183" s="53">
        <v>572.76</v>
      </c>
      <c r="G183" s="53"/>
      <c r="H183" s="53"/>
      <c r="I183" s="53"/>
      <c r="J183" s="246"/>
      <c r="K183" s="247"/>
      <c r="L183" s="247"/>
      <c r="M183" s="248">
        <f t="shared" si="21"/>
        <v>6.331583333333333</v>
      </c>
      <c r="N183" s="248"/>
      <c r="O183" s="248">
        <f t="shared" si="22"/>
        <v>4.773</v>
      </c>
      <c r="P183" s="248"/>
    </row>
    <row r="184" spans="1:16" ht="11.25" customHeight="1">
      <c r="A184" s="53" t="s">
        <v>428</v>
      </c>
      <c r="B184" s="53" t="s">
        <v>284</v>
      </c>
      <c r="C184" s="53" t="s">
        <v>50</v>
      </c>
      <c r="D184" s="53"/>
      <c r="E184" s="53"/>
      <c r="F184" s="53"/>
      <c r="G184" s="53">
        <v>3440</v>
      </c>
      <c r="H184" s="53">
        <v>18693.87</v>
      </c>
      <c r="I184" s="53">
        <v>17167.94</v>
      </c>
      <c r="J184" s="246"/>
      <c r="K184" s="247"/>
      <c r="L184" s="247"/>
      <c r="M184" s="248"/>
      <c r="N184" s="248">
        <f t="shared" si="19"/>
        <v>5.434264534883721</v>
      </c>
      <c r="O184" s="248"/>
      <c r="P184" s="248">
        <f t="shared" si="20"/>
        <v>4.990680232558139</v>
      </c>
    </row>
    <row r="185" spans="1:16" ht="11.25" customHeight="1">
      <c r="A185" s="53" t="s">
        <v>428</v>
      </c>
      <c r="B185" s="53" t="s">
        <v>284</v>
      </c>
      <c r="C185" s="53" t="s">
        <v>99</v>
      </c>
      <c r="D185" s="53"/>
      <c r="E185" s="53"/>
      <c r="F185" s="53"/>
      <c r="G185" s="53">
        <v>45056</v>
      </c>
      <c r="H185" s="53">
        <v>211148.1</v>
      </c>
      <c r="I185" s="53">
        <v>193493.7</v>
      </c>
      <c r="J185" s="246"/>
      <c r="K185" s="247"/>
      <c r="L185" s="247"/>
      <c r="M185" s="248"/>
      <c r="N185" s="248">
        <f t="shared" si="19"/>
        <v>4.6863481001420455</v>
      </c>
      <c r="O185" s="248"/>
      <c r="P185" s="248">
        <f t="shared" si="20"/>
        <v>4.294515713778409</v>
      </c>
    </row>
    <row r="186" spans="1:16" ht="11.25" customHeight="1">
      <c r="A186" s="53" t="s">
        <v>428</v>
      </c>
      <c r="B186" s="53" t="s">
        <v>284</v>
      </c>
      <c r="C186" s="53" t="s">
        <v>70</v>
      </c>
      <c r="D186" s="53">
        <v>12240</v>
      </c>
      <c r="E186" s="53">
        <v>59988.91</v>
      </c>
      <c r="F186" s="53">
        <v>47992.96</v>
      </c>
      <c r="G186" s="53">
        <v>24900</v>
      </c>
      <c r="H186" s="53">
        <v>126047.08</v>
      </c>
      <c r="I186" s="53">
        <v>111379</v>
      </c>
      <c r="J186" s="246">
        <f t="shared" si="18"/>
        <v>103.43137254901961</v>
      </c>
      <c r="K186" s="247">
        <f t="shared" si="18"/>
        <v>110.11730334823552</v>
      </c>
      <c r="L186" s="247">
        <f t="shared" si="18"/>
        <v>132.073620797717</v>
      </c>
      <c r="M186" s="248">
        <f t="shared" si="21"/>
        <v>4.901054738562092</v>
      </c>
      <c r="N186" s="248">
        <f t="shared" si="19"/>
        <v>5.062131726907631</v>
      </c>
      <c r="O186" s="248">
        <f t="shared" si="22"/>
        <v>3.9209934640522874</v>
      </c>
      <c r="P186" s="248">
        <f t="shared" si="20"/>
        <v>4.473052208835341</v>
      </c>
    </row>
    <row r="187" spans="1:16" ht="11.25" customHeight="1">
      <c r="A187" s="53" t="s">
        <v>428</v>
      </c>
      <c r="B187" s="53" t="s">
        <v>284</v>
      </c>
      <c r="C187" s="53" t="s">
        <v>71</v>
      </c>
      <c r="D187" s="53">
        <v>30</v>
      </c>
      <c r="E187" s="53">
        <v>156.42</v>
      </c>
      <c r="F187" s="53">
        <v>114.45</v>
      </c>
      <c r="G187" s="53">
        <v>1200</v>
      </c>
      <c r="H187" s="53">
        <v>6228.5</v>
      </c>
      <c r="I187" s="53">
        <v>5596.63</v>
      </c>
      <c r="J187" s="246">
        <f t="shared" si="18"/>
        <v>3900</v>
      </c>
      <c r="K187" s="247">
        <f t="shared" si="18"/>
        <v>3881.9076844393303</v>
      </c>
      <c r="L187" s="247">
        <f t="shared" si="18"/>
        <v>4790.021843599825</v>
      </c>
      <c r="M187" s="248">
        <f t="shared" si="21"/>
        <v>5.2139999999999995</v>
      </c>
      <c r="N187" s="248">
        <f t="shared" si="19"/>
        <v>5.190416666666667</v>
      </c>
      <c r="O187" s="248">
        <f t="shared" si="22"/>
        <v>3.815</v>
      </c>
      <c r="P187" s="248">
        <f t="shared" si="20"/>
        <v>4.663858333333334</v>
      </c>
    </row>
    <row r="188" spans="1:16" ht="11.25" customHeight="1">
      <c r="A188" s="53" t="s">
        <v>428</v>
      </c>
      <c r="B188" s="53" t="s">
        <v>284</v>
      </c>
      <c r="C188" s="53" t="s">
        <v>67</v>
      </c>
      <c r="D188" s="53">
        <v>13296.5</v>
      </c>
      <c r="E188" s="53">
        <v>72128.67</v>
      </c>
      <c r="F188" s="53">
        <v>55343.57</v>
      </c>
      <c r="G188" s="53">
        <v>2125</v>
      </c>
      <c r="H188" s="53">
        <v>9908.24</v>
      </c>
      <c r="I188" s="53">
        <v>8894.43</v>
      </c>
      <c r="J188" s="246">
        <f t="shared" si="18"/>
        <v>-84.0183506937916</v>
      </c>
      <c r="K188" s="247">
        <f t="shared" si="18"/>
        <v>-86.26310453249728</v>
      </c>
      <c r="L188" s="247">
        <f t="shared" si="18"/>
        <v>-83.92870210577308</v>
      </c>
      <c r="M188" s="248">
        <f t="shared" si="21"/>
        <v>5.424635806415222</v>
      </c>
      <c r="N188" s="248">
        <f t="shared" si="19"/>
        <v>4.662701176470589</v>
      </c>
      <c r="O188" s="248">
        <f t="shared" si="22"/>
        <v>4.162266009852217</v>
      </c>
      <c r="P188" s="248">
        <f t="shared" si="20"/>
        <v>4.185614117647059</v>
      </c>
    </row>
    <row r="189" spans="1:16" ht="11.25" customHeight="1">
      <c r="A189" s="53" t="s">
        <v>428</v>
      </c>
      <c r="B189" s="53" t="s">
        <v>284</v>
      </c>
      <c r="C189" s="53" t="s">
        <v>49</v>
      </c>
      <c r="D189" s="53"/>
      <c r="E189" s="53"/>
      <c r="F189" s="53"/>
      <c r="G189" s="53">
        <v>280</v>
      </c>
      <c r="H189" s="53">
        <v>1241.4</v>
      </c>
      <c r="I189" s="53">
        <v>1151.65</v>
      </c>
      <c r="J189" s="246"/>
      <c r="K189" s="247"/>
      <c r="L189" s="247"/>
      <c r="M189" s="248"/>
      <c r="N189" s="248">
        <f t="shared" si="19"/>
        <v>4.433571428571429</v>
      </c>
      <c r="O189" s="248"/>
      <c r="P189" s="248">
        <f t="shared" si="20"/>
        <v>4.113035714285715</v>
      </c>
    </row>
    <row r="190" spans="1:16" ht="11.25" customHeight="1">
      <c r="A190" s="53" t="s">
        <v>428</v>
      </c>
      <c r="B190" s="53" t="s">
        <v>284</v>
      </c>
      <c r="C190" s="53" t="s">
        <v>349</v>
      </c>
      <c r="D190" s="53">
        <v>1860</v>
      </c>
      <c r="E190" s="53">
        <v>10706.87</v>
      </c>
      <c r="F190" s="53">
        <v>8481.36</v>
      </c>
      <c r="G190" s="53"/>
      <c r="H190" s="53"/>
      <c r="I190" s="53"/>
      <c r="J190" s="246"/>
      <c r="K190" s="247"/>
      <c r="L190" s="247"/>
      <c r="M190" s="248">
        <f t="shared" si="21"/>
        <v>5.756381720430108</v>
      </c>
      <c r="N190" s="248"/>
      <c r="O190" s="248">
        <f t="shared" si="22"/>
        <v>4.559870967741936</v>
      </c>
      <c r="P190" s="248"/>
    </row>
    <row r="191" spans="1:16" ht="11.25" customHeight="1">
      <c r="A191" s="53" t="s">
        <v>428</v>
      </c>
      <c r="B191" s="53" t="s">
        <v>284</v>
      </c>
      <c r="C191" s="53" t="s">
        <v>66</v>
      </c>
      <c r="D191" s="53"/>
      <c r="E191" s="53"/>
      <c r="F191" s="53"/>
      <c r="G191" s="53">
        <v>12860</v>
      </c>
      <c r="H191" s="53">
        <v>60281.4</v>
      </c>
      <c r="I191" s="53">
        <v>54241.43</v>
      </c>
      <c r="J191" s="246"/>
      <c r="K191" s="247"/>
      <c r="L191" s="247"/>
      <c r="M191" s="248"/>
      <c r="N191" s="248">
        <f t="shared" si="19"/>
        <v>4.68751166407465</v>
      </c>
      <c r="O191" s="248"/>
      <c r="P191" s="248">
        <f t="shared" si="20"/>
        <v>4.217840590979782</v>
      </c>
    </row>
    <row r="192" spans="1:16" ht="11.25" customHeight="1">
      <c r="A192" s="53" t="s">
        <v>428</v>
      </c>
      <c r="B192" s="53" t="s">
        <v>284</v>
      </c>
      <c r="C192" s="53" t="s">
        <v>44</v>
      </c>
      <c r="D192" s="53">
        <v>172460.5</v>
      </c>
      <c r="E192" s="53">
        <v>718780.79</v>
      </c>
      <c r="F192" s="53">
        <v>550930.61</v>
      </c>
      <c r="G192" s="53">
        <v>97620</v>
      </c>
      <c r="H192" s="53">
        <v>337240.93</v>
      </c>
      <c r="I192" s="53">
        <v>302963.19</v>
      </c>
      <c r="J192" s="246">
        <f t="shared" si="18"/>
        <v>-43.39573409563349</v>
      </c>
      <c r="K192" s="247">
        <f t="shared" si="18"/>
        <v>-53.08153268815101</v>
      </c>
      <c r="L192" s="247">
        <f t="shared" si="18"/>
        <v>-45.00882969635686</v>
      </c>
      <c r="M192" s="248">
        <f t="shared" si="21"/>
        <v>4.167799525108649</v>
      </c>
      <c r="N192" s="248">
        <f t="shared" si="19"/>
        <v>3.4546294816635936</v>
      </c>
      <c r="O192" s="248">
        <f t="shared" si="22"/>
        <v>3.1945321392434787</v>
      </c>
      <c r="P192" s="248">
        <f t="shared" si="20"/>
        <v>3.1034950829748005</v>
      </c>
    </row>
    <row r="193" spans="1:16" ht="11.25" customHeight="1">
      <c r="A193" s="53" t="s">
        <v>782</v>
      </c>
      <c r="B193" s="53" t="s">
        <v>783</v>
      </c>
      <c r="C193" s="53" t="s">
        <v>48</v>
      </c>
      <c r="D193" s="53">
        <v>17160</v>
      </c>
      <c r="E193" s="53">
        <v>81096.08</v>
      </c>
      <c r="F193" s="53">
        <v>60330.4</v>
      </c>
      <c r="G193" s="53"/>
      <c r="H193" s="53"/>
      <c r="I193" s="53"/>
      <c r="J193" s="246"/>
      <c r="K193" s="247"/>
      <c r="L193" s="247"/>
      <c r="M193" s="248">
        <f t="shared" si="21"/>
        <v>4.725878787878788</v>
      </c>
      <c r="N193" s="248"/>
      <c r="O193" s="248">
        <f t="shared" si="22"/>
        <v>3.5157575757575756</v>
      </c>
      <c r="P193" s="248"/>
    </row>
    <row r="194" spans="1:16" ht="11.25" customHeight="1">
      <c r="A194" s="53" t="s">
        <v>757</v>
      </c>
      <c r="B194" s="53" t="s">
        <v>758</v>
      </c>
      <c r="C194" s="53" t="s">
        <v>48</v>
      </c>
      <c r="D194" s="53"/>
      <c r="E194" s="53"/>
      <c r="F194" s="53"/>
      <c r="G194" s="53">
        <v>825.8</v>
      </c>
      <c r="H194" s="53">
        <v>4344.36</v>
      </c>
      <c r="I194" s="53">
        <v>3872.1</v>
      </c>
      <c r="J194" s="246"/>
      <c r="K194" s="247"/>
      <c r="L194" s="247"/>
      <c r="M194" s="248"/>
      <c r="N194" s="248">
        <f t="shared" si="19"/>
        <v>5.260789537418261</v>
      </c>
      <c r="O194" s="248"/>
      <c r="P194" s="248">
        <f t="shared" si="20"/>
        <v>4.6889077258416085</v>
      </c>
    </row>
    <row r="195" spans="1:16" ht="11.25" customHeight="1">
      <c r="A195" s="53" t="s">
        <v>429</v>
      </c>
      <c r="B195" s="53" t="s">
        <v>628</v>
      </c>
      <c r="C195" s="53" t="s">
        <v>48</v>
      </c>
      <c r="D195" s="53">
        <v>1158306.2</v>
      </c>
      <c r="E195" s="53">
        <v>4782987.4</v>
      </c>
      <c r="F195" s="53">
        <v>3523804.42</v>
      </c>
      <c r="G195" s="53">
        <v>1332934.4</v>
      </c>
      <c r="H195" s="53">
        <v>5031592.49</v>
      </c>
      <c r="I195" s="53">
        <v>4551271.48</v>
      </c>
      <c r="J195" s="246">
        <f t="shared" si="18"/>
        <v>15.076168978461824</v>
      </c>
      <c r="K195" s="247">
        <f t="shared" si="18"/>
        <v>5.197694854893404</v>
      </c>
      <c r="L195" s="247">
        <f t="shared" si="18"/>
        <v>29.157891231659235</v>
      </c>
      <c r="M195" s="248">
        <f t="shared" si="21"/>
        <v>4.129294481890885</v>
      </c>
      <c r="N195" s="248">
        <f t="shared" si="19"/>
        <v>3.7748237947793983</v>
      </c>
      <c r="O195" s="248">
        <f t="shared" si="22"/>
        <v>3.04220457423089</v>
      </c>
      <c r="P195" s="248">
        <f t="shared" si="20"/>
        <v>3.4144752209861196</v>
      </c>
    </row>
    <row r="196" spans="1:16" ht="11.25" customHeight="1">
      <c r="A196" s="53" t="s">
        <v>429</v>
      </c>
      <c r="B196" s="53" t="s">
        <v>628</v>
      </c>
      <c r="C196" s="53" t="s">
        <v>93</v>
      </c>
      <c r="D196" s="53">
        <v>11160</v>
      </c>
      <c r="E196" s="53">
        <v>38827.72</v>
      </c>
      <c r="F196" s="53">
        <v>29199.92</v>
      </c>
      <c r="G196" s="53">
        <v>8460</v>
      </c>
      <c r="H196" s="53">
        <v>25454.59</v>
      </c>
      <c r="I196" s="53">
        <v>23700.48</v>
      </c>
      <c r="J196" s="246">
        <f t="shared" si="18"/>
        <v>-24.193548387096776</v>
      </c>
      <c r="K196" s="247">
        <f t="shared" si="18"/>
        <v>-34.44222323638885</v>
      </c>
      <c r="L196" s="247">
        <f t="shared" si="18"/>
        <v>-18.83375022945268</v>
      </c>
      <c r="M196" s="248">
        <f t="shared" si="21"/>
        <v>3.4791863799283154</v>
      </c>
      <c r="N196" s="248">
        <f t="shared" si="19"/>
        <v>3.0088167848699765</v>
      </c>
      <c r="O196" s="248">
        <f t="shared" si="22"/>
        <v>2.616480286738351</v>
      </c>
      <c r="P196" s="248">
        <f t="shared" si="20"/>
        <v>2.8014751773049644</v>
      </c>
    </row>
    <row r="197" spans="1:16" ht="11.25" customHeight="1">
      <c r="A197" s="53" t="s">
        <v>429</v>
      </c>
      <c r="B197" s="53" t="s">
        <v>628</v>
      </c>
      <c r="C197" s="53" t="s">
        <v>137</v>
      </c>
      <c r="D197" s="53"/>
      <c r="E197" s="53"/>
      <c r="F197" s="53"/>
      <c r="G197" s="53">
        <v>264120</v>
      </c>
      <c r="H197" s="53">
        <v>822773.58</v>
      </c>
      <c r="I197" s="53">
        <v>740672.53</v>
      </c>
      <c r="J197" s="246"/>
      <c r="K197" s="247"/>
      <c r="L197" s="247"/>
      <c r="M197" s="248"/>
      <c r="N197" s="248">
        <f t="shared" si="19"/>
        <v>3.1151506133575646</v>
      </c>
      <c r="O197" s="248"/>
      <c r="P197" s="248">
        <f t="shared" si="20"/>
        <v>2.804303081932455</v>
      </c>
    </row>
    <row r="198" spans="1:16" ht="11.25" customHeight="1">
      <c r="A198" s="53" t="s">
        <v>429</v>
      </c>
      <c r="B198" s="53" t="s">
        <v>628</v>
      </c>
      <c r="C198" s="53" t="s">
        <v>63</v>
      </c>
      <c r="D198" s="53"/>
      <c r="E198" s="53"/>
      <c r="F198" s="53"/>
      <c r="G198" s="53">
        <v>17000</v>
      </c>
      <c r="H198" s="53">
        <v>58585.2</v>
      </c>
      <c r="I198" s="53">
        <v>51135</v>
      </c>
      <c r="J198" s="246"/>
      <c r="K198" s="247"/>
      <c r="L198" s="247"/>
      <c r="M198" s="248"/>
      <c r="N198" s="248">
        <f aca="true" t="shared" si="23" ref="N198:N261">H198/G198</f>
        <v>3.4461882352941173</v>
      </c>
      <c r="O198" s="248"/>
      <c r="P198" s="248">
        <f aca="true" t="shared" si="24" ref="P198:P261">I198/G198</f>
        <v>3.007941176470588</v>
      </c>
    </row>
    <row r="199" spans="1:16" ht="11.25" customHeight="1">
      <c r="A199" s="53" t="s">
        <v>429</v>
      </c>
      <c r="B199" s="53" t="s">
        <v>628</v>
      </c>
      <c r="C199" s="53" t="s">
        <v>54</v>
      </c>
      <c r="D199" s="53">
        <v>600</v>
      </c>
      <c r="E199" s="53">
        <v>2509.18</v>
      </c>
      <c r="F199" s="53">
        <v>1820.18</v>
      </c>
      <c r="G199" s="53">
        <v>11846.72</v>
      </c>
      <c r="H199" s="53">
        <v>49866.25</v>
      </c>
      <c r="I199" s="53">
        <v>45389.66</v>
      </c>
      <c r="J199" s="246">
        <f aca="true" t="shared" si="25" ref="J199:L261">(G199-D199)*100/D199</f>
        <v>1874.4533333333334</v>
      </c>
      <c r="K199" s="247">
        <f t="shared" si="25"/>
        <v>1887.3524418335871</v>
      </c>
      <c r="L199" s="247">
        <f t="shared" si="25"/>
        <v>2393.690733883462</v>
      </c>
      <c r="M199" s="248">
        <f aca="true" t="shared" si="26" ref="M199:M262">E199/D199</f>
        <v>4.181966666666667</v>
      </c>
      <c r="N199" s="248">
        <f t="shared" si="23"/>
        <v>4.209287465222442</v>
      </c>
      <c r="O199" s="248">
        <f aca="true" t="shared" si="27" ref="O199:O262">F199/D199</f>
        <v>3.0336333333333334</v>
      </c>
      <c r="P199" s="248">
        <f t="shared" si="24"/>
        <v>3.8314115637070856</v>
      </c>
    </row>
    <row r="200" spans="1:16" ht="11.25" customHeight="1">
      <c r="A200" s="53" t="s">
        <v>429</v>
      </c>
      <c r="B200" s="53" t="s">
        <v>628</v>
      </c>
      <c r="C200" s="53" t="s">
        <v>80</v>
      </c>
      <c r="D200" s="53"/>
      <c r="E200" s="53"/>
      <c r="F200" s="53"/>
      <c r="G200" s="53">
        <v>142800</v>
      </c>
      <c r="H200" s="53">
        <v>434310.24</v>
      </c>
      <c r="I200" s="53">
        <v>394829</v>
      </c>
      <c r="J200" s="246"/>
      <c r="K200" s="247"/>
      <c r="L200" s="247"/>
      <c r="M200" s="248"/>
      <c r="N200" s="248">
        <f t="shared" si="23"/>
        <v>3.0413882352941175</v>
      </c>
      <c r="O200" s="248"/>
      <c r="P200" s="248">
        <f t="shared" si="24"/>
        <v>2.7649089635854343</v>
      </c>
    </row>
    <row r="201" spans="1:16" ht="11.25" customHeight="1">
      <c r="A201" s="53" t="s">
        <v>429</v>
      </c>
      <c r="B201" s="53" t="s">
        <v>628</v>
      </c>
      <c r="C201" s="53" t="s">
        <v>100</v>
      </c>
      <c r="D201" s="53">
        <v>117146</v>
      </c>
      <c r="E201" s="53">
        <v>414210.02</v>
      </c>
      <c r="F201" s="53">
        <v>303226.13</v>
      </c>
      <c r="G201" s="53">
        <v>66000</v>
      </c>
      <c r="H201" s="53">
        <v>199682.35</v>
      </c>
      <c r="I201" s="53">
        <v>179260</v>
      </c>
      <c r="J201" s="246">
        <f t="shared" si="25"/>
        <v>-43.660048145049764</v>
      </c>
      <c r="K201" s="247">
        <f t="shared" si="25"/>
        <v>-51.792003969387316</v>
      </c>
      <c r="L201" s="247">
        <f t="shared" si="25"/>
        <v>-40.882403505265195</v>
      </c>
      <c r="M201" s="248">
        <f t="shared" si="26"/>
        <v>3.5358443310057535</v>
      </c>
      <c r="N201" s="248">
        <f t="shared" si="23"/>
        <v>3.0254901515151515</v>
      </c>
      <c r="O201" s="248">
        <f t="shared" si="27"/>
        <v>2.5884462977822547</v>
      </c>
      <c r="P201" s="248">
        <f t="shared" si="24"/>
        <v>2.716060606060606</v>
      </c>
    </row>
    <row r="202" spans="1:16" ht="11.25" customHeight="1">
      <c r="A202" s="53" t="s">
        <v>429</v>
      </c>
      <c r="B202" s="53" t="s">
        <v>628</v>
      </c>
      <c r="C202" s="53" t="s">
        <v>52</v>
      </c>
      <c r="D202" s="53">
        <v>58500</v>
      </c>
      <c r="E202" s="53">
        <v>195558.73</v>
      </c>
      <c r="F202" s="53">
        <v>144670.58</v>
      </c>
      <c r="G202" s="53">
        <v>34080</v>
      </c>
      <c r="H202" s="53">
        <v>99350.48</v>
      </c>
      <c r="I202" s="53">
        <v>89747.4</v>
      </c>
      <c r="J202" s="246">
        <f t="shared" si="25"/>
        <v>-41.743589743589745</v>
      </c>
      <c r="K202" s="247">
        <f t="shared" si="25"/>
        <v>-49.19660196197839</v>
      </c>
      <c r="L202" s="247">
        <f t="shared" si="25"/>
        <v>-37.96430483654658</v>
      </c>
      <c r="M202" s="248">
        <f t="shared" si="26"/>
        <v>3.3428842735042736</v>
      </c>
      <c r="N202" s="248">
        <f t="shared" si="23"/>
        <v>2.915213615023474</v>
      </c>
      <c r="O202" s="248">
        <f t="shared" si="27"/>
        <v>2.473001367521367</v>
      </c>
      <c r="P202" s="248">
        <f t="shared" si="24"/>
        <v>2.6334330985915493</v>
      </c>
    </row>
    <row r="203" spans="1:16" ht="11.25" customHeight="1">
      <c r="A203" s="53" t="s">
        <v>429</v>
      </c>
      <c r="B203" s="53" t="s">
        <v>628</v>
      </c>
      <c r="C203" s="53" t="s">
        <v>56</v>
      </c>
      <c r="D203" s="53">
        <v>2304</v>
      </c>
      <c r="E203" s="53">
        <v>7823.72</v>
      </c>
      <c r="F203" s="53">
        <v>6052.51</v>
      </c>
      <c r="G203" s="53">
        <v>4308</v>
      </c>
      <c r="H203" s="53">
        <v>13226.09</v>
      </c>
      <c r="I203" s="53">
        <v>12127.15</v>
      </c>
      <c r="J203" s="246">
        <f t="shared" si="25"/>
        <v>86.97916666666667</v>
      </c>
      <c r="K203" s="247">
        <f t="shared" si="25"/>
        <v>69.05116747531865</v>
      </c>
      <c r="L203" s="247">
        <f t="shared" si="25"/>
        <v>100.36563343141935</v>
      </c>
      <c r="M203" s="248">
        <f t="shared" si="26"/>
        <v>3.3957118055555555</v>
      </c>
      <c r="N203" s="248">
        <f t="shared" si="23"/>
        <v>3.070123026926648</v>
      </c>
      <c r="O203" s="248">
        <f t="shared" si="27"/>
        <v>2.626957465277778</v>
      </c>
      <c r="P203" s="248">
        <f t="shared" si="24"/>
        <v>2.8150301764159704</v>
      </c>
    </row>
    <row r="204" spans="1:16" ht="11.25" customHeight="1">
      <c r="A204" s="53" t="s">
        <v>429</v>
      </c>
      <c r="B204" s="53" t="s">
        <v>628</v>
      </c>
      <c r="C204" s="53" t="s">
        <v>611</v>
      </c>
      <c r="D204" s="53"/>
      <c r="E204" s="53"/>
      <c r="F204" s="53"/>
      <c r="G204" s="53">
        <v>36000</v>
      </c>
      <c r="H204" s="53">
        <v>107973.23</v>
      </c>
      <c r="I204" s="53">
        <v>99500</v>
      </c>
      <c r="J204" s="246"/>
      <c r="K204" s="247"/>
      <c r="L204" s="247"/>
      <c r="M204" s="248"/>
      <c r="N204" s="248">
        <f t="shared" si="23"/>
        <v>2.9992563888888886</v>
      </c>
      <c r="O204" s="248"/>
      <c r="P204" s="248">
        <f t="shared" si="24"/>
        <v>2.763888888888889</v>
      </c>
    </row>
    <row r="205" spans="1:16" ht="11.25" customHeight="1">
      <c r="A205" s="53" t="s">
        <v>429</v>
      </c>
      <c r="B205" s="53" t="s">
        <v>628</v>
      </c>
      <c r="C205" s="53" t="s">
        <v>42</v>
      </c>
      <c r="D205" s="53">
        <v>49590</v>
      </c>
      <c r="E205" s="53">
        <v>212708.15</v>
      </c>
      <c r="F205" s="53">
        <v>155372.55</v>
      </c>
      <c r="G205" s="53">
        <v>52260</v>
      </c>
      <c r="H205" s="53">
        <v>172787.32</v>
      </c>
      <c r="I205" s="53">
        <v>152537.04</v>
      </c>
      <c r="J205" s="246">
        <f t="shared" si="25"/>
        <v>5.384150030248034</v>
      </c>
      <c r="K205" s="247">
        <f t="shared" si="25"/>
        <v>-18.767889241667508</v>
      </c>
      <c r="L205" s="247">
        <f t="shared" si="25"/>
        <v>-1.8249748749054968</v>
      </c>
      <c r="M205" s="248">
        <f t="shared" si="26"/>
        <v>4.289335551522484</v>
      </c>
      <c r="N205" s="248">
        <f t="shared" si="23"/>
        <v>3.3063015690776885</v>
      </c>
      <c r="O205" s="248">
        <f t="shared" si="27"/>
        <v>3.133142770719903</v>
      </c>
      <c r="P205" s="248">
        <f t="shared" si="24"/>
        <v>2.918810562571757</v>
      </c>
    </row>
    <row r="206" spans="1:16" ht="11.25" customHeight="1">
      <c r="A206" s="53" t="s">
        <v>429</v>
      </c>
      <c r="B206" s="53" t="s">
        <v>628</v>
      </c>
      <c r="C206" s="53" t="s">
        <v>91</v>
      </c>
      <c r="D206" s="53"/>
      <c r="E206" s="53"/>
      <c r="F206" s="53"/>
      <c r="G206" s="53">
        <v>40</v>
      </c>
      <c r="H206" s="53">
        <v>174</v>
      </c>
      <c r="I206" s="53">
        <v>163.73</v>
      </c>
      <c r="J206" s="246"/>
      <c r="K206" s="247"/>
      <c r="L206" s="247"/>
      <c r="M206" s="248"/>
      <c r="N206" s="248">
        <f t="shared" si="23"/>
        <v>4.35</v>
      </c>
      <c r="O206" s="248"/>
      <c r="P206" s="248">
        <f t="shared" si="24"/>
        <v>4.093249999999999</v>
      </c>
    </row>
    <row r="207" spans="1:16" ht="11.25" customHeight="1">
      <c r="A207" s="53" t="s">
        <v>429</v>
      </c>
      <c r="B207" s="53" t="s">
        <v>628</v>
      </c>
      <c r="C207" s="53" t="s">
        <v>46</v>
      </c>
      <c r="D207" s="53">
        <v>91280</v>
      </c>
      <c r="E207" s="53">
        <v>314916</v>
      </c>
      <c r="F207" s="53">
        <v>240430.02</v>
      </c>
      <c r="G207" s="53">
        <v>195540</v>
      </c>
      <c r="H207" s="53">
        <v>655050</v>
      </c>
      <c r="I207" s="53">
        <v>593043.82</v>
      </c>
      <c r="J207" s="246">
        <f t="shared" si="25"/>
        <v>114.21998247151622</v>
      </c>
      <c r="K207" s="247">
        <f t="shared" si="25"/>
        <v>108.00784971230424</v>
      </c>
      <c r="L207" s="247">
        <f t="shared" si="25"/>
        <v>146.65963925802606</v>
      </c>
      <c r="M207" s="248">
        <f t="shared" si="26"/>
        <v>3.45</v>
      </c>
      <c r="N207" s="248">
        <f t="shared" si="23"/>
        <v>3.3499539736115374</v>
      </c>
      <c r="O207" s="248">
        <f t="shared" si="27"/>
        <v>2.6339835670464504</v>
      </c>
      <c r="P207" s="248">
        <f t="shared" si="24"/>
        <v>3.0328516927482867</v>
      </c>
    </row>
    <row r="208" spans="1:16" ht="11.25" customHeight="1">
      <c r="A208" s="53" t="s">
        <v>429</v>
      </c>
      <c r="B208" s="53" t="s">
        <v>628</v>
      </c>
      <c r="C208" s="53" t="s">
        <v>45</v>
      </c>
      <c r="D208" s="53">
        <v>2.5</v>
      </c>
      <c r="E208" s="53">
        <v>0.26</v>
      </c>
      <c r="F208" s="53">
        <v>0.2</v>
      </c>
      <c r="G208" s="53"/>
      <c r="H208" s="53"/>
      <c r="I208" s="53"/>
      <c r="J208" s="246"/>
      <c r="K208" s="247"/>
      <c r="L208" s="247"/>
      <c r="M208" s="248">
        <f t="shared" si="26"/>
        <v>0.10400000000000001</v>
      </c>
      <c r="N208" s="248"/>
      <c r="O208" s="248">
        <f t="shared" si="27"/>
        <v>0.08</v>
      </c>
      <c r="P208" s="248"/>
    </row>
    <row r="209" spans="1:16" ht="11.25" customHeight="1">
      <c r="A209" s="53" t="s">
        <v>429</v>
      </c>
      <c r="B209" s="53" t="s">
        <v>628</v>
      </c>
      <c r="C209" s="53" t="s">
        <v>57</v>
      </c>
      <c r="D209" s="53">
        <v>15894.45</v>
      </c>
      <c r="E209" s="53">
        <v>84058.52</v>
      </c>
      <c r="F209" s="53">
        <v>61193.63</v>
      </c>
      <c r="G209" s="53">
        <v>31590</v>
      </c>
      <c r="H209" s="53">
        <v>143323.83</v>
      </c>
      <c r="I209" s="53">
        <v>130264.25</v>
      </c>
      <c r="J209" s="246">
        <f t="shared" si="25"/>
        <v>98.74861980125138</v>
      </c>
      <c r="K209" s="247">
        <f t="shared" si="25"/>
        <v>70.50482211678242</v>
      </c>
      <c r="L209" s="247">
        <f t="shared" si="25"/>
        <v>112.872238499334</v>
      </c>
      <c r="M209" s="248">
        <f t="shared" si="26"/>
        <v>5.288545372755899</v>
      </c>
      <c r="N209" s="248">
        <f t="shared" si="23"/>
        <v>4.537</v>
      </c>
      <c r="O209" s="248">
        <f t="shared" si="27"/>
        <v>3.849999842712393</v>
      </c>
      <c r="P209" s="248">
        <f t="shared" si="24"/>
        <v>4.123591326369104</v>
      </c>
    </row>
    <row r="210" spans="1:16" ht="11.25" customHeight="1">
      <c r="A210" s="53" t="s">
        <v>429</v>
      </c>
      <c r="B210" s="53" t="s">
        <v>628</v>
      </c>
      <c r="C210" s="53" t="s">
        <v>61</v>
      </c>
      <c r="D210" s="53">
        <v>2885</v>
      </c>
      <c r="E210" s="53">
        <v>10404.11</v>
      </c>
      <c r="F210" s="53">
        <v>7536.84</v>
      </c>
      <c r="G210" s="53">
        <v>4452</v>
      </c>
      <c r="H210" s="53">
        <v>15200.71</v>
      </c>
      <c r="I210" s="53">
        <v>13652.28</v>
      </c>
      <c r="J210" s="246">
        <f t="shared" si="25"/>
        <v>54.31542461005199</v>
      </c>
      <c r="K210" s="247">
        <f t="shared" si="25"/>
        <v>46.10293432114807</v>
      </c>
      <c r="L210" s="247">
        <f t="shared" si="25"/>
        <v>81.14063719012212</v>
      </c>
      <c r="M210" s="248">
        <f t="shared" si="26"/>
        <v>3.6062772963604854</v>
      </c>
      <c r="N210" s="248">
        <f t="shared" si="23"/>
        <v>3.4143553459119493</v>
      </c>
      <c r="O210" s="248">
        <f t="shared" si="27"/>
        <v>2.61242287694974</v>
      </c>
      <c r="P210" s="248">
        <f t="shared" si="24"/>
        <v>3.0665498652291108</v>
      </c>
    </row>
    <row r="211" spans="1:16" ht="11.25" customHeight="1">
      <c r="A211" s="53" t="s">
        <v>429</v>
      </c>
      <c r="B211" s="53" t="s">
        <v>628</v>
      </c>
      <c r="C211" s="53" t="s">
        <v>43</v>
      </c>
      <c r="D211" s="53">
        <v>17500</v>
      </c>
      <c r="E211" s="53">
        <v>63969.72</v>
      </c>
      <c r="F211" s="53">
        <v>46664.79</v>
      </c>
      <c r="G211" s="53">
        <v>2400</v>
      </c>
      <c r="H211" s="53">
        <v>5499.26</v>
      </c>
      <c r="I211" s="53">
        <v>5122.6</v>
      </c>
      <c r="J211" s="246">
        <f t="shared" si="25"/>
        <v>-86.28571428571429</v>
      </c>
      <c r="K211" s="247">
        <f t="shared" si="25"/>
        <v>-91.40333895474296</v>
      </c>
      <c r="L211" s="247">
        <f t="shared" si="25"/>
        <v>-89.02255855003311</v>
      </c>
      <c r="M211" s="248">
        <f t="shared" si="26"/>
        <v>3.6554125714285717</v>
      </c>
      <c r="N211" s="248">
        <f t="shared" si="23"/>
        <v>2.2913583333333336</v>
      </c>
      <c r="O211" s="248">
        <f t="shared" si="27"/>
        <v>2.6665594285714285</v>
      </c>
      <c r="P211" s="248">
        <f t="shared" si="24"/>
        <v>2.1344166666666666</v>
      </c>
    </row>
    <row r="212" spans="1:16" ht="11.25" customHeight="1">
      <c r="A212" s="53" t="s">
        <v>429</v>
      </c>
      <c r="B212" s="53" t="s">
        <v>628</v>
      </c>
      <c r="C212" s="53" t="s">
        <v>102</v>
      </c>
      <c r="D212" s="53">
        <v>42748.9</v>
      </c>
      <c r="E212" s="53">
        <v>138208.71</v>
      </c>
      <c r="F212" s="53">
        <v>103346.15</v>
      </c>
      <c r="G212" s="53">
        <v>24293.9</v>
      </c>
      <c r="H212" s="53">
        <v>82786.51</v>
      </c>
      <c r="I212" s="53">
        <v>75252.16</v>
      </c>
      <c r="J212" s="246">
        <f t="shared" si="25"/>
        <v>-43.170701468341875</v>
      </c>
      <c r="K212" s="247">
        <f t="shared" si="25"/>
        <v>-40.1003670463316</v>
      </c>
      <c r="L212" s="247">
        <f t="shared" si="25"/>
        <v>-27.184360520445118</v>
      </c>
      <c r="M212" s="248">
        <f t="shared" si="26"/>
        <v>3.2330354699185238</v>
      </c>
      <c r="N212" s="248">
        <f t="shared" si="23"/>
        <v>3.407707696170643</v>
      </c>
      <c r="O212" s="248">
        <f t="shared" si="27"/>
        <v>2.41751600625981</v>
      </c>
      <c r="P212" s="248">
        <f t="shared" si="24"/>
        <v>3.097574288195802</v>
      </c>
    </row>
    <row r="213" spans="1:16" ht="11.25" customHeight="1">
      <c r="A213" s="53" t="s">
        <v>429</v>
      </c>
      <c r="B213" s="53" t="s">
        <v>628</v>
      </c>
      <c r="C213" s="53" t="s">
        <v>675</v>
      </c>
      <c r="D213" s="53">
        <v>16500</v>
      </c>
      <c r="E213" s="53">
        <v>55861.66</v>
      </c>
      <c r="F213" s="53">
        <v>41193.43</v>
      </c>
      <c r="G213" s="53">
        <v>27600</v>
      </c>
      <c r="H213" s="53">
        <v>88442.53</v>
      </c>
      <c r="I213" s="53">
        <v>78970</v>
      </c>
      <c r="J213" s="246">
        <f t="shared" si="25"/>
        <v>67.27272727272727</v>
      </c>
      <c r="K213" s="247">
        <f t="shared" si="25"/>
        <v>58.32420662042623</v>
      </c>
      <c r="L213" s="247">
        <f t="shared" si="25"/>
        <v>91.70532776707354</v>
      </c>
      <c r="M213" s="248">
        <f t="shared" si="26"/>
        <v>3.3855551515151516</v>
      </c>
      <c r="N213" s="248">
        <f t="shared" si="23"/>
        <v>3.204439492753623</v>
      </c>
      <c r="O213" s="248">
        <f t="shared" si="27"/>
        <v>2.496571515151515</v>
      </c>
      <c r="P213" s="248">
        <f t="shared" si="24"/>
        <v>2.861231884057971</v>
      </c>
    </row>
    <row r="214" spans="1:16" ht="11.25" customHeight="1">
      <c r="A214" s="53" t="s">
        <v>429</v>
      </c>
      <c r="B214" s="53" t="s">
        <v>628</v>
      </c>
      <c r="C214" s="53" t="s">
        <v>94</v>
      </c>
      <c r="D214" s="53">
        <v>699179</v>
      </c>
      <c r="E214" s="53">
        <v>2669885.63</v>
      </c>
      <c r="F214" s="53">
        <v>2040022.49</v>
      </c>
      <c r="G214" s="53">
        <v>478186</v>
      </c>
      <c r="H214" s="53">
        <v>1520546.85</v>
      </c>
      <c r="I214" s="53">
        <v>1357285.5</v>
      </c>
      <c r="J214" s="246">
        <f t="shared" si="25"/>
        <v>-31.60749965316464</v>
      </c>
      <c r="K214" s="247">
        <f t="shared" si="25"/>
        <v>-43.048240234919724</v>
      </c>
      <c r="L214" s="247">
        <f t="shared" si="25"/>
        <v>-33.46713055109505</v>
      </c>
      <c r="M214" s="248">
        <f t="shared" si="26"/>
        <v>3.8186010020323837</v>
      </c>
      <c r="N214" s="248">
        <f t="shared" si="23"/>
        <v>3.179823018658012</v>
      </c>
      <c r="O214" s="248">
        <f t="shared" si="27"/>
        <v>2.917739934980885</v>
      </c>
      <c r="P214" s="248">
        <f t="shared" si="24"/>
        <v>2.8384049302990886</v>
      </c>
    </row>
    <row r="215" spans="1:16" ht="11.25" customHeight="1">
      <c r="A215" s="53" t="s">
        <v>429</v>
      </c>
      <c r="B215" s="53" t="s">
        <v>628</v>
      </c>
      <c r="C215" s="53" t="s">
        <v>71</v>
      </c>
      <c r="D215" s="53">
        <v>171016</v>
      </c>
      <c r="E215" s="53">
        <v>586082.68</v>
      </c>
      <c r="F215" s="53">
        <v>438256.21</v>
      </c>
      <c r="G215" s="53">
        <v>157915</v>
      </c>
      <c r="H215" s="53">
        <v>474229.68</v>
      </c>
      <c r="I215" s="53">
        <v>430713.67</v>
      </c>
      <c r="J215" s="246">
        <f t="shared" si="25"/>
        <v>-7.660686719371287</v>
      </c>
      <c r="K215" s="247">
        <f t="shared" si="25"/>
        <v>-19.084849939602385</v>
      </c>
      <c r="L215" s="247">
        <f t="shared" si="25"/>
        <v>-1.721034369370382</v>
      </c>
      <c r="M215" s="248">
        <f t="shared" si="26"/>
        <v>3.4270634326612717</v>
      </c>
      <c r="N215" s="248">
        <f t="shared" si="23"/>
        <v>3.0030692461134154</v>
      </c>
      <c r="O215" s="248">
        <f t="shared" si="27"/>
        <v>2.5626620316227724</v>
      </c>
      <c r="P215" s="248">
        <f t="shared" si="24"/>
        <v>2.7275032137542348</v>
      </c>
    </row>
    <row r="216" spans="1:16" ht="11.25" customHeight="1">
      <c r="A216" s="53" t="s">
        <v>429</v>
      </c>
      <c r="B216" s="53" t="s">
        <v>628</v>
      </c>
      <c r="C216" s="53" t="s">
        <v>67</v>
      </c>
      <c r="D216" s="53">
        <v>446763.56</v>
      </c>
      <c r="E216" s="53">
        <v>1693144.24</v>
      </c>
      <c r="F216" s="53">
        <v>1279326.69</v>
      </c>
      <c r="G216" s="53">
        <v>466144</v>
      </c>
      <c r="H216" s="53">
        <v>1524065.71</v>
      </c>
      <c r="I216" s="53">
        <v>1372441.15</v>
      </c>
      <c r="J216" s="246">
        <f t="shared" si="25"/>
        <v>4.337963463269028</v>
      </c>
      <c r="K216" s="247">
        <f t="shared" si="25"/>
        <v>-9.98606769615801</v>
      </c>
      <c r="L216" s="247">
        <f t="shared" si="25"/>
        <v>7.278395794275188</v>
      </c>
      <c r="M216" s="248">
        <f t="shared" si="26"/>
        <v>3.7897993292022294</v>
      </c>
      <c r="N216" s="248">
        <f t="shared" si="23"/>
        <v>3.2695169518432072</v>
      </c>
      <c r="O216" s="248">
        <f t="shared" si="27"/>
        <v>2.8635430561973316</v>
      </c>
      <c r="P216" s="248">
        <f t="shared" si="24"/>
        <v>2.9442428734468318</v>
      </c>
    </row>
    <row r="217" spans="1:16" ht="11.25" customHeight="1">
      <c r="A217" s="53" t="s">
        <v>429</v>
      </c>
      <c r="B217" s="53" t="s">
        <v>628</v>
      </c>
      <c r="C217" s="53" t="s">
        <v>356</v>
      </c>
      <c r="D217" s="53">
        <v>138900</v>
      </c>
      <c r="E217" s="53">
        <v>470246.39</v>
      </c>
      <c r="F217" s="53">
        <v>366227.5</v>
      </c>
      <c r="G217" s="53">
        <v>187850</v>
      </c>
      <c r="H217" s="53">
        <v>567712.47</v>
      </c>
      <c r="I217" s="53">
        <v>519943.17</v>
      </c>
      <c r="J217" s="246">
        <f t="shared" si="25"/>
        <v>35.241180705543556</v>
      </c>
      <c r="K217" s="247">
        <f t="shared" si="25"/>
        <v>20.72659824140276</v>
      </c>
      <c r="L217" s="247">
        <f t="shared" si="25"/>
        <v>41.97272733478507</v>
      </c>
      <c r="M217" s="248">
        <f t="shared" si="26"/>
        <v>3.3855031677465806</v>
      </c>
      <c r="N217" s="248">
        <f t="shared" si="23"/>
        <v>3.0221584775086505</v>
      </c>
      <c r="O217" s="248">
        <f t="shared" si="27"/>
        <v>2.636627069834413</v>
      </c>
      <c r="P217" s="248">
        <f t="shared" si="24"/>
        <v>2.7678635613521427</v>
      </c>
    </row>
    <row r="218" spans="1:16" ht="11.25" customHeight="1">
      <c r="A218" s="53" t="s">
        <v>429</v>
      </c>
      <c r="B218" s="53" t="s">
        <v>628</v>
      </c>
      <c r="C218" s="53" t="s">
        <v>108</v>
      </c>
      <c r="D218" s="53"/>
      <c r="E218" s="53"/>
      <c r="F218" s="53"/>
      <c r="G218" s="53">
        <v>43700</v>
      </c>
      <c r="H218" s="53">
        <v>138233.79</v>
      </c>
      <c r="I218" s="53">
        <v>125268.7</v>
      </c>
      <c r="J218" s="246"/>
      <c r="K218" s="247"/>
      <c r="L218" s="247"/>
      <c r="M218" s="248"/>
      <c r="N218" s="248">
        <f t="shared" si="23"/>
        <v>3.1632446224256294</v>
      </c>
      <c r="O218" s="248"/>
      <c r="P218" s="248">
        <f t="shared" si="24"/>
        <v>2.8665606407322652</v>
      </c>
    </row>
    <row r="219" spans="1:16" ht="11.25" customHeight="1">
      <c r="A219" s="53" t="s">
        <v>429</v>
      </c>
      <c r="B219" s="53" t="s">
        <v>628</v>
      </c>
      <c r="C219" s="53" t="s">
        <v>529</v>
      </c>
      <c r="D219" s="53">
        <v>4000</v>
      </c>
      <c r="E219" s="53">
        <v>13373.11</v>
      </c>
      <c r="F219" s="53">
        <v>9926.78</v>
      </c>
      <c r="G219" s="53">
        <v>77020</v>
      </c>
      <c r="H219" s="53">
        <v>242145.94</v>
      </c>
      <c r="I219" s="53">
        <v>214176.96</v>
      </c>
      <c r="J219" s="246">
        <f t="shared" si="25"/>
        <v>1825.5</v>
      </c>
      <c r="K219" s="247">
        <f t="shared" si="25"/>
        <v>1710.6928007023048</v>
      </c>
      <c r="L219" s="247">
        <f t="shared" si="25"/>
        <v>2057.567307827916</v>
      </c>
      <c r="M219" s="248">
        <f t="shared" si="26"/>
        <v>3.3432775</v>
      </c>
      <c r="N219" s="248">
        <f t="shared" si="23"/>
        <v>3.1439358608153727</v>
      </c>
      <c r="O219" s="248">
        <f t="shared" si="27"/>
        <v>2.481695</v>
      </c>
      <c r="P219" s="248">
        <f t="shared" si="24"/>
        <v>2.780796676188003</v>
      </c>
    </row>
    <row r="220" spans="1:16" ht="11.25" customHeight="1">
      <c r="A220" s="53" t="s">
        <v>429</v>
      </c>
      <c r="B220" s="53" t="s">
        <v>628</v>
      </c>
      <c r="C220" s="53" t="s">
        <v>81</v>
      </c>
      <c r="D220" s="53"/>
      <c r="E220" s="53"/>
      <c r="F220" s="53"/>
      <c r="G220" s="53">
        <v>500</v>
      </c>
      <c r="H220" s="53">
        <v>4915</v>
      </c>
      <c r="I220" s="53">
        <v>4401.83</v>
      </c>
      <c r="J220" s="246"/>
      <c r="K220" s="247"/>
      <c r="L220" s="247"/>
      <c r="M220" s="248"/>
      <c r="N220" s="248">
        <f t="shared" si="23"/>
        <v>9.83</v>
      </c>
      <c r="O220" s="248"/>
      <c r="P220" s="248">
        <f t="shared" si="24"/>
        <v>8.80366</v>
      </c>
    </row>
    <row r="221" spans="1:16" ht="11.25" customHeight="1">
      <c r="A221" s="53" t="s">
        <v>429</v>
      </c>
      <c r="B221" s="53" t="s">
        <v>628</v>
      </c>
      <c r="C221" s="53" t="s">
        <v>349</v>
      </c>
      <c r="D221" s="53">
        <v>2000</v>
      </c>
      <c r="E221" s="53">
        <v>7130.32</v>
      </c>
      <c r="F221" s="53">
        <v>5699.99</v>
      </c>
      <c r="G221" s="53"/>
      <c r="H221" s="53"/>
      <c r="I221" s="53"/>
      <c r="J221" s="246"/>
      <c r="K221" s="247"/>
      <c r="L221" s="247"/>
      <c r="M221" s="248">
        <f t="shared" si="26"/>
        <v>3.5651599999999997</v>
      </c>
      <c r="N221" s="248"/>
      <c r="O221" s="248">
        <f t="shared" si="27"/>
        <v>2.849995</v>
      </c>
      <c r="P221" s="248"/>
    </row>
    <row r="222" spans="1:16" ht="11.25" customHeight="1">
      <c r="A222" s="53" t="s">
        <v>812</v>
      </c>
      <c r="B222" s="53" t="s">
        <v>284</v>
      </c>
      <c r="C222" s="53" t="s">
        <v>67</v>
      </c>
      <c r="D222" s="53"/>
      <c r="E222" s="53"/>
      <c r="F222" s="53"/>
      <c r="G222" s="53">
        <v>2499.8</v>
      </c>
      <c r="H222" s="53">
        <v>8357.91</v>
      </c>
      <c r="I222" s="53">
        <v>7449.26</v>
      </c>
      <c r="J222" s="246"/>
      <c r="K222" s="247"/>
      <c r="L222" s="247"/>
      <c r="M222" s="248"/>
      <c r="N222" s="248">
        <f t="shared" si="23"/>
        <v>3.343431474517961</v>
      </c>
      <c r="O222" s="248"/>
      <c r="P222" s="248">
        <f t="shared" si="24"/>
        <v>2.9799423953916313</v>
      </c>
    </row>
    <row r="223" spans="1:16" ht="11.25" customHeight="1">
      <c r="A223" s="53" t="s">
        <v>430</v>
      </c>
      <c r="B223" s="53" t="s">
        <v>410</v>
      </c>
      <c r="C223" s="53" t="s">
        <v>46</v>
      </c>
      <c r="D223" s="53">
        <v>684916</v>
      </c>
      <c r="E223" s="53">
        <v>383303</v>
      </c>
      <c r="F223" s="53">
        <v>301289.28</v>
      </c>
      <c r="G223" s="53">
        <v>702350</v>
      </c>
      <c r="H223" s="53">
        <v>359815.5</v>
      </c>
      <c r="I223" s="53">
        <v>321749.44</v>
      </c>
      <c r="J223" s="246">
        <f t="shared" si="25"/>
        <v>2.545421628345666</v>
      </c>
      <c r="K223" s="247">
        <f t="shared" si="25"/>
        <v>-6.127658797348312</v>
      </c>
      <c r="L223" s="247">
        <f t="shared" si="25"/>
        <v>6.790868895169444</v>
      </c>
      <c r="M223" s="248">
        <f t="shared" si="26"/>
        <v>0.5596350501375351</v>
      </c>
      <c r="N223" s="248">
        <f t="shared" si="23"/>
        <v>0.5123022709475333</v>
      </c>
      <c r="O223" s="248">
        <f t="shared" si="27"/>
        <v>0.4398923079618523</v>
      </c>
      <c r="P223" s="248">
        <f t="shared" si="24"/>
        <v>0.45810413611447287</v>
      </c>
    </row>
    <row r="224" spans="1:16" ht="11.25" customHeight="1">
      <c r="A224" s="53" t="s">
        <v>430</v>
      </c>
      <c r="B224" s="53" t="s">
        <v>410</v>
      </c>
      <c r="C224" s="53" t="s">
        <v>173</v>
      </c>
      <c r="D224" s="53">
        <v>74090</v>
      </c>
      <c r="E224" s="53">
        <v>39746.5</v>
      </c>
      <c r="F224" s="53">
        <v>31132.11</v>
      </c>
      <c r="G224" s="53"/>
      <c r="H224" s="53"/>
      <c r="I224" s="53"/>
      <c r="J224" s="246"/>
      <c r="K224" s="247"/>
      <c r="L224" s="247"/>
      <c r="M224" s="248">
        <f t="shared" si="26"/>
        <v>0.536462410581725</v>
      </c>
      <c r="N224" s="248"/>
      <c r="O224" s="248">
        <f t="shared" si="27"/>
        <v>0.42019314347415304</v>
      </c>
      <c r="P224" s="248"/>
    </row>
    <row r="225" spans="1:16" ht="11.25" customHeight="1">
      <c r="A225" s="53" t="s">
        <v>532</v>
      </c>
      <c r="B225" s="53" t="s">
        <v>531</v>
      </c>
      <c r="C225" s="53" t="s">
        <v>137</v>
      </c>
      <c r="D225" s="53">
        <v>108</v>
      </c>
      <c r="E225" s="53">
        <v>1058.4</v>
      </c>
      <c r="F225" s="53">
        <v>782.2</v>
      </c>
      <c r="G225" s="53"/>
      <c r="H225" s="53"/>
      <c r="I225" s="53"/>
      <c r="J225" s="246"/>
      <c r="K225" s="247"/>
      <c r="L225" s="247"/>
      <c r="M225" s="248">
        <f t="shared" si="26"/>
        <v>9.8</v>
      </c>
      <c r="N225" s="248"/>
      <c r="O225" s="248">
        <f t="shared" si="27"/>
        <v>7.242592592592593</v>
      </c>
      <c r="P225" s="248"/>
    </row>
    <row r="226" spans="1:16" ht="11.25" customHeight="1">
      <c r="A226" s="53" t="s">
        <v>532</v>
      </c>
      <c r="B226" s="53" t="s">
        <v>531</v>
      </c>
      <c r="C226" s="53" t="s">
        <v>81</v>
      </c>
      <c r="D226" s="53">
        <v>360</v>
      </c>
      <c r="E226" s="53">
        <v>3672</v>
      </c>
      <c r="F226" s="53">
        <v>2688.99</v>
      </c>
      <c r="G226" s="53"/>
      <c r="H226" s="53"/>
      <c r="I226" s="53"/>
      <c r="J226" s="246"/>
      <c r="K226" s="247"/>
      <c r="L226" s="247"/>
      <c r="M226" s="248">
        <f t="shared" si="26"/>
        <v>10.2</v>
      </c>
      <c r="N226" s="248"/>
      <c r="O226" s="248">
        <f t="shared" si="27"/>
        <v>7.469416666666666</v>
      </c>
      <c r="P226" s="248"/>
    </row>
    <row r="227" spans="1:16" ht="11.25" customHeight="1">
      <c r="A227" s="53" t="s">
        <v>432</v>
      </c>
      <c r="B227" s="53" t="s">
        <v>402</v>
      </c>
      <c r="C227" s="53" t="s">
        <v>43</v>
      </c>
      <c r="D227" s="53"/>
      <c r="E227" s="53"/>
      <c r="F227" s="53"/>
      <c r="G227" s="53">
        <v>1435</v>
      </c>
      <c r="H227" s="53">
        <v>4153.83</v>
      </c>
      <c r="I227" s="53">
        <v>3874.5</v>
      </c>
      <c r="J227" s="246"/>
      <c r="K227" s="247"/>
      <c r="L227" s="247"/>
      <c r="M227" s="248"/>
      <c r="N227" s="248">
        <f t="shared" si="23"/>
        <v>2.8946550522648082</v>
      </c>
      <c r="O227" s="248"/>
      <c r="P227" s="248">
        <f t="shared" si="24"/>
        <v>2.7</v>
      </c>
    </row>
    <row r="228" spans="1:16" ht="11.25" customHeight="1">
      <c r="A228" s="53" t="s">
        <v>432</v>
      </c>
      <c r="B228" s="53" t="s">
        <v>402</v>
      </c>
      <c r="C228" s="53" t="s">
        <v>44</v>
      </c>
      <c r="D228" s="53">
        <v>5025</v>
      </c>
      <c r="E228" s="53">
        <v>13865.43</v>
      </c>
      <c r="F228" s="53">
        <v>10050</v>
      </c>
      <c r="G228" s="53"/>
      <c r="H228" s="53"/>
      <c r="I228" s="53"/>
      <c r="J228" s="246"/>
      <c r="K228" s="247"/>
      <c r="L228" s="247"/>
      <c r="M228" s="248">
        <f t="shared" si="26"/>
        <v>2.759289552238806</v>
      </c>
      <c r="N228" s="248"/>
      <c r="O228" s="248">
        <f t="shared" si="27"/>
        <v>2</v>
      </c>
      <c r="P228" s="248"/>
    </row>
    <row r="229" spans="1:16" ht="11.25" customHeight="1">
      <c r="A229" s="53" t="s">
        <v>435</v>
      </c>
      <c r="B229" s="53" t="s">
        <v>436</v>
      </c>
      <c r="C229" s="53" t="s">
        <v>48</v>
      </c>
      <c r="D229" s="53">
        <v>6700</v>
      </c>
      <c r="E229" s="53">
        <v>39080.25</v>
      </c>
      <c r="F229" s="53">
        <v>29775.12</v>
      </c>
      <c r="G229" s="53">
        <v>11416</v>
      </c>
      <c r="H229" s="53">
        <v>63755.31</v>
      </c>
      <c r="I229" s="53">
        <v>57540.04</v>
      </c>
      <c r="J229" s="246">
        <f t="shared" si="25"/>
        <v>70.38805970149254</v>
      </c>
      <c r="K229" s="247">
        <f t="shared" si="25"/>
        <v>63.13946302800008</v>
      </c>
      <c r="L229" s="247">
        <f t="shared" si="25"/>
        <v>93.24872578179367</v>
      </c>
      <c r="M229" s="248">
        <f t="shared" si="26"/>
        <v>5.832873134328358</v>
      </c>
      <c r="N229" s="248">
        <f t="shared" si="23"/>
        <v>5.584732831114225</v>
      </c>
      <c r="O229" s="248">
        <f t="shared" si="27"/>
        <v>4.44404776119403</v>
      </c>
      <c r="P229" s="248">
        <f t="shared" si="24"/>
        <v>5.040297827610371</v>
      </c>
    </row>
    <row r="230" spans="1:16" ht="11.25" customHeight="1">
      <c r="A230" s="53" t="s">
        <v>435</v>
      </c>
      <c r="B230" s="53" t="s">
        <v>436</v>
      </c>
      <c r="C230" s="53" t="s">
        <v>137</v>
      </c>
      <c r="D230" s="53"/>
      <c r="E230" s="53"/>
      <c r="F230" s="53"/>
      <c r="G230" s="53">
        <v>29120</v>
      </c>
      <c r="H230" s="53">
        <v>148107.44</v>
      </c>
      <c r="I230" s="53">
        <v>130720.84</v>
      </c>
      <c r="J230" s="246"/>
      <c r="K230" s="247"/>
      <c r="L230" s="247"/>
      <c r="M230" s="248"/>
      <c r="N230" s="248">
        <f t="shared" si="23"/>
        <v>5.086107142857143</v>
      </c>
      <c r="O230" s="248"/>
      <c r="P230" s="248">
        <f t="shared" si="24"/>
        <v>4.489039835164835</v>
      </c>
    </row>
    <row r="231" spans="1:16" ht="11.25" customHeight="1">
      <c r="A231" s="53" t="s">
        <v>435</v>
      </c>
      <c r="B231" s="53" t="s">
        <v>436</v>
      </c>
      <c r="C231" s="53" t="s">
        <v>138</v>
      </c>
      <c r="D231" s="53"/>
      <c r="E231" s="53"/>
      <c r="F231" s="53"/>
      <c r="G231" s="53">
        <v>3000</v>
      </c>
      <c r="H231" s="53">
        <v>13550</v>
      </c>
      <c r="I231" s="53">
        <v>12368.88</v>
      </c>
      <c r="J231" s="246"/>
      <c r="K231" s="247"/>
      <c r="L231" s="247"/>
      <c r="M231" s="248"/>
      <c r="N231" s="248">
        <f t="shared" si="23"/>
        <v>4.516666666666667</v>
      </c>
      <c r="O231" s="248"/>
      <c r="P231" s="248">
        <f t="shared" si="24"/>
        <v>4.12296</v>
      </c>
    </row>
    <row r="232" spans="1:16" ht="11.25" customHeight="1">
      <c r="A232" s="53" t="s">
        <v>435</v>
      </c>
      <c r="B232" s="53" t="s">
        <v>436</v>
      </c>
      <c r="C232" s="53" t="s">
        <v>63</v>
      </c>
      <c r="D232" s="53">
        <v>15</v>
      </c>
      <c r="E232" s="53">
        <v>1.1</v>
      </c>
      <c r="F232" s="53">
        <v>0.81</v>
      </c>
      <c r="G232" s="53">
        <v>67877.5</v>
      </c>
      <c r="H232" s="53">
        <v>490534.13</v>
      </c>
      <c r="I232" s="53">
        <v>431867.23</v>
      </c>
      <c r="J232" s="246">
        <f t="shared" si="25"/>
        <v>452416.6666666667</v>
      </c>
      <c r="K232" s="247">
        <f t="shared" si="25"/>
        <v>44593911.81818181</v>
      </c>
      <c r="L232" s="247">
        <f t="shared" si="25"/>
        <v>53316841.97530864</v>
      </c>
      <c r="M232" s="248">
        <f t="shared" si="26"/>
        <v>0.07333333333333333</v>
      </c>
      <c r="N232" s="248">
        <f t="shared" si="23"/>
        <v>7.226755994254355</v>
      </c>
      <c r="O232" s="248">
        <f t="shared" si="27"/>
        <v>0.054000000000000006</v>
      </c>
      <c r="P232" s="248">
        <f t="shared" si="24"/>
        <v>6.3624504438142235</v>
      </c>
    </row>
    <row r="233" spans="1:16" ht="11.25" customHeight="1">
      <c r="A233" s="53" t="s">
        <v>435</v>
      </c>
      <c r="B233" s="53" t="s">
        <v>436</v>
      </c>
      <c r="C233" s="53" t="s">
        <v>54</v>
      </c>
      <c r="D233" s="53">
        <v>13026.09</v>
      </c>
      <c r="E233" s="53">
        <v>120213.74</v>
      </c>
      <c r="F233" s="53">
        <v>88587.1</v>
      </c>
      <c r="G233" s="53">
        <v>106849.47</v>
      </c>
      <c r="H233" s="53">
        <v>797999.83</v>
      </c>
      <c r="I233" s="53">
        <v>716792.94</v>
      </c>
      <c r="J233" s="246">
        <f t="shared" si="25"/>
        <v>720.2727756372019</v>
      </c>
      <c r="K233" s="247">
        <f t="shared" si="25"/>
        <v>563.8174887496222</v>
      </c>
      <c r="L233" s="247">
        <f t="shared" si="25"/>
        <v>709.1391861794775</v>
      </c>
      <c r="M233" s="248">
        <f t="shared" si="26"/>
        <v>9.228689499304856</v>
      </c>
      <c r="N233" s="248">
        <f t="shared" si="23"/>
        <v>7.468449118184676</v>
      </c>
      <c r="O233" s="248">
        <f t="shared" si="27"/>
        <v>6.800743738143987</v>
      </c>
      <c r="P233" s="248">
        <f t="shared" si="24"/>
        <v>6.7084370189201685</v>
      </c>
    </row>
    <row r="234" spans="1:16" ht="11.25" customHeight="1">
      <c r="A234" s="53" t="s">
        <v>435</v>
      </c>
      <c r="B234" s="53" t="s">
        <v>436</v>
      </c>
      <c r="C234" s="53" t="s">
        <v>100</v>
      </c>
      <c r="D234" s="53"/>
      <c r="E234" s="53"/>
      <c r="F234" s="53"/>
      <c r="G234" s="53">
        <v>380</v>
      </c>
      <c r="H234" s="53">
        <v>2088.95</v>
      </c>
      <c r="I234" s="53">
        <v>1956.89</v>
      </c>
      <c r="J234" s="246"/>
      <c r="K234" s="247"/>
      <c r="L234" s="247"/>
      <c r="M234" s="248"/>
      <c r="N234" s="248">
        <f t="shared" si="23"/>
        <v>5.497236842105263</v>
      </c>
      <c r="O234" s="248"/>
      <c r="P234" s="248">
        <f t="shared" si="24"/>
        <v>5.14971052631579</v>
      </c>
    </row>
    <row r="235" spans="1:16" ht="11.25" customHeight="1">
      <c r="A235" s="53" t="s">
        <v>435</v>
      </c>
      <c r="B235" s="53" t="s">
        <v>436</v>
      </c>
      <c r="C235" s="53" t="s">
        <v>52</v>
      </c>
      <c r="D235" s="53">
        <v>28000</v>
      </c>
      <c r="E235" s="53">
        <v>260509.03</v>
      </c>
      <c r="F235" s="53">
        <v>189593</v>
      </c>
      <c r="G235" s="53"/>
      <c r="H235" s="53"/>
      <c r="I235" s="53"/>
      <c r="J235" s="246"/>
      <c r="K235" s="247"/>
      <c r="L235" s="247"/>
      <c r="M235" s="248">
        <f t="shared" si="26"/>
        <v>9.303893928571428</v>
      </c>
      <c r="N235" s="248"/>
      <c r="O235" s="248">
        <f t="shared" si="27"/>
        <v>6.771178571428571</v>
      </c>
      <c r="P235" s="248"/>
    </row>
    <row r="236" spans="1:16" ht="11.25" customHeight="1">
      <c r="A236" s="53" t="s">
        <v>435</v>
      </c>
      <c r="B236" s="53" t="s">
        <v>436</v>
      </c>
      <c r="C236" s="53" t="s">
        <v>56</v>
      </c>
      <c r="D236" s="53">
        <v>5751</v>
      </c>
      <c r="E236" s="53">
        <v>51273.08</v>
      </c>
      <c r="F236" s="53">
        <v>37617.33</v>
      </c>
      <c r="G236" s="53">
        <v>9740</v>
      </c>
      <c r="H236" s="53">
        <v>59146.73</v>
      </c>
      <c r="I236" s="53">
        <v>53055.96</v>
      </c>
      <c r="J236" s="246">
        <f t="shared" si="25"/>
        <v>69.36185011302382</v>
      </c>
      <c r="K236" s="247">
        <f t="shared" si="25"/>
        <v>15.356303931809833</v>
      </c>
      <c r="L236" s="247">
        <f t="shared" si="25"/>
        <v>41.04127007419186</v>
      </c>
      <c r="M236" s="248">
        <f t="shared" si="26"/>
        <v>8.915506868370718</v>
      </c>
      <c r="N236" s="248">
        <f t="shared" si="23"/>
        <v>6.07255954825462</v>
      </c>
      <c r="O236" s="248">
        <f t="shared" si="27"/>
        <v>6.541006781429317</v>
      </c>
      <c r="P236" s="248">
        <f t="shared" si="24"/>
        <v>5.447223819301848</v>
      </c>
    </row>
    <row r="237" spans="1:16" ht="11.25" customHeight="1">
      <c r="A237" s="53" t="s">
        <v>435</v>
      </c>
      <c r="B237" s="53" t="s">
        <v>436</v>
      </c>
      <c r="C237" s="53" t="s">
        <v>611</v>
      </c>
      <c r="D237" s="53"/>
      <c r="E237" s="53"/>
      <c r="F237" s="53"/>
      <c r="G237" s="53">
        <v>12000</v>
      </c>
      <c r="H237" s="53">
        <v>69569.85</v>
      </c>
      <c r="I237" s="53">
        <v>63833.34</v>
      </c>
      <c r="J237" s="246"/>
      <c r="K237" s="247"/>
      <c r="L237" s="247"/>
      <c r="M237" s="248"/>
      <c r="N237" s="248">
        <f t="shared" si="23"/>
        <v>5.797487500000001</v>
      </c>
      <c r="O237" s="248"/>
      <c r="P237" s="248">
        <f t="shared" si="24"/>
        <v>5.319445</v>
      </c>
    </row>
    <row r="238" spans="1:16" ht="11.25" customHeight="1">
      <c r="A238" s="53" t="s">
        <v>435</v>
      </c>
      <c r="B238" s="53" t="s">
        <v>436</v>
      </c>
      <c r="C238" s="53" t="s">
        <v>42</v>
      </c>
      <c r="D238" s="53">
        <v>58037</v>
      </c>
      <c r="E238" s="53">
        <v>357940.3</v>
      </c>
      <c r="F238" s="53">
        <v>278806.73</v>
      </c>
      <c r="G238" s="53">
        <v>71255</v>
      </c>
      <c r="H238" s="53">
        <v>410619.41</v>
      </c>
      <c r="I238" s="53">
        <v>370905.71</v>
      </c>
      <c r="J238" s="246">
        <f t="shared" si="25"/>
        <v>22.77512621258852</v>
      </c>
      <c r="K238" s="247">
        <f t="shared" si="25"/>
        <v>14.717289447430195</v>
      </c>
      <c r="L238" s="247">
        <f t="shared" si="25"/>
        <v>33.03327003620036</v>
      </c>
      <c r="M238" s="248">
        <f t="shared" si="26"/>
        <v>6.1674500749521854</v>
      </c>
      <c r="N238" s="248">
        <f t="shared" si="23"/>
        <v>5.762675040348046</v>
      </c>
      <c r="O238" s="248">
        <f t="shared" si="27"/>
        <v>4.80394799869049</v>
      </c>
      <c r="P238" s="248">
        <f t="shared" si="24"/>
        <v>5.205328889200758</v>
      </c>
    </row>
    <row r="239" spans="1:16" ht="11.25" customHeight="1">
      <c r="A239" s="53" t="s">
        <v>435</v>
      </c>
      <c r="B239" s="53" t="s">
        <v>436</v>
      </c>
      <c r="C239" s="53" t="s">
        <v>91</v>
      </c>
      <c r="D239" s="53">
        <v>2</v>
      </c>
      <c r="E239" s="53">
        <v>7.24</v>
      </c>
      <c r="F239" s="53">
        <v>5.88</v>
      </c>
      <c r="G239" s="53">
        <v>80</v>
      </c>
      <c r="H239" s="53">
        <v>562</v>
      </c>
      <c r="I239" s="53">
        <v>528.82</v>
      </c>
      <c r="J239" s="246">
        <f t="shared" si="25"/>
        <v>3900</v>
      </c>
      <c r="K239" s="247">
        <f t="shared" si="25"/>
        <v>7662.4309392265195</v>
      </c>
      <c r="L239" s="247">
        <f t="shared" si="25"/>
        <v>8893.537414965987</v>
      </c>
      <c r="M239" s="248">
        <f t="shared" si="26"/>
        <v>3.62</v>
      </c>
      <c r="N239" s="248">
        <f t="shared" si="23"/>
        <v>7.025</v>
      </c>
      <c r="O239" s="248">
        <f t="shared" si="27"/>
        <v>2.94</v>
      </c>
      <c r="P239" s="248">
        <f t="shared" si="24"/>
        <v>6.610250000000001</v>
      </c>
    </row>
    <row r="240" spans="1:16" ht="11.25" customHeight="1">
      <c r="A240" s="53" t="s">
        <v>435</v>
      </c>
      <c r="B240" s="53" t="s">
        <v>436</v>
      </c>
      <c r="C240" s="53" t="s">
        <v>46</v>
      </c>
      <c r="D240" s="53"/>
      <c r="E240" s="53"/>
      <c r="F240" s="53"/>
      <c r="G240" s="53">
        <v>1600</v>
      </c>
      <c r="H240" s="53">
        <v>11057.5</v>
      </c>
      <c r="I240" s="53">
        <v>9899.52</v>
      </c>
      <c r="J240" s="246"/>
      <c r="K240" s="247"/>
      <c r="L240" s="247"/>
      <c r="M240" s="248"/>
      <c r="N240" s="248">
        <f t="shared" si="23"/>
        <v>6.9109375</v>
      </c>
      <c r="O240" s="248"/>
      <c r="P240" s="248">
        <f t="shared" si="24"/>
        <v>6.187200000000001</v>
      </c>
    </row>
    <row r="241" spans="1:16" ht="11.25" customHeight="1">
      <c r="A241" s="53" t="s">
        <v>435</v>
      </c>
      <c r="B241" s="53" t="s">
        <v>436</v>
      </c>
      <c r="C241" s="53" t="s">
        <v>45</v>
      </c>
      <c r="D241" s="53">
        <v>5825</v>
      </c>
      <c r="E241" s="53">
        <v>33793.34</v>
      </c>
      <c r="F241" s="53">
        <v>26401.5</v>
      </c>
      <c r="G241" s="53">
        <v>20816</v>
      </c>
      <c r="H241" s="53">
        <v>108998.47</v>
      </c>
      <c r="I241" s="53">
        <v>98578.52</v>
      </c>
      <c r="J241" s="246">
        <f t="shared" si="25"/>
        <v>257.3562231759657</v>
      </c>
      <c r="K241" s="247">
        <f t="shared" si="25"/>
        <v>222.54423504749755</v>
      </c>
      <c r="L241" s="247">
        <f t="shared" si="25"/>
        <v>273.3822699467833</v>
      </c>
      <c r="M241" s="248">
        <f t="shared" si="26"/>
        <v>5.801431759656651</v>
      </c>
      <c r="N241" s="248">
        <f t="shared" si="23"/>
        <v>5.236283147578786</v>
      </c>
      <c r="O241" s="248">
        <f t="shared" si="27"/>
        <v>4.5324463519313305</v>
      </c>
      <c r="P241" s="248">
        <f t="shared" si="24"/>
        <v>4.7357090699461954</v>
      </c>
    </row>
    <row r="242" spans="1:16" ht="11.25" customHeight="1">
      <c r="A242" s="53" t="s">
        <v>435</v>
      </c>
      <c r="B242" s="53" t="s">
        <v>436</v>
      </c>
      <c r="C242" s="53" t="s">
        <v>61</v>
      </c>
      <c r="D242" s="53">
        <v>2270</v>
      </c>
      <c r="E242" s="53">
        <v>14742.84</v>
      </c>
      <c r="F242" s="53">
        <v>11426.02</v>
      </c>
      <c r="G242" s="53">
        <v>4050</v>
      </c>
      <c r="H242" s="53">
        <v>24335.43</v>
      </c>
      <c r="I242" s="53">
        <v>21645.46</v>
      </c>
      <c r="J242" s="246">
        <f t="shared" si="25"/>
        <v>78.41409691629956</v>
      </c>
      <c r="K242" s="247">
        <f t="shared" si="25"/>
        <v>65.06609310010826</v>
      </c>
      <c r="L242" s="247">
        <f t="shared" si="25"/>
        <v>89.44006749506826</v>
      </c>
      <c r="M242" s="248">
        <f t="shared" si="26"/>
        <v>6.4946431718061675</v>
      </c>
      <c r="N242" s="248">
        <f t="shared" si="23"/>
        <v>6.008748148148149</v>
      </c>
      <c r="O242" s="248">
        <f t="shared" si="27"/>
        <v>5.033488986784141</v>
      </c>
      <c r="P242" s="248">
        <f t="shared" si="24"/>
        <v>5.3445580246913575</v>
      </c>
    </row>
    <row r="243" spans="1:16" ht="11.25" customHeight="1">
      <c r="A243" s="53" t="s">
        <v>435</v>
      </c>
      <c r="B243" s="53" t="s">
        <v>436</v>
      </c>
      <c r="C243" s="53" t="s">
        <v>43</v>
      </c>
      <c r="D243" s="53">
        <v>2825</v>
      </c>
      <c r="E243" s="53">
        <v>18060.68</v>
      </c>
      <c r="F243" s="53">
        <v>13128</v>
      </c>
      <c r="G243" s="53">
        <v>11948</v>
      </c>
      <c r="H243" s="53">
        <v>60085.06</v>
      </c>
      <c r="I243" s="53">
        <v>54793.69</v>
      </c>
      <c r="J243" s="246">
        <f t="shared" si="25"/>
        <v>322.9380530973451</v>
      </c>
      <c r="K243" s="247">
        <f t="shared" si="25"/>
        <v>232.68437290290288</v>
      </c>
      <c r="L243" s="247">
        <f t="shared" si="25"/>
        <v>317.3803321145643</v>
      </c>
      <c r="M243" s="248">
        <f t="shared" si="26"/>
        <v>6.393161061946903</v>
      </c>
      <c r="N243" s="248">
        <f t="shared" si="23"/>
        <v>5.028880147304988</v>
      </c>
      <c r="O243" s="248">
        <f t="shared" si="27"/>
        <v>4.6470796460176995</v>
      </c>
      <c r="P243" s="248">
        <f t="shared" si="24"/>
        <v>4.586013558754604</v>
      </c>
    </row>
    <row r="244" spans="1:16" ht="11.25" customHeight="1">
      <c r="A244" s="53" t="s">
        <v>435</v>
      </c>
      <c r="B244" s="53" t="s">
        <v>436</v>
      </c>
      <c r="C244" s="53" t="s">
        <v>102</v>
      </c>
      <c r="D244" s="53">
        <v>16350</v>
      </c>
      <c r="E244" s="53">
        <v>110499.82</v>
      </c>
      <c r="F244" s="53">
        <v>84683.84</v>
      </c>
      <c r="G244" s="53">
        <v>18200</v>
      </c>
      <c r="H244" s="53">
        <v>118143.94</v>
      </c>
      <c r="I244" s="53">
        <v>108256.01</v>
      </c>
      <c r="J244" s="246">
        <f t="shared" si="25"/>
        <v>11.314984709480122</v>
      </c>
      <c r="K244" s="247">
        <f t="shared" si="25"/>
        <v>6.917766924869194</v>
      </c>
      <c r="L244" s="247">
        <f t="shared" si="25"/>
        <v>27.835499665579643</v>
      </c>
      <c r="M244" s="248">
        <f t="shared" si="26"/>
        <v>6.75839877675841</v>
      </c>
      <c r="N244" s="248">
        <f t="shared" si="23"/>
        <v>6.491425274725275</v>
      </c>
      <c r="O244" s="248">
        <f t="shared" si="27"/>
        <v>5.179439755351682</v>
      </c>
      <c r="P244" s="248">
        <f t="shared" si="24"/>
        <v>5.948132417582418</v>
      </c>
    </row>
    <row r="245" spans="1:16" ht="11.25" customHeight="1">
      <c r="A245" s="53" t="s">
        <v>435</v>
      </c>
      <c r="B245" s="53" t="s">
        <v>436</v>
      </c>
      <c r="C245" s="53" t="s">
        <v>83</v>
      </c>
      <c r="D245" s="53">
        <v>9000</v>
      </c>
      <c r="E245" s="53">
        <v>47499.22</v>
      </c>
      <c r="F245" s="53">
        <v>36475.35</v>
      </c>
      <c r="G245" s="53">
        <v>60880</v>
      </c>
      <c r="H245" s="53">
        <v>299216.82</v>
      </c>
      <c r="I245" s="53">
        <v>269966.16</v>
      </c>
      <c r="J245" s="246">
        <f t="shared" si="25"/>
        <v>576.4444444444445</v>
      </c>
      <c r="K245" s="247">
        <f t="shared" si="25"/>
        <v>529.9404916543892</v>
      </c>
      <c r="L245" s="247">
        <f t="shared" si="25"/>
        <v>640.1331584206868</v>
      </c>
      <c r="M245" s="248">
        <f t="shared" si="26"/>
        <v>5.277691111111111</v>
      </c>
      <c r="N245" s="248">
        <f t="shared" si="23"/>
        <v>4.9148623521682</v>
      </c>
      <c r="O245" s="248">
        <f t="shared" si="27"/>
        <v>4.052816666666667</v>
      </c>
      <c r="P245" s="248">
        <f t="shared" si="24"/>
        <v>4.434398160315374</v>
      </c>
    </row>
    <row r="246" spans="1:16" ht="11.25" customHeight="1">
      <c r="A246" s="53" t="s">
        <v>435</v>
      </c>
      <c r="B246" s="53" t="s">
        <v>436</v>
      </c>
      <c r="C246" s="53" t="s">
        <v>94</v>
      </c>
      <c r="D246" s="53">
        <v>2200</v>
      </c>
      <c r="E246" s="53">
        <v>17050.71</v>
      </c>
      <c r="F246" s="53">
        <v>12472.31</v>
      </c>
      <c r="G246" s="53">
        <v>800</v>
      </c>
      <c r="H246" s="53">
        <v>5712.98</v>
      </c>
      <c r="I246" s="53">
        <v>5084.8</v>
      </c>
      <c r="J246" s="246">
        <f t="shared" si="25"/>
        <v>-63.63636363636363</v>
      </c>
      <c r="K246" s="247">
        <f t="shared" si="25"/>
        <v>-66.49418118072504</v>
      </c>
      <c r="L246" s="247">
        <f t="shared" si="25"/>
        <v>-59.2312891517289</v>
      </c>
      <c r="M246" s="248">
        <f t="shared" si="26"/>
        <v>7.750322727272727</v>
      </c>
      <c r="N246" s="248">
        <f t="shared" si="23"/>
        <v>7.1412249999999995</v>
      </c>
      <c r="O246" s="248">
        <f t="shared" si="27"/>
        <v>5.669231818181818</v>
      </c>
      <c r="P246" s="248">
        <f t="shared" si="24"/>
        <v>6.356</v>
      </c>
    </row>
    <row r="247" spans="1:16" ht="11.25" customHeight="1">
      <c r="A247" s="53" t="s">
        <v>435</v>
      </c>
      <c r="B247" s="53" t="s">
        <v>436</v>
      </c>
      <c r="C247" s="53" t="s">
        <v>67</v>
      </c>
      <c r="D247" s="53">
        <v>78170</v>
      </c>
      <c r="E247" s="53">
        <v>498151.11</v>
      </c>
      <c r="F247" s="53">
        <v>370653.83</v>
      </c>
      <c r="G247" s="53">
        <v>124785</v>
      </c>
      <c r="H247" s="53">
        <v>628138.58</v>
      </c>
      <c r="I247" s="53">
        <v>570876.98</v>
      </c>
      <c r="J247" s="246">
        <f t="shared" si="25"/>
        <v>59.63285147754893</v>
      </c>
      <c r="K247" s="247">
        <f t="shared" si="25"/>
        <v>26.093983811458326</v>
      </c>
      <c r="L247" s="247">
        <f t="shared" si="25"/>
        <v>54.018907615226844</v>
      </c>
      <c r="M247" s="248">
        <f t="shared" si="26"/>
        <v>6.372663553793015</v>
      </c>
      <c r="N247" s="248">
        <f t="shared" si="23"/>
        <v>5.033766718756261</v>
      </c>
      <c r="O247" s="248">
        <f t="shared" si="27"/>
        <v>4.741637840603812</v>
      </c>
      <c r="P247" s="248">
        <f t="shared" si="24"/>
        <v>4.574884641583523</v>
      </c>
    </row>
    <row r="248" spans="1:16" ht="11.25" customHeight="1">
      <c r="A248" s="53" t="s">
        <v>435</v>
      </c>
      <c r="B248" s="53" t="s">
        <v>436</v>
      </c>
      <c r="C248" s="53" t="s">
        <v>356</v>
      </c>
      <c r="D248" s="53">
        <v>1350</v>
      </c>
      <c r="E248" s="53">
        <v>9246.15</v>
      </c>
      <c r="F248" s="53">
        <v>7134.75</v>
      </c>
      <c r="G248" s="53">
        <v>2600</v>
      </c>
      <c r="H248" s="53">
        <v>17178.91</v>
      </c>
      <c r="I248" s="53">
        <v>15653.13</v>
      </c>
      <c r="J248" s="246">
        <f t="shared" si="25"/>
        <v>92.5925925925926</v>
      </c>
      <c r="K248" s="247">
        <f t="shared" si="25"/>
        <v>85.79527695311022</v>
      </c>
      <c r="L248" s="247">
        <f t="shared" si="25"/>
        <v>119.39283086302952</v>
      </c>
      <c r="M248" s="248">
        <f t="shared" si="26"/>
        <v>6.848999999999999</v>
      </c>
      <c r="N248" s="248">
        <f t="shared" si="23"/>
        <v>6.607273076923077</v>
      </c>
      <c r="O248" s="248">
        <f t="shared" si="27"/>
        <v>5.285</v>
      </c>
      <c r="P248" s="248">
        <f t="shared" si="24"/>
        <v>6.020434615384615</v>
      </c>
    </row>
    <row r="249" spans="1:16" ht="11.25" customHeight="1">
      <c r="A249" s="53" t="s">
        <v>435</v>
      </c>
      <c r="B249" s="53" t="s">
        <v>436</v>
      </c>
      <c r="C249" s="53" t="s">
        <v>529</v>
      </c>
      <c r="D249" s="53"/>
      <c r="E249" s="53"/>
      <c r="F249" s="53"/>
      <c r="G249" s="53">
        <v>1120</v>
      </c>
      <c r="H249" s="53">
        <v>5849.24</v>
      </c>
      <c r="I249" s="53">
        <v>5035.86</v>
      </c>
      <c r="J249" s="246"/>
      <c r="K249" s="247"/>
      <c r="L249" s="247"/>
      <c r="M249" s="248"/>
      <c r="N249" s="248">
        <f t="shared" si="23"/>
        <v>5.222535714285714</v>
      </c>
      <c r="O249" s="248"/>
      <c r="P249" s="248">
        <f t="shared" si="24"/>
        <v>4.496303571428571</v>
      </c>
    </row>
    <row r="250" spans="1:16" ht="11.25" customHeight="1">
      <c r="A250" s="53" t="s">
        <v>435</v>
      </c>
      <c r="B250" s="53" t="s">
        <v>436</v>
      </c>
      <c r="C250" s="53" t="s">
        <v>49</v>
      </c>
      <c r="D250" s="53"/>
      <c r="E250" s="53"/>
      <c r="F250" s="53"/>
      <c r="G250" s="53">
        <v>7000</v>
      </c>
      <c r="H250" s="53">
        <v>58504.5</v>
      </c>
      <c r="I250" s="53">
        <v>53193.32</v>
      </c>
      <c r="J250" s="246"/>
      <c r="K250" s="247"/>
      <c r="L250" s="247"/>
      <c r="M250" s="248"/>
      <c r="N250" s="248">
        <f t="shared" si="23"/>
        <v>8.357785714285715</v>
      </c>
      <c r="O250" s="248"/>
      <c r="P250" s="248">
        <f t="shared" si="24"/>
        <v>7.599045714285714</v>
      </c>
    </row>
    <row r="251" spans="1:16" ht="11.25" customHeight="1">
      <c r="A251" s="53" t="s">
        <v>435</v>
      </c>
      <c r="B251" s="53" t="s">
        <v>436</v>
      </c>
      <c r="C251" s="53" t="s">
        <v>625</v>
      </c>
      <c r="D251" s="53"/>
      <c r="E251" s="53"/>
      <c r="F251" s="53"/>
      <c r="G251" s="53">
        <v>6160</v>
      </c>
      <c r="H251" s="53">
        <v>35096.39</v>
      </c>
      <c r="I251" s="53">
        <v>30768.18</v>
      </c>
      <c r="J251" s="246"/>
      <c r="K251" s="247"/>
      <c r="L251" s="247"/>
      <c r="M251" s="248"/>
      <c r="N251" s="248">
        <f t="shared" si="23"/>
        <v>5.6974659090909086</v>
      </c>
      <c r="O251" s="248"/>
      <c r="P251" s="248">
        <f t="shared" si="24"/>
        <v>4.994834415584416</v>
      </c>
    </row>
    <row r="252" spans="1:16" ht="11.25" customHeight="1">
      <c r="A252" s="53" t="s">
        <v>435</v>
      </c>
      <c r="B252" s="53" t="s">
        <v>436</v>
      </c>
      <c r="C252" s="53" t="s">
        <v>349</v>
      </c>
      <c r="D252" s="53">
        <v>1500</v>
      </c>
      <c r="E252" s="53">
        <v>9851.1</v>
      </c>
      <c r="F252" s="53">
        <v>7874.99</v>
      </c>
      <c r="G252" s="53"/>
      <c r="H252" s="53"/>
      <c r="I252" s="53"/>
      <c r="J252" s="246"/>
      <c r="K252" s="247"/>
      <c r="L252" s="247"/>
      <c r="M252" s="248">
        <f t="shared" si="26"/>
        <v>6.5674</v>
      </c>
      <c r="N252" s="248"/>
      <c r="O252" s="248">
        <f t="shared" si="27"/>
        <v>5.249993333333333</v>
      </c>
      <c r="P252" s="248"/>
    </row>
    <row r="253" spans="1:16" ht="11.25" customHeight="1">
      <c r="A253" s="53" t="s">
        <v>437</v>
      </c>
      <c r="B253" s="53" t="s">
        <v>629</v>
      </c>
      <c r="C253" s="53" t="s">
        <v>48</v>
      </c>
      <c r="D253" s="53">
        <v>28320</v>
      </c>
      <c r="E253" s="53">
        <v>217341.11</v>
      </c>
      <c r="F253" s="53">
        <v>158626.75</v>
      </c>
      <c r="G253" s="53">
        <v>29280</v>
      </c>
      <c r="H253" s="53">
        <v>215201.6</v>
      </c>
      <c r="I253" s="53">
        <v>199670.24</v>
      </c>
      <c r="J253" s="246">
        <f t="shared" si="25"/>
        <v>3.389830508474576</v>
      </c>
      <c r="K253" s="247">
        <f t="shared" si="25"/>
        <v>-0.9844018924905557</v>
      </c>
      <c r="L253" s="247">
        <f t="shared" si="25"/>
        <v>25.874255130361046</v>
      </c>
      <c r="M253" s="248">
        <f t="shared" si="26"/>
        <v>7.674474223163841</v>
      </c>
      <c r="N253" s="248">
        <f t="shared" si="23"/>
        <v>7.349781420765027</v>
      </c>
      <c r="O253" s="248">
        <f t="shared" si="27"/>
        <v>5.601227048022599</v>
      </c>
      <c r="P253" s="248">
        <f t="shared" si="24"/>
        <v>6.819338797814208</v>
      </c>
    </row>
    <row r="254" spans="1:16" ht="11.25" customHeight="1">
      <c r="A254" s="53" t="s">
        <v>437</v>
      </c>
      <c r="B254" s="53" t="s">
        <v>629</v>
      </c>
      <c r="C254" s="53" t="s">
        <v>137</v>
      </c>
      <c r="D254" s="53">
        <v>2541</v>
      </c>
      <c r="E254" s="53">
        <v>23910.81</v>
      </c>
      <c r="F254" s="53">
        <v>18269.4</v>
      </c>
      <c r="G254" s="53">
        <v>4212</v>
      </c>
      <c r="H254" s="53">
        <v>29645.76</v>
      </c>
      <c r="I254" s="53">
        <v>26758.15</v>
      </c>
      <c r="J254" s="246">
        <f t="shared" si="25"/>
        <v>65.76151121605668</v>
      </c>
      <c r="K254" s="247">
        <f t="shared" si="25"/>
        <v>23.984758358248833</v>
      </c>
      <c r="L254" s="247">
        <f t="shared" si="25"/>
        <v>46.46430643589827</v>
      </c>
      <c r="M254" s="248">
        <f t="shared" si="26"/>
        <v>9.41</v>
      </c>
      <c r="N254" s="248">
        <f t="shared" si="23"/>
        <v>7.038404558404558</v>
      </c>
      <c r="O254" s="248">
        <f t="shared" si="27"/>
        <v>7.189846517119245</v>
      </c>
      <c r="P254" s="248">
        <f t="shared" si="24"/>
        <v>6.352837132003799</v>
      </c>
    </row>
    <row r="255" spans="1:16" ht="11.25" customHeight="1">
      <c r="A255" s="53" t="s">
        <v>437</v>
      </c>
      <c r="B255" s="53" t="s">
        <v>629</v>
      </c>
      <c r="C255" s="53" t="s">
        <v>63</v>
      </c>
      <c r="D255" s="53">
        <v>14936.6</v>
      </c>
      <c r="E255" s="53">
        <v>188840.4</v>
      </c>
      <c r="F255" s="53">
        <v>151579.83</v>
      </c>
      <c r="G255" s="53">
        <v>4.54</v>
      </c>
      <c r="H255" s="53">
        <v>101.4</v>
      </c>
      <c r="I255" s="53">
        <v>89.5</v>
      </c>
      <c r="J255" s="246"/>
      <c r="K255" s="247"/>
      <c r="L255" s="247"/>
      <c r="M255" s="248">
        <f t="shared" si="26"/>
        <v>12.64279688818071</v>
      </c>
      <c r="N255" s="248">
        <f t="shared" si="23"/>
        <v>22.334801762114537</v>
      </c>
      <c r="O255" s="248">
        <f t="shared" si="27"/>
        <v>10.14821512258479</v>
      </c>
      <c r="P255" s="248">
        <f t="shared" si="24"/>
        <v>19.7136563876652</v>
      </c>
    </row>
    <row r="256" spans="1:16" ht="11.25" customHeight="1">
      <c r="A256" s="53" t="s">
        <v>437</v>
      </c>
      <c r="B256" s="53" t="s">
        <v>629</v>
      </c>
      <c r="C256" s="53" t="s">
        <v>54</v>
      </c>
      <c r="D256" s="53">
        <v>33579.8</v>
      </c>
      <c r="E256" s="53">
        <v>295061.58</v>
      </c>
      <c r="F256" s="53">
        <v>219746.34</v>
      </c>
      <c r="G256" s="53">
        <v>25773</v>
      </c>
      <c r="H256" s="53">
        <v>174185.63</v>
      </c>
      <c r="I256" s="53">
        <v>157427.3</v>
      </c>
      <c r="J256" s="246">
        <f t="shared" si="25"/>
        <v>-23.248500586662225</v>
      </c>
      <c r="K256" s="247">
        <f t="shared" si="25"/>
        <v>-40.96634675378611</v>
      </c>
      <c r="L256" s="247">
        <f t="shared" si="25"/>
        <v>-28.35953490738458</v>
      </c>
      <c r="M256" s="248">
        <f t="shared" si="26"/>
        <v>8.786877229763132</v>
      </c>
      <c r="N256" s="248">
        <f t="shared" si="23"/>
        <v>6.758453808248943</v>
      </c>
      <c r="O256" s="248">
        <f t="shared" si="27"/>
        <v>6.544003835639282</v>
      </c>
      <c r="P256" s="248">
        <f t="shared" si="24"/>
        <v>6.108225662515035</v>
      </c>
    </row>
    <row r="257" spans="1:16" ht="11.25" customHeight="1">
      <c r="A257" s="53" t="s">
        <v>437</v>
      </c>
      <c r="B257" s="53" t="s">
        <v>629</v>
      </c>
      <c r="C257" s="53" t="s">
        <v>56</v>
      </c>
      <c r="D257" s="53">
        <v>15518</v>
      </c>
      <c r="E257" s="53">
        <v>179191.97</v>
      </c>
      <c r="F257" s="53">
        <v>132336.64</v>
      </c>
      <c r="G257" s="53">
        <v>4992</v>
      </c>
      <c r="H257" s="53">
        <v>47621.07</v>
      </c>
      <c r="I257" s="53">
        <v>42990.17</v>
      </c>
      <c r="J257" s="246">
        <f t="shared" si="25"/>
        <v>-67.83090604459338</v>
      </c>
      <c r="K257" s="247">
        <f t="shared" si="25"/>
        <v>-73.42455133452688</v>
      </c>
      <c r="L257" s="247">
        <f t="shared" si="25"/>
        <v>-67.51453716824004</v>
      </c>
      <c r="M257" s="248">
        <f t="shared" si="26"/>
        <v>11.54736241783735</v>
      </c>
      <c r="N257" s="248">
        <f t="shared" si="23"/>
        <v>9.53947716346154</v>
      </c>
      <c r="O257" s="248">
        <f t="shared" si="27"/>
        <v>8.527944322722002</v>
      </c>
      <c r="P257" s="248">
        <f t="shared" si="24"/>
        <v>8.611812900641025</v>
      </c>
    </row>
    <row r="258" spans="1:16" ht="11.25" customHeight="1">
      <c r="A258" s="53" t="s">
        <v>437</v>
      </c>
      <c r="B258" s="53" t="s">
        <v>629</v>
      </c>
      <c r="C258" s="53" t="s">
        <v>91</v>
      </c>
      <c r="D258" s="53">
        <v>7</v>
      </c>
      <c r="E258" s="53">
        <v>46.65</v>
      </c>
      <c r="F258" s="53">
        <v>35.39</v>
      </c>
      <c r="G258" s="53"/>
      <c r="H258" s="53"/>
      <c r="I258" s="53"/>
      <c r="J258" s="246"/>
      <c r="K258" s="247"/>
      <c r="L258" s="247"/>
      <c r="M258" s="248">
        <f t="shared" si="26"/>
        <v>6.664285714285714</v>
      </c>
      <c r="N258" s="248"/>
      <c r="O258" s="248">
        <f t="shared" si="27"/>
        <v>5.055714285714286</v>
      </c>
      <c r="P258" s="248"/>
    </row>
    <row r="259" spans="1:16" ht="11.25" customHeight="1">
      <c r="A259" s="53" t="s">
        <v>437</v>
      </c>
      <c r="B259" s="53" t="s">
        <v>629</v>
      </c>
      <c r="C259" s="53" t="s">
        <v>46</v>
      </c>
      <c r="D259" s="53">
        <v>1120</v>
      </c>
      <c r="E259" s="53">
        <v>12580</v>
      </c>
      <c r="F259" s="53">
        <v>9855.11</v>
      </c>
      <c r="G259" s="53"/>
      <c r="H259" s="53"/>
      <c r="I259" s="53"/>
      <c r="J259" s="246"/>
      <c r="K259" s="247"/>
      <c r="L259" s="247"/>
      <c r="M259" s="248">
        <f t="shared" si="26"/>
        <v>11.232142857142858</v>
      </c>
      <c r="N259" s="248"/>
      <c r="O259" s="248">
        <f t="shared" si="27"/>
        <v>8.799205357142858</v>
      </c>
      <c r="P259" s="248"/>
    </row>
    <row r="260" spans="1:16" ht="11.25" customHeight="1">
      <c r="A260" s="53" t="s">
        <v>437</v>
      </c>
      <c r="B260" s="53" t="s">
        <v>629</v>
      </c>
      <c r="C260" s="53" t="s">
        <v>61</v>
      </c>
      <c r="D260" s="53">
        <v>1620</v>
      </c>
      <c r="E260" s="53">
        <v>10373.03</v>
      </c>
      <c r="F260" s="53">
        <v>7566.94</v>
      </c>
      <c r="G260" s="53"/>
      <c r="H260" s="53"/>
      <c r="I260" s="53"/>
      <c r="J260" s="246"/>
      <c r="K260" s="247"/>
      <c r="L260" s="247"/>
      <c r="M260" s="248">
        <f t="shared" si="26"/>
        <v>6.403104938271605</v>
      </c>
      <c r="N260" s="248"/>
      <c r="O260" s="248">
        <f t="shared" si="27"/>
        <v>4.670950617283951</v>
      </c>
      <c r="P260" s="248"/>
    </row>
    <row r="261" spans="1:16" ht="11.25" customHeight="1">
      <c r="A261" s="53" t="s">
        <v>437</v>
      </c>
      <c r="B261" s="53" t="s">
        <v>629</v>
      </c>
      <c r="C261" s="53" t="s">
        <v>43</v>
      </c>
      <c r="D261" s="53">
        <v>13500</v>
      </c>
      <c r="E261" s="53">
        <v>119648.63</v>
      </c>
      <c r="F261" s="53">
        <v>92991.97</v>
      </c>
      <c r="G261" s="53">
        <v>6750</v>
      </c>
      <c r="H261" s="53">
        <v>51891.41</v>
      </c>
      <c r="I261" s="53">
        <v>47898.23</v>
      </c>
      <c r="J261" s="246">
        <f t="shared" si="25"/>
        <v>-50</v>
      </c>
      <c r="K261" s="247">
        <f t="shared" si="25"/>
        <v>-56.63016785064735</v>
      </c>
      <c r="L261" s="247">
        <f t="shared" si="25"/>
        <v>-48.49207947740004</v>
      </c>
      <c r="M261" s="248">
        <f t="shared" si="26"/>
        <v>8.862861481481481</v>
      </c>
      <c r="N261" s="248">
        <f t="shared" si="23"/>
        <v>7.687616296296297</v>
      </c>
      <c r="O261" s="248">
        <f t="shared" si="27"/>
        <v>6.888294074074074</v>
      </c>
      <c r="P261" s="248">
        <f t="shared" si="24"/>
        <v>7.096034074074074</v>
      </c>
    </row>
    <row r="262" spans="1:16" ht="11.25" customHeight="1">
      <c r="A262" s="53" t="s">
        <v>437</v>
      </c>
      <c r="B262" s="53" t="s">
        <v>629</v>
      </c>
      <c r="C262" s="53" t="s">
        <v>83</v>
      </c>
      <c r="D262" s="53">
        <v>26600</v>
      </c>
      <c r="E262" s="53">
        <v>137894.44</v>
      </c>
      <c r="F262" s="53">
        <v>111167.23</v>
      </c>
      <c r="G262" s="53">
        <v>37800</v>
      </c>
      <c r="H262" s="53">
        <v>191513.65</v>
      </c>
      <c r="I262" s="53">
        <v>178507.59</v>
      </c>
      <c r="J262" s="246">
        <f aca="true" t="shared" si="28" ref="J262:L325">(G262-D262)*100/D262</f>
        <v>42.10526315789474</v>
      </c>
      <c r="K262" s="247">
        <f t="shared" si="28"/>
        <v>38.88424362867712</v>
      </c>
      <c r="L262" s="247">
        <f t="shared" si="28"/>
        <v>60.575729016545615</v>
      </c>
      <c r="M262" s="248">
        <f t="shared" si="26"/>
        <v>5.184001503759399</v>
      </c>
      <c r="N262" s="248">
        <f aca="true" t="shared" si="29" ref="N262:N325">H262/G262</f>
        <v>5.066498677248677</v>
      </c>
      <c r="O262" s="248">
        <f t="shared" si="27"/>
        <v>4.1792191729323305</v>
      </c>
      <c r="P262" s="248">
        <f aca="true" t="shared" si="30" ref="P262:P325">I262/G262</f>
        <v>4.722423015873016</v>
      </c>
    </row>
    <row r="263" spans="1:16" ht="11.25" customHeight="1">
      <c r="A263" s="53" t="s">
        <v>437</v>
      </c>
      <c r="B263" s="53" t="s">
        <v>629</v>
      </c>
      <c r="C263" s="53" t="s">
        <v>67</v>
      </c>
      <c r="D263" s="53">
        <v>11544</v>
      </c>
      <c r="E263" s="53">
        <v>56343.92</v>
      </c>
      <c r="F263" s="53">
        <v>45135</v>
      </c>
      <c r="G263" s="53">
        <v>9000</v>
      </c>
      <c r="H263" s="53">
        <v>48384.54</v>
      </c>
      <c r="I263" s="53">
        <v>44280</v>
      </c>
      <c r="J263" s="246">
        <f t="shared" si="28"/>
        <v>-22.037422037422036</v>
      </c>
      <c r="K263" s="247">
        <f t="shared" si="28"/>
        <v>-14.126422158770632</v>
      </c>
      <c r="L263" s="247">
        <f t="shared" si="28"/>
        <v>-1.8943170488534398</v>
      </c>
      <c r="M263" s="248">
        <f aca="true" t="shared" si="31" ref="M263:M326">E263/D263</f>
        <v>4.880796950796951</v>
      </c>
      <c r="N263" s="248">
        <f t="shared" si="29"/>
        <v>5.37606</v>
      </c>
      <c r="O263" s="248">
        <f aca="true" t="shared" si="32" ref="O263:O326">F263/D263</f>
        <v>3.909823284823285</v>
      </c>
      <c r="P263" s="248">
        <f t="shared" si="30"/>
        <v>4.92</v>
      </c>
    </row>
    <row r="264" spans="1:16" ht="11.25" customHeight="1">
      <c r="A264" s="53" t="s">
        <v>437</v>
      </c>
      <c r="B264" s="53" t="s">
        <v>629</v>
      </c>
      <c r="C264" s="53" t="s">
        <v>81</v>
      </c>
      <c r="D264" s="53">
        <v>210</v>
      </c>
      <c r="E264" s="53">
        <v>1976.1</v>
      </c>
      <c r="F264" s="53">
        <v>1497.52</v>
      </c>
      <c r="G264" s="53">
        <v>1423</v>
      </c>
      <c r="H264" s="53">
        <v>12365.53</v>
      </c>
      <c r="I264" s="53">
        <v>11059.69</v>
      </c>
      <c r="J264" s="246">
        <f t="shared" si="28"/>
        <v>577.6190476190476</v>
      </c>
      <c r="K264" s="247">
        <f t="shared" si="28"/>
        <v>525.7542634482061</v>
      </c>
      <c r="L264" s="247">
        <f t="shared" si="28"/>
        <v>638.5337090656552</v>
      </c>
      <c r="M264" s="248">
        <f t="shared" si="31"/>
        <v>9.41</v>
      </c>
      <c r="N264" s="248">
        <f t="shared" si="29"/>
        <v>8.689761068165847</v>
      </c>
      <c r="O264" s="248">
        <f t="shared" si="32"/>
        <v>7.131047619047619</v>
      </c>
      <c r="P264" s="248">
        <f t="shared" si="30"/>
        <v>7.772094167252284</v>
      </c>
    </row>
    <row r="265" spans="1:16" ht="11.25" customHeight="1">
      <c r="A265" s="53" t="s">
        <v>439</v>
      </c>
      <c r="B265" s="53" t="s">
        <v>400</v>
      </c>
      <c r="C265" s="53" t="s">
        <v>48</v>
      </c>
      <c r="D265" s="53">
        <v>8820</v>
      </c>
      <c r="E265" s="53">
        <v>31047.48</v>
      </c>
      <c r="F265" s="53">
        <v>23751</v>
      </c>
      <c r="G265" s="53">
        <v>8920</v>
      </c>
      <c r="H265" s="53">
        <v>24444.81</v>
      </c>
      <c r="I265" s="53">
        <v>22642</v>
      </c>
      <c r="J265" s="246">
        <f t="shared" si="28"/>
        <v>1.1337868480725624</v>
      </c>
      <c r="K265" s="247">
        <f t="shared" si="28"/>
        <v>-21.26636364690467</v>
      </c>
      <c r="L265" s="247">
        <f t="shared" si="28"/>
        <v>-4.669277083070186</v>
      </c>
      <c r="M265" s="248">
        <f t="shared" si="31"/>
        <v>3.520122448979592</v>
      </c>
      <c r="N265" s="248">
        <f t="shared" si="29"/>
        <v>2.740449551569507</v>
      </c>
      <c r="O265" s="248">
        <f t="shared" si="32"/>
        <v>2.692857142857143</v>
      </c>
      <c r="P265" s="248">
        <f t="shared" si="30"/>
        <v>2.538340807174888</v>
      </c>
    </row>
    <row r="266" spans="1:16" ht="11.25" customHeight="1">
      <c r="A266" s="53" t="s">
        <v>439</v>
      </c>
      <c r="B266" s="53" t="s">
        <v>400</v>
      </c>
      <c r="C266" s="53" t="s">
        <v>610</v>
      </c>
      <c r="D266" s="53"/>
      <c r="E266" s="53"/>
      <c r="F266" s="53"/>
      <c r="G266" s="53">
        <v>10879.8</v>
      </c>
      <c r="H266" s="53">
        <v>43813.08</v>
      </c>
      <c r="I266" s="53">
        <v>40516.69</v>
      </c>
      <c r="J266" s="246"/>
      <c r="K266" s="247"/>
      <c r="L266" s="247"/>
      <c r="M266" s="248"/>
      <c r="N266" s="248">
        <f t="shared" si="29"/>
        <v>4.027011525947168</v>
      </c>
      <c r="O266" s="248"/>
      <c r="P266" s="248">
        <f t="shared" si="30"/>
        <v>3.7240289343554114</v>
      </c>
    </row>
    <row r="267" spans="1:16" ht="11.25" customHeight="1">
      <c r="A267" s="53" t="s">
        <v>439</v>
      </c>
      <c r="B267" s="53" t="s">
        <v>400</v>
      </c>
      <c r="C267" s="53" t="s">
        <v>137</v>
      </c>
      <c r="D267" s="53">
        <v>5661.5</v>
      </c>
      <c r="E267" s="53">
        <v>32270.55</v>
      </c>
      <c r="F267" s="53">
        <v>24546.89</v>
      </c>
      <c r="G267" s="53">
        <v>5577</v>
      </c>
      <c r="H267" s="53">
        <v>30663.36</v>
      </c>
      <c r="I267" s="53">
        <v>26897.27</v>
      </c>
      <c r="J267" s="246">
        <f t="shared" si="28"/>
        <v>-1.492537313432836</v>
      </c>
      <c r="K267" s="247">
        <f t="shared" si="28"/>
        <v>-4.980361351139038</v>
      </c>
      <c r="L267" s="247">
        <f t="shared" si="28"/>
        <v>9.575062258396079</v>
      </c>
      <c r="M267" s="248">
        <f t="shared" si="31"/>
        <v>5.7</v>
      </c>
      <c r="N267" s="248">
        <f t="shared" si="29"/>
        <v>5.498181818181818</v>
      </c>
      <c r="O267" s="248">
        <f t="shared" si="32"/>
        <v>4.3357573081338865</v>
      </c>
      <c r="P267" s="248">
        <f t="shared" si="30"/>
        <v>4.822892235969159</v>
      </c>
    </row>
    <row r="268" spans="1:16" ht="11.25" customHeight="1">
      <c r="A268" s="53" t="s">
        <v>439</v>
      </c>
      <c r="B268" s="53" t="s">
        <v>400</v>
      </c>
      <c r="C268" s="53" t="s">
        <v>63</v>
      </c>
      <c r="D268" s="53"/>
      <c r="E268" s="53"/>
      <c r="F268" s="53"/>
      <c r="G268" s="53">
        <v>145</v>
      </c>
      <c r="H268" s="53">
        <v>761</v>
      </c>
      <c r="I268" s="53">
        <v>716.07</v>
      </c>
      <c r="J268" s="246"/>
      <c r="K268" s="247"/>
      <c r="L268" s="247"/>
      <c r="M268" s="248"/>
      <c r="N268" s="248">
        <f t="shared" si="29"/>
        <v>5.248275862068965</v>
      </c>
      <c r="O268" s="248"/>
      <c r="P268" s="248">
        <f t="shared" si="30"/>
        <v>4.938413793103448</v>
      </c>
    </row>
    <row r="269" spans="1:16" ht="11.25" customHeight="1">
      <c r="A269" s="53" t="s">
        <v>439</v>
      </c>
      <c r="B269" s="53" t="s">
        <v>400</v>
      </c>
      <c r="C269" s="53" t="s">
        <v>54</v>
      </c>
      <c r="D269" s="53"/>
      <c r="E269" s="53"/>
      <c r="F269" s="53"/>
      <c r="G269" s="53">
        <v>1728</v>
      </c>
      <c r="H269" s="53">
        <v>6416.93</v>
      </c>
      <c r="I269" s="53">
        <v>5820.14</v>
      </c>
      <c r="J269" s="246"/>
      <c r="K269" s="247"/>
      <c r="L269" s="247"/>
      <c r="M269" s="248"/>
      <c r="N269" s="248">
        <f t="shared" si="29"/>
        <v>3.7135011574074075</v>
      </c>
      <c r="O269" s="248"/>
      <c r="P269" s="248">
        <f t="shared" si="30"/>
        <v>3.3681365740740743</v>
      </c>
    </row>
    <row r="270" spans="1:16" ht="11.25" customHeight="1">
      <c r="A270" s="53" t="s">
        <v>439</v>
      </c>
      <c r="B270" s="53" t="s">
        <v>400</v>
      </c>
      <c r="C270" s="53" t="s">
        <v>61</v>
      </c>
      <c r="D270" s="53">
        <v>2000</v>
      </c>
      <c r="E270" s="53">
        <v>7721.04</v>
      </c>
      <c r="F270" s="53">
        <v>5651.19</v>
      </c>
      <c r="G270" s="53">
        <v>8028</v>
      </c>
      <c r="H270" s="53">
        <v>21281.73</v>
      </c>
      <c r="I270" s="53">
        <v>19668.6</v>
      </c>
      <c r="J270" s="246">
        <f t="shared" si="28"/>
        <v>301.4</v>
      </c>
      <c r="K270" s="247">
        <f t="shared" si="28"/>
        <v>175.63294582077023</v>
      </c>
      <c r="L270" s="247">
        <f t="shared" si="28"/>
        <v>248.04350942013986</v>
      </c>
      <c r="M270" s="248">
        <f t="shared" si="31"/>
        <v>3.86052</v>
      </c>
      <c r="N270" s="248">
        <f t="shared" si="29"/>
        <v>2.650937967115097</v>
      </c>
      <c r="O270" s="248">
        <f t="shared" si="32"/>
        <v>2.825595</v>
      </c>
      <c r="P270" s="248">
        <f t="shared" si="30"/>
        <v>2.4499999999999997</v>
      </c>
    </row>
    <row r="271" spans="1:16" ht="11.25" customHeight="1">
      <c r="A271" s="53" t="s">
        <v>439</v>
      </c>
      <c r="B271" s="53" t="s">
        <v>400</v>
      </c>
      <c r="C271" s="53" t="s">
        <v>501</v>
      </c>
      <c r="D271" s="53"/>
      <c r="E271" s="53"/>
      <c r="F271" s="53"/>
      <c r="G271" s="53">
        <v>422.5</v>
      </c>
      <c r="H271" s="53">
        <v>2619.5</v>
      </c>
      <c r="I271" s="53">
        <v>2471.92</v>
      </c>
      <c r="J271" s="246"/>
      <c r="K271" s="247"/>
      <c r="L271" s="247"/>
      <c r="M271" s="248"/>
      <c r="N271" s="248">
        <f t="shared" si="29"/>
        <v>6.2</v>
      </c>
      <c r="O271" s="248"/>
      <c r="P271" s="248">
        <f t="shared" si="30"/>
        <v>5.850698224852072</v>
      </c>
    </row>
    <row r="272" spans="1:16" ht="11.25" customHeight="1">
      <c r="A272" s="53" t="s">
        <v>439</v>
      </c>
      <c r="B272" s="53" t="s">
        <v>400</v>
      </c>
      <c r="C272" s="53" t="s">
        <v>155</v>
      </c>
      <c r="D272" s="53">
        <v>6084</v>
      </c>
      <c r="E272" s="53">
        <v>21191.36</v>
      </c>
      <c r="F272" s="53">
        <v>16121.56</v>
      </c>
      <c r="G272" s="53">
        <v>7562.75</v>
      </c>
      <c r="H272" s="53">
        <v>24544.33</v>
      </c>
      <c r="I272" s="53">
        <v>22084.49</v>
      </c>
      <c r="J272" s="246">
        <f t="shared" si="28"/>
        <v>24.305555555555557</v>
      </c>
      <c r="K272" s="247">
        <f t="shared" si="28"/>
        <v>15.82234457816771</v>
      </c>
      <c r="L272" s="247">
        <f t="shared" si="28"/>
        <v>36.987301477028296</v>
      </c>
      <c r="M272" s="248">
        <f t="shared" si="31"/>
        <v>3.483129520052597</v>
      </c>
      <c r="N272" s="248">
        <f t="shared" si="29"/>
        <v>3.245423952927176</v>
      </c>
      <c r="O272" s="248">
        <f t="shared" si="32"/>
        <v>2.64982905982906</v>
      </c>
      <c r="P272" s="248">
        <f t="shared" si="30"/>
        <v>2.92016660606261</v>
      </c>
    </row>
    <row r="273" spans="1:16" ht="11.25" customHeight="1">
      <c r="A273" s="53" t="s">
        <v>439</v>
      </c>
      <c r="B273" s="53" t="s">
        <v>400</v>
      </c>
      <c r="C273" s="53" t="s">
        <v>71</v>
      </c>
      <c r="D273" s="53">
        <v>1100</v>
      </c>
      <c r="E273" s="53">
        <v>1431.87</v>
      </c>
      <c r="F273" s="53">
        <v>1051.7</v>
      </c>
      <c r="G273" s="53"/>
      <c r="H273" s="53"/>
      <c r="I273" s="53"/>
      <c r="J273" s="246"/>
      <c r="K273" s="247"/>
      <c r="L273" s="247"/>
      <c r="M273" s="248">
        <f t="shared" si="31"/>
        <v>1.3016999999999999</v>
      </c>
      <c r="N273" s="248"/>
      <c r="O273" s="248">
        <f t="shared" si="32"/>
        <v>0.9560909090909091</v>
      </c>
      <c r="P273" s="248"/>
    </row>
    <row r="274" spans="1:16" ht="11.25" customHeight="1">
      <c r="A274" s="53" t="s">
        <v>439</v>
      </c>
      <c r="B274" s="53" t="s">
        <v>400</v>
      </c>
      <c r="C274" s="53" t="s">
        <v>81</v>
      </c>
      <c r="D274" s="53">
        <v>3360</v>
      </c>
      <c r="E274" s="53">
        <v>20832</v>
      </c>
      <c r="F274" s="53">
        <v>16172.34</v>
      </c>
      <c r="G274" s="53">
        <v>1428</v>
      </c>
      <c r="H274" s="53">
        <v>8723.4</v>
      </c>
      <c r="I274" s="53">
        <v>7755.97</v>
      </c>
      <c r="J274" s="246">
        <f t="shared" si="28"/>
        <v>-57.5</v>
      </c>
      <c r="K274" s="247">
        <f t="shared" si="28"/>
        <v>-58.125</v>
      </c>
      <c r="L274" s="247">
        <f t="shared" si="28"/>
        <v>-52.04175771718872</v>
      </c>
      <c r="M274" s="248">
        <f t="shared" si="31"/>
        <v>6.2</v>
      </c>
      <c r="N274" s="248">
        <f t="shared" si="29"/>
        <v>6.108823529411764</v>
      </c>
      <c r="O274" s="248">
        <f t="shared" si="32"/>
        <v>4.813196428571429</v>
      </c>
      <c r="P274" s="248">
        <f t="shared" si="30"/>
        <v>5.431351540616246</v>
      </c>
    </row>
    <row r="275" spans="1:16" ht="11.25" customHeight="1">
      <c r="A275" s="53" t="s">
        <v>440</v>
      </c>
      <c r="B275" s="53" t="s">
        <v>423</v>
      </c>
      <c r="C275" s="53" t="s">
        <v>48</v>
      </c>
      <c r="D275" s="53">
        <v>83550</v>
      </c>
      <c r="E275" s="53">
        <v>619374.87</v>
      </c>
      <c r="F275" s="53">
        <v>455754.37</v>
      </c>
      <c r="G275" s="53">
        <v>235400</v>
      </c>
      <c r="H275" s="53">
        <v>1442546.23</v>
      </c>
      <c r="I275" s="53">
        <v>1310848.81</v>
      </c>
      <c r="J275" s="246">
        <f t="shared" si="28"/>
        <v>181.7474566128067</v>
      </c>
      <c r="K275" s="247">
        <f t="shared" si="28"/>
        <v>132.90357744091233</v>
      </c>
      <c r="L275" s="247">
        <f t="shared" si="28"/>
        <v>187.62177529970805</v>
      </c>
      <c r="M275" s="248">
        <f t="shared" si="31"/>
        <v>7.413224057450629</v>
      </c>
      <c r="N275" s="248">
        <f t="shared" si="29"/>
        <v>6.128063848768054</v>
      </c>
      <c r="O275" s="248">
        <f t="shared" si="32"/>
        <v>5.454869778575703</v>
      </c>
      <c r="P275" s="248">
        <f t="shared" si="30"/>
        <v>5.568601571792693</v>
      </c>
    </row>
    <row r="276" spans="1:16" ht="11.25" customHeight="1">
      <c r="A276" s="53" t="s">
        <v>440</v>
      </c>
      <c r="B276" s="53" t="s">
        <v>423</v>
      </c>
      <c r="C276" s="53" t="s">
        <v>137</v>
      </c>
      <c r="D276" s="53">
        <v>540</v>
      </c>
      <c r="E276" s="53">
        <v>5292</v>
      </c>
      <c r="F276" s="53">
        <v>3863.94</v>
      </c>
      <c r="G276" s="53">
        <v>45056</v>
      </c>
      <c r="H276" s="53">
        <v>237647.66</v>
      </c>
      <c r="I276" s="53">
        <v>211417.87</v>
      </c>
      <c r="J276" s="246">
        <f t="shared" si="28"/>
        <v>8243.703703703704</v>
      </c>
      <c r="K276" s="247">
        <f t="shared" si="28"/>
        <v>4390.696523053666</v>
      </c>
      <c r="L276" s="247">
        <f t="shared" si="28"/>
        <v>5371.561929015461</v>
      </c>
      <c r="M276" s="248">
        <f t="shared" si="31"/>
        <v>9.8</v>
      </c>
      <c r="N276" s="248">
        <f t="shared" si="29"/>
        <v>5.274495294744319</v>
      </c>
      <c r="O276" s="248">
        <f t="shared" si="32"/>
        <v>7.155444444444445</v>
      </c>
      <c r="P276" s="248">
        <f t="shared" si="30"/>
        <v>4.692335537997159</v>
      </c>
    </row>
    <row r="277" spans="1:16" ht="11.25" customHeight="1">
      <c r="A277" s="53" t="s">
        <v>440</v>
      </c>
      <c r="B277" s="53" t="s">
        <v>423</v>
      </c>
      <c r="C277" s="53" t="s">
        <v>138</v>
      </c>
      <c r="D277" s="53"/>
      <c r="E277" s="53"/>
      <c r="F277" s="53"/>
      <c r="G277" s="53">
        <v>19000</v>
      </c>
      <c r="H277" s="53">
        <v>77350</v>
      </c>
      <c r="I277" s="53">
        <v>70607.57</v>
      </c>
      <c r="J277" s="246"/>
      <c r="K277" s="247"/>
      <c r="L277" s="247"/>
      <c r="M277" s="248"/>
      <c r="N277" s="248">
        <f t="shared" si="29"/>
        <v>4.071052631578947</v>
      </c>
      <c r="O277" s="248"/>
      <c r="P277" s="248">
        <f t="shared" si="30"/>
        <v>3.7161878947368425</v>
      </c>
    </row>
    <row r="278" spans="1:16" ht="11.25" customHeight="1">
      <c r="A278" s="53" t="s">
        <v>440</v>
      </c>
      <c r="B278" s="53" t="s">
        <v>423</v>
      </c>
      <c r="C278" s="53" t="s">
        <v>63</v>
      </c>
      <c r="D278" s="53"/>
      <c r="E278" s="53"/>
      <c r="F278" s="53"/>
      <c r="G278" s="53">
        <v>16825.5</v>
      </c>
      <c r="H278" s="53">
        <v>92927.86</v>
      </c>
      <c r="I278" s="53">
        <v>83055.3</v>
      </c>
      <c r="J278" s="246"/>
      <c r="K278" s="247"/>
      <c r="L278" s="247"/>
      <c r="M278" s="248"/>
      <c r="N278" s="248">
        <f t="shared" si="29"/>
        <v>5.523037056848237</v>
      </c>
      <c r="O278" s="248"/>
      <c r="P278" s="248">
        <f t="shared" si="30"/>
        <v>4.93627529642507</v>
      </c>
    </row>
    <row r="279" spans="1:16" ht="11.25" customHeight="1">
      <c r="A279" s="53" t="s">
        <v>440</v>
      </c>
      <c r="B279" s="53" t="s">
        <v>423</v>
      </c>
      <c r="C279" s="53" t="s">
        <v>54</v>
      </c>
      <c r="D279" s="53">
        <v>7340</v>
      </c>
      <c r="E279" s="53">
        <v>54350.69</v>
      </c>
      <c r="F279" s="53">
        <v>40053.32</v>
      </c>
      <c r="G279" s="53">
        <v>28152.9</v>
      </c>
      <c r="H279" s="53">
        <v>170471.14</v>
      </c>
      <c r="I279" s="53">
        <v>154299.49</v>
      </c>
      <c r="J279" s="246">
        <f t="shared" si="28"/>
        <v>283.55449591280654</v>
      </c>
      <c r="K279" s="247">
        <f t="shared" si="28"/>
        <v>213.6503694801299</v>
      </c>
      <c r="L279" s="247">
        <f t="shared" si="28"/>
        <v>285.23520646977573</v>
      </c>
      <c r="M279" s="248">
        <f t="shared" si="31"/>
        <v>7.404726158038147</v>
      </c>
      <c r="N279" s="248">
        <f t="shared" si="29"/>
        <v>6.055189341062555</v>
      </c>
      <c r="O279" s="248">
        <f t="shared" si="32"/>
        <v>5.456855585831063</v>
      </c>
      <c r="P279" s="248">
        <f t="shared" si="30"/>
        <v>5.480767167858373</v>
      </c>
    </row>
    <row r="280" spans="1:16" ht="11.25" customHeight="1">
      <c r="A280" s="53" t="s">
        <v>440</v>
      </c>
      <c r="B280" s="53" t="s">
        <v>423</v>
      </c>
      <c r="C280" s="53" t="s">
        <v>100</v>
      </c>
      <c r="D280" s="53"/>
      <c r="E280" s="53"/>
      <c r="F280" s="53"/>
      <c r="G280" s="53">
        <v>70</v>
      </c>
      <c r="H280" s="53">
        <v>466.27</v>
      </c>
      <c r="I280" s="53">
        <v>436.79</v>
      </c>
      <c r="J280" s="246"/>
      <c r="K280" s="247"/>
      <c r="L280" s="247"/>
      <c r="M280" s="248"/>
      <c r="N280" s="248">
        <f t="shared" si="29"/>
        <v>6.661</v>
      </c>
      <c r="O280" s="248"/>
      <c r="P280" s="248">
        <f t="shared" si="30"/>
        <v>6.239857142857143</v>
      </c>
    </row>
    <row r="281" spans="1:16" ht="11.25" customHeight="1">
      <c r="A281" s="53" t="s">
        <v>440</v>
      </c>
      <c r="B281" s="53" t="s">
        <v>423</v>
      </c>
      <c r="C281" s="53" t="s">
        <v>52</v>
      </c>
      <c r="D281" s="53">
        <v>4000</v>
      </c>
      <c r="E281" s="53">
        <v>25090.95</v>
      </c>
      <c r="F281" s="53">
        <v>18760.56</v>
      </c>
      <c r="G281" s="53">
        <v>1200</v>
      </c>
      <c r="H281" s="53">
        <v>7049.92</v>
      </c>
      <c r="I281" s="53">
        <v>6484.83</v>
      </c>
      <c r="J281" s="246">
        <f t="shared" si="28"/>
        <v>-70</v>
      </c>
      <c r="K281" s="247">
        <f t="shared" si="28"/>
        <v>-71.90253856470162</v>
      </c>
      <c r="L281" s="247">
        <f t="shared" si="28"/>
        <v>-65.43370773580321</v>
      </c>
      <c r="M281" s="248">
        <f t="shared" si="31"/>
        <v>6.2727375</v>
      </c>
      <c r="N281" s="248">
        <f t="shared" si="29"/>
        <v>5.874933333333334</v>
      </c>
      <c r="O281" s="248">
        <f t="shared" si="32"/>
        <v>4.69014</v>
      </c>
      <c r="P281" s="248">
        <f t="shared" si="30"/>
        <v>5.404025</v>
      </c>
    </row>
    <row r="282" spans="1:16" ht="11.25" customHeight="1">
      <c r="A282" s="53" t="s">
        <v>440</v>
      </c>
      <c r="B282" s="53" t="s">
        <v>423</v>
      </c>
      <c r="C282" s="53" t="s">
        <v>56</v>
      </c>
      <c r="D282" s="53">
        <v>15332</v>
      </c>
      <c r="E282" s="53">
        <v>118549.05</v>
      </c>
      <c r="F282" s="53">
        <v>87397.23</v>
      </c>
      <c r="G282" s="53">
        <v>18390</v>
      </c>
      <c r="H282" s="53">
        <v>115666.82</v>
      </c>
      <c r="I282" s="53">
        <v>102345.1</v>
      </c>
      <c r="J282" s="246">
        <f t="shared" si="28"/>
        <v>19.945212627184972</v>
      </c>
      <c r="K282" s="247">
        <f t="shared" si="28"/>
        <v>-2.4312552483550025</v>
      </c>
      <c r="L282" s="247">
        <f t="shared" si="28"/>
        <v>17.103368150226284</v>
      </c>
      <c r="M282" s="248">
        <f t="shared" si="31"/>
        <v>7.732132141925385</v>
      </c>
      <c r="N282" s="248">
        <f t="shared" si="29"/>
        <v>6.289658510059816</v>
      </c>
      <c r="O282" s="248">
        <f t="shared" si="32"/>
        <v>5.700315027393686</v>
      </c>
      <c r="P282" s="248">
        <f t="shared" si="30"/>
        <v>5.5652582925503</v>
      </c>
    </row>
    <row r="283" spans="1:16" ht="11.25" customHeight="1">
      <c r="A283" s="53" t="s">
        <v>440</v>
      </c>
      <c r="B283" s="53" t="s">
        <v>423</v>
      </c>
      <c r="C283" s="53" t="s">
        <v>611</v>
      </c>
      <c r="D283" s="53"/>
      <c r="E283" s="53"/>
      <c r="F283" s="53"/>
      <c r="G283" s="53">
        <v>6100</v>
      </c>
      <c r="H283" s="53">
        <v>37359.13</v>
      </c>
      <c r="I283" s="53">
        <v>34278.61</v>
      </c>
      <c r="J283" s="246"/>
      <c r="K283" s="247"/>
      <c r="L283" s="247"/>
      <c r="M283" s="248"/>
      <c r="N283" s="248">
        <f t="shared" si="29"/>
        <v>6.124447540983606</v>
      </c>
      <c r="O283" s="248"/>
      <c r="P283" s="248">
        <f t="shared" si="30"/>
        <v>5.619444262295082</v>
      </c>
    </row>
    <row r="284" spans="1:16" ht="11.25" customHeight="1">
      <c r="A284" s="53" t="s">
        <v>440</v>
      </c>
      <c r="B284" s="53" t="s">
        <v>423</v>
      </c>
      <c r="C284" s="53" t="s">
        <v>42</v>
      </c>
      <c r="D284" s="53">
        <v>85410</v>
      </c>
      <c r="E284" s="53">
        <v>496690.03</v>
      </c>
      <c r="F284" s="53">
        <v>382879.48</v>
      </c>
      <c r="G284" s="53">
        <v>41825</v>
      </c>
      <c r="H284" s="53">
        <v>233061.87</v>
      </c>
      <c r="I284" s="53">
        <v>206783.33</v>
      </c>
      <c r="J284" s="246">
        <f t="shared" si="28"/>
        <v>-51.03032431799555</v>
      </c>
      <c r="K284" s="247">
        <f t="shared" si="28"/>
        <v>-53.07699854575298</v>
      </c>
      <c r="L284" s="247">
        <f t="shared" si="28"/>
        <v>-45.99257970158129</v>
      </c>
      <c r="M284" s="248">
        <f t="shared" si="31"/>
        <v>5.8153615501697695</v>
      </c>
      <c r="N284" s="248">
        <f t="shared" si="29"/>
        <v>5.572310101613867</v>
      </c>
      <c r="O284" s="248">
        <f t="shared" si="32"/>
        <v>4.48284135347149</v>
      </c>
      <c r="P284" s="248">
        <f t="shared" si="30"/>
        <v>4.9440126718469815</v>
      </c>
    </row>
    <row r="285" spans="1:16" ht="11.25" customHeight="1">
      <c r="A285" s="53" t="s">
        <v>440</v>
      </c>
      <c r="B285" s="53" t="s">
        <v>423</v>
      </c>
      <c r="C285" s="53" t="s">
        <v>91</v>
      </c>
      <c r="D285" s="53">
        <v>9</v>
      </c>
      <c r="E285" s="53">
        <v>61.94</v>
      </c>
      <c r="F285" s="53">
        <v>47.43</v>
      </c>
      <c r="G285" s="53">
        <v>80</v>
      </c>
      <c r="H285" s="53">
        <v>570</v>
      </c>
      <c r="I285" s="53">
        <v>536.35</v>
      </c>
      <c r="J285" s="246">
        <f t="shared" si="28"/>
        <v>788.8888888888889</v>
      </c>
      <c r="K285" s="247">
        <f t="shared" si="28"/>
        <v>820.2453987730062</v>
      </c>
      <c r="L285" s="247">
        <f t="shared" si="28"/>
        <v>1030.8243727598567</v>
      </c>
      <c r="M285" s="248">
        <f t="shared" si="31"/>
        <v>6.882222222222222</v>
      </c>
      <c r="N285" s="248">
        <f t="shared" si="29"/>
        <v>7.125</v>
      </c>
      <c r="O285" s="248">
        <f t="shared" si="32"/>
        <v>5.27</v>
      </c>
      <c r="P285" s="248">
        <f t="shared" si="30"/>
        <v>6.704375000000001</v>
      </c>
    </row>
    <row r="286" spans="1:16" ht="11.25" customHeight="1">
      <c r="A286" s="53" t="s">
        <v>440</v>
      </c>
      <c r="B286" s="53" t="s">
        <v>423</v>
      </c>
      <c r="C286" s="53" t="s">
        <v>46</v>
      </c>
      <c r="D286" s="53">
        <v>520</v>
      </c>
      <c r="E286" s="53">
        <v>4876</v>
      </c>
      <c r="F286" s="53">
        <v>3585.6</v>
      </c>
      <c r="G286" s="53">
        <v>6000</v>
      </c>
      <c r="H286" s="53">
        <v>41450</v>
      </c>
      <c r="I286" s="53">
        <v>37041.58</v>
      </c>
      <c r="J286" s="246">
        <f t="shared" si="28"/>
        <v>1053.8461538461538</v>
      </c>
      <c r="K286" s="247">
        <f t="shared" si="28"/>
        <v>750.0820344544709</v>
      </c>
      <c r="L286" s="247">
        <f t="shared" si="28"/>
        <v>933.0650379294959</v>
      </c>
      <c r="M286" s="248">
        <f t="shared" si="31"/>
        <v>9.376923076923077</v>
      </c>
      <c r="N286" s="248">
        <f t="shared" si="29"/>
        <v>6.908333333333333</v>
      </c>
      <c r="O286" s="248">
        <f t="shared" si="32"/>
        <v>6.895384615384615</v>
      </c>
      <c r="P286" s="248">
        <f t="shared" si="30"/>
        <v>6.173596666666667</v>
      </c>
    </row>
    <row r="287" spans="1:16" ht="11.25" customHeight="1">
      <c r="A287" s="53" t="s">
        <v>440</v>
      </c>
      <c r="B287" s="53" t="s">
        <v>423</v>
      </c>
      <c r="C287" s="53" t="s">
        <v>45</v>
      </c>
      <c r="D287" s="53">
        <v>4975</v>
      </c>
      <c r="E287" s="53">
        <v>29881.96</v>
      </c>
      <c r="F287" s="53">
        <v>23320.25</v>
      </c>
      <c r="G287" s="53">
        <v>12776</v>
      </c>
      <c r="H287" s="53">
        <v>74052.41</v>
      </c>
      <c r="I287" s="53">
        <v>65418.12</v>
      </c>
      <c r="J287" s="246">
        <f t="shared" si="28"/>
        <v>156.80402010050253</v>
      </c>
      <c r="K287" s="247">
        <f t="shared" si="28"/>
        <v>147.81644175950976</v>
      </c>
      <c r="L287" s="247">
        <f t="shared" si="28"/>
        <v>180.52066337196214</v>
      </c>
      <c r="M287" s="248">
        <f t="shared" si="31"/>
        <v>6.006424120603015</v>
      </c>
      <c r="N287" s="248">
        <f t="shared" si="29"/>
        <v>5.796212429555417</v>
      </c>
      <c r="O287" s="248">
        <f t="shared" si="32"/>
        <v>4.68748743718593</v>
      </c>
      <c r="P287" s="248">
        <f t="shared" si="30"/>
        <v>5.120391358797746</v>
      </c>
    </row>
    <row r="288" spans="1:16" ht="11.25" customHeight="1">
      <c r="A288" s="53" t="s">
        <v>440</v>
      </c>
      <c r="B288" s="53" t="s">
        <v>423</v>
      </c>
      <c r="C288" s="53" t="s">
        <v>61</v>
      </c>
      <c r="D288" s="53">
        <v>24140</v>
      </c>
      <c r="E288" s="53">
        <v>172717.2</v>
      </c>
      <c r="F288" s="53">
        <v>129280.88</v>
      </c>
      <c r="G288" s="53">
        <v>34750</v>
      </c>
      <c r="H288" s="53">
        <v>202099.72</v>
      </c>
      <c r="I288" s="53">
        <v>183176.25</v>
      </c>
      <c r="J288" s="246">
        <f t="shared" si="28"/>
        <v>43.951946975973485</v>
      </c>
      <c r="K288" s="247">
        <f t="shared" si="28"/>
        <v>17.01192469539802</v>
      </c>
      <c r="L288" s="247">
        <f t="shared" si="28"/>
        <v>41.68858534997596</v>
      </c>
      <c r="M288" s="248">
        <f t="shared" si="31"/>
        <v>7.154813587406794</v>
      </c>
      <c r="N288" s="248">
        <f t="shared" si="29"/>
        <v>5.81581928057554</v>
      </c>
      <c r="O288" s="248">
        <f t="shared" si="32"/>
        <v>5.355463131731566</v>
      </c>
      <c r="P288" s="248">
        <f t="shared" si="30"/>
        <v>5.271258992805755</v>
      </c>
    </row>
    <row r="289" spans="1:16" ht="11.25" customHeight="1">
      <c r="A289" s="53" t="s">
        <v>440</v>
      </c>
      <c r="B289" s="53" t="s">
        <v>423</v>
      </c>
      <c r="C289" s="53" t="s">
        <v>43</v>
      </c>
      <c r="D289" s="53">
        <v>21485</v>
      </c>
      <c r="E289" s="53">
        <v>153182.74</v>
      </c>
      <c r="F289" s="53">
        <v>117928.72</v>
      </c>
      <c r="G289" s="53">
        <v>26908</v>
      </c>
      <c r="H289" s="53">
        <v>158523.76</v>
      </c>
      <c r="I289" s="53">
        <v>143795.47</v>
      </c>
      <c r="J289" s="246">
        <f t="shared" si="28"/>
        <v>25.240865720269955</v>
      </c>
      <c r="K289" s="247">
        <f t="shared" si="28"/>
        <v>3.4866983055662923</v>
      </c>
      <c r="L289" s="247">
        <f t="shared" si="28"/>
        <v>21.934224334835484</v>
      </c>
      <c r="M289" s="248">
        <f t="shared" si="31"/>
        <v>7.129752850826157</v>
      </c>
      <c r="N289" s="248">
        <f t="shared" si="29"/>
        <v>5.891324513155939</v>
      </c>
      <c r="O289" s="248">
        <f t="shared" si="32"/>
        <v>5.488886199674192</v>
      </c>
      <c r="P289" s="248">
        <f t="shared" si="30"/>
        <v>5.343967221644121</v>
      </c>
    </row>
    <row r="290" spans="1:16" ht="11.25" customHeight="1">
      <c r="A290" s="53" t="s">
        <v>440</v>
      </c>
      <c r="B290" s="53" t="s">
        <v>423</v>
      </c>
      <c r="C290" s="53" t="s">
        <v>102</v>
      </c>
      <c r="D290" s="53">
        <v>16050</v>
      </c>
      <c r="E290" s="53">
        <v>103459.63</v>
      </c>
      <c r="F290" s="53">
        <v>78881.81</v>
      </c>
      <c r="G290" s="53">
        <v>31500</v>
      </c>
      <c r="H290" s="53">
        <v>196066.19</v>
      </c>
      <c r="I290" s="53">
        <v>179846.14</v>
      </c>
      <c r="J290" s="246">
        <f t="shared" si="28"/>
        <v>96.26168224299066</v>
      </c>
      <c r="K290" s="247">
        <f t="shared" si="28"/>
        <v>89.5098503638569</v>
      </c>
      <c r="L290" s="247">
        <f t="shared" si="28"/>
        <v>127.99443876858305</v>
      </c>
      <c r="M290" s="248">
        <f t="shared" si="31"/>
        <v>6.446082866043614</v>
      </c>
      <c r="N290" s="248">
        <f t="shared" si="29"/>
        <v>6.224323492063492</v>
      </c>
      <c r="O290" s="248">
        <f t="shared" si="32"/>
        <v>4.914754517133956</v>
      </c>
      <c r="P290" s="248">
        <f t="shared" si="30"/>
        <v>5.70940126984127</v>
      </c>
    </row>
    <row r="291" spans="1:16" ht="11.25" customHeight="1">
      <c r="A291" s="53" t="s">
        <v>440</v>
      </c>
      <c r="B291" s="53" t="s">
        <v>423</v>
      </c>
      <c r="C291" s="53" t="s">
        <v>83</v>
      </c>
      <c r="D291" s="53">
        <v>550980</v>
      </c>
      <c r="E291" s="53">
        <v>2866778.24</v>
      </c>
      <c r="F291" s="53">
        <v>2166727.95</v>
      </c>
      <c r="G291" s="53">
        <v>416320</v>
      </c>
      <c r="H291" s="53">
        <v>2124563.92</v>
      </c>
      <c r="I291" s="53">
        <v>1916593.58</v>
      </c>
      <c r="J291" s="246">
        <f t="shared" si="28"/>
        <v>-24.440088569458055</v>
      </c>
      <c r="K291" s="247">
        <f t="shared" si="28"/>
        <v>-25.89018953904158</v>
      </c>
      <c r="L291" s="247">
        <f t="shared" si="28"/>
        <v>-11.544336703645701</v>
      </c>
      <c r="M291" s="248">
        <f t="shared" si="31"/>
        <v>5.203053177973793</v>
      </c>
      <c r="N291" s="248">
        <f t="shared" si="29"/>
        <v>5.1031992697924675</v>
      </c>
      <c r="O291" s="248">
        <f t="shared" si="32"/>
        <v>3.9324983665468802</v>
      </c>
      <c r="P291" s="248">
        <f t="shared" si="30"/>
        <v>4.603654832820907</v>
      </c>
    </row>
    <row r="292" spans="1:16" ht="11.25" customHeight="1">
      <c r="A292" s="53" t="s">
        <v>440</v>
      </c>
      <c r="B292" s="53" t="s">
        <v>423</v>
      </c>
      <c r="C292" s="53" t="s">
        <v>94</v>
      </c>
      <c r="D292" s="53">
        <v>3800</v>
      </c>
      <c r="E292" s="53">
        <v>29944.57</v>
      </c>
      <c r="F292" s="53">
        <v>21909.97</v>
      </c>
      <c r="G292" s="53">
        <v>200</v>
      </c>
      <c r="H292" s="53">
        <v>1450.72</v>
      </c>
      <c r="I292" s="53">
        <v>1291.2</v>
      </c>
      <c r="J292" s="246">
        <f t="shared" si="28"/>
        <v>-94.73684210526316</v>
      </c>
      <c r="K292" s="247">
        <f t="shared" si="28"/>
        <v>-95.15531530424381</v>
      </c>
      <c r="L292" s="247">
        <f t="shared" si="28"/>
        <v>-94.10679247849266</v>
      </c>
      <c r="M292" s="248">
        <f t="shared" si="31"/>
        <v>7.8801499999999995</v>
      </c>
      <c r="N292" s="248">
        <f t="shared" si="29"/>
        <v>7.2536000000000005</v>
      </c>
      <c r="O292" s="248">
        <f t="shared" si="32"/>
        <v>5.765781578947369</v>
      </c>
      <c r="P292" s="248">
        <f t="shared" si="30"/>
        <v>6.456</v>
      </c>
    </row>
    <row r="293" spans="1:16" ht="11.25" customHeight="1">
      <c r="A293" s="53" t="s">
        <v>440</v>
      </c>
      <c r="B293" s="53" t="s">
        <v>423</v>
      </c>
      <c r="C293" s="53" t="s">
        <v>71</v>
      </c>
      <c r="D293" s="53">
        <v>5750</v>
      </c>
      <c r="E293" s="53">
        <v>35529.53</v>
      </c>
      <c r="F293" s="53">
        <v>27278.49</v>
      </c>
      <c r="G293" s="53">
        <v>3000</v>
      </c>
      <c r="H293" s="53">
        <v>17066.64</v>
      </c>
      <c r="I293" s="53">
        <v>15857.17</v>
      </c>
      <c r="J293" s="246">
        <f t="shared" si="28"/>
        <v>-47.82608695652174</v>
      </c>
      <c r="K293" s="247">
        <f t="shared" si="28"/>
        <v>-51.964914818743736</v>
      </c>
      <c r="L293" s="247">
        <f t="shared" si="28"/>
        <v>-41.86932634467671</v>
      </c>
      <c r="M293" s="248">
        <f t="shared" si="31"/>
        <v>6.179048695652174</v>
      </c>
      <c r="N293" s="248">
        <f t="shared" si="29"/>
        <v>5.68888</v>
      </c>
      <c r="O293" s="248">
        <f t="shared" si="32"/>
        <v>4.744085217391305</v>
      </c>
      <c r="P293" s="248">
        <f t="shared" si="30"/>
        <v>5.285723333333333</v>
      </c>
    </row>
    <row r="294" spans="1:16" ht="11.25" customHeight="1">
      <c r="A294" s="53" t="s">
        <v>440</v>
      </c>
      <c r="B294" s="53" t="s">
        <v>423</v>
      </c>
      <c r="C294" s="53" t="s">
        <v>67</v>
      </c>
      <c r="D294" s="53">
        <v>94978</v>
      </c>
      <c r="E294" s="53">
        <v>576760.36</v>
      </c>
      <c r="F294" s="53">
        <v>429109.6</v>
      </c>
      <c r="G294" s="53">
        <v>160645</v>
      </c>
      <c r="H294" s="53">
        <v>851772.66</v>
      </c>
      <c r="I294" s="53">
        <v>773582.4</v>
      </c>
      <c r="J294" s="246">
        <f t="shared" si="28"/>
        <v>69.13916907073217</v>
      </c>
      <c r="K294" s="247">
        <f t="shared" si="28"/>
        <v>47.68224709478995</v>
      </c>
      <c r="L294" s="247">
        <f t="shared" si="28"/>
        <v>80.2761811900736</v>
      </c>
      <c r="M294" s="248">
        <f t="shared" si="31"/>
        <v>6.072567963107246</v>
      </c>
      <c r="N294" s="248">
        <f t="shared" si="29"/>
        <v>5.302204612655234</v>
      </c>
      <c r="O294" s="248">
        <f t="shared" si="32"/>
        <v>4.517989429130957</v>
      </c>
      <c r="P294" s="248">
        <f t="shared" si="30"/>
        <v>4.8154776059012105</v>
      </c>
    </row>
    <row r="295" spans="1:16" ht="11.25" customHeight="1">
      <c r="A295" s="53" t="s">
        <v>440</v>
      </c>
      <c r="B295" s="53" t="s">
        <v>423</v>
      </c>
      <c r="C295" s="53" t="s">
        <v>356</v>
      </c>
      <c r="D295" s="53">
        <v>1350</v>
      </c>
      <c r="E295" s="53">
        <v>8963.51</v>
      </c>
      <c r="F295" s="53">
        <v>6922.25</v>
      </c>
      <c r="G295" s="53">
        <v>2600</v>
      </c>
      <c r="H295" s="53">
        <v>15846.28</v>
      </c>
      <c r="I295" s="53">
        <v>14438.13</v>
      </c>
      <c r="J295" s="246">
        <f t="shared" si="28"/>
        <v>92.5925925925926</v>
      </c>
      <c r="K295" s="247">
        <f t="shared" si="28"/>
        <v>76.78654901930159</v>
      </c>
      <c r="L295" s="247">
        <f t="shared" si="28"/>
        <v>108.57567987287369</v>
      </c>
      <c r="M295" s="248">
        <f t="shared" si="31"/>
        <v>6.639637037037037</v>
      </c>
      <c r="N295" s="248">
        <f t="shared" si="29"/>
        <v>6.094723076923077</v>
      </c>
      <c r="O295" s="248">
        <f t="shared" si="32"/>
        <v>5.127592592592593</v>
      </c>
      <c r="P295" s="248">
        <f t="shared" si="30"/>
        <v>5.553126923076923</v>
      </c>
    </row>
    <row r="296" spans="1:16" ht="11.25" customHeight="1">
      <c r="A296" s="53" t="s">
        <v>440</v>
      </c>
      <c r="B296" s="53" t="s">
        <v>423</v>
      </c>
      <c r="C296" s="53" t="s">
        <v>529</v>
      </c>
      <c r="D296" s="53">
        <v>1000</v>
      </c>
      <c r="E296" s="53">
        <v>5727.09</v>
      </c>
      <c r="F296" s="53">
        <v>4251.18</v>
      </c>
      <c r="G296" s="53">
        <v>1400</v>
      </c>
      <c r="H296" s="53">
        <v>7311.55</v>
      </c>
      <c r="I296" s="53">
        <v>6294.83</v>
      </c>
      <c r="J296" s="246">
        <f t="shared" si="28"/>
        <v>40</v>
      </c>
      <c r="K296" s="247">
        <f t="shared" si="28"/>
        <v>27.666057282145033</v>
      </c>
      <c r="L296" s="247">
        <f t="shared" si="28"/>
        <v>48.07253515494521</v>
      </c>
      <c r="M296" s="248">
        <f t="shared" si="31"/>
        <v>5.7270900000000005</v>
      </c>
      <c r="N296" s="248">
        <f t="shared" si="29"/>
        <v>5.222535714285715</v>
      </c>
      <c r="O296" s="248">
        <f t="shared" si="32"/>
        <v>4.251180000000001</v>
      </c>
      <c r="P296" s="248">
        <f t="shared" si="30"/>
        <v>4.496307142857143</v>
      </c>
    </row>
    <row r="297" spans="1:16" ht="11.25" customHeight="1">
      <c r="A297" s="53" t="s">
        <v>440</v>
      </c>
      <c r="B297" s="53" t="s">
        <v>423</v>
      </c>
      <c r="C297" s="53" t="s">
        <v>49</v>
      </c>
      <c r="D297" s="53"/>
      <c r="E297" s="53"/>
      <c r="F297" s="53"/>
      <c r="G297" s="53">
        <v>4000</v>
      </c>
      <c r="H297" s="53">
        <v>22742.5</v>
      </c>
      <c r="I297" s="53">
        <v>21461.22</v>
      </c>
      <c r="J297" s="246"/>
      <c r="K297" s="247"/>
      <c r="L297" s="247"/>
      <c r="M297" s="248"/>
      <c r="N297" s="248">
        <f t="shared" si="29"/>
        <v>5.685625</v>
      </c>
      <c r="O297" s="248"/>
      <c r="P297" s="248">
        <f t="shared" si="30"/>
        <v>5.365305</v>
      </c>
    </row>
    <row r="298" spans="1:16" ht="11.25" customHeight="1">
      <c r="A298" s="53" t="s">
        <v>440</v>
      </c>
      <c r="B298" s="53" t="s">
        <v>423</v>
      </c>
      <c r="C298" s="53" t="s">
        <v>625</v>
      </c>
      <c r="D298" s="53"/>
      <c r="E298" s="53"/>
      <c r="F298" s="53"/>
      <c r="G298" s="53">
        <v>6070</v>
      </c>
      <c r="H298" s="53">
        <v>32762.61</v>
      </c>
      <c r="I298" s="53">
        <v>28722.21</v>
      </c>
      <c r="J298" s="246"/>
      <c r="K298" s="247"/>
      <c r="L298" s="247"/>
      <c r="M298" s="248"/>
      <c r="N298" s="248">
        <f t="shared" si="29"/>
        <v>5.397464579901153</v>
      </c>
      <c r="O298" s="248"/>
      <c r="P298" s="248">
        <f t="shared" si="30"/>
        <v>4.731830313014827</v>
      </c>
    </row>
    <row r="299" spans="1:16" ht="11.25" customHeight="1">
      <c r="A299" s="53" t="s">
        <v>440</v>
      </c>
      <c r="B299" s="53" t="s">
        <v>423</v>
      </c>
      <c r="C299" s="53" t="s">
        <v>81</v>
      </c>
      <c r="D299" s="53">
        <v>2322</v>
      </c>
      <c r="E299" s="53">
        <v>23684.4</v>
      </c>
      <c r="F299" s="53">
        <v>18424.96</v>
      </c>
      <c r="G299" s="53">
        <v>2029</v>
      </c>
      <c r="H299" s="53">
        <v>19426.1</v>
      </c>
      <c r="I299" s="53">
        <v>17400.04</v>
      </c>
      <c r="J299" s="246">
        <f t="shared" si="28"/>
        <v>-12.618432385874247</v>
      </c>
      <c r="K299" s="247">
        <f t="shared" si="28"/>
        <v>-17.979345054128466</v>
      </c>
      <c r="L299" s="247">
        <f t="shared" si="28"/>
        <v>-5.56267150647816</v>
      </c>
      <c r="M299" s="248">
        <f t="shared" si="31"/>
        <v>10.200000000000001</v>
      </c>
      <c r="N299" s="248">
        <f t="shared" si="29"/>
        <v>9.574223755544603</v>
      </c>
      <c r="O299" s="248">
        <f t="shared" si="32"/>
        <v>7.93495262704565</v>
      </c>
      <c r="P299" s="248">
        <f t="shared" si="30"/>
        <v>8.575672745194678</v>
      </c>
    </row>
    <row r="300" spans="1:16" ht="11.25" customHeight="1">
      <c r="A300" s="53" t="s">
        <v>440</v>
      </c>
      <c r="B300" s="53" t="s">
        <v>423</v>
      </c>
      <c r="C300" s="53" t="s">
        <v>349</v>
      </c>
      <c r="D300" s="53">
        <v>2000</v>
      </c>
      <c r="E300" s="53">
        <v>13259.9</v>
      </c>
      <c r="F300" s="53">
        <v>10600</v>
      </c>
      <c r="G300" s="53"/>
      <c r="H300" s="53"/>
      <c r="I300" s="53"/>
      <c r="J300" s="246"/>
      <c r="K300" s="247"/>
      <c r="L300" s="247"/>
      <c r="M300" s="248">
        <f t="shared" si="31"/>
        <v>6.62995</v>
      </c>
      <c r="N300" s="248"/>
      <c r="O300" s="248">
        <f t="shared" si="32"/>
        <v>5.3</v>
      </c>
      <c r="P300" s="248"/>
    </row>
    <row r="301" spans="1:16" ht="11.25" customHeight="1">
      <c r="A301" s="53" t="s">
        <v>440</v>
      </c>
      <c r="B301" s="53" t="s">
        <v>423</v>
      </c>
      <c r="C301" s="53" t="s">
        <v>66</v>
      </c>
      <c r="D301" s="53"/>
      <c r="E301" s="53"/>
      <c r="F301" s="53"/>
      <c r="G301" s="53">
        <v>5</v>
      </c>
      <c r="H301" s="53">
        <v>3.6</v>
      </c>
      <c r="I301" s="53">
        <v>3.32</v>
      </c>
      <c r="J301" s="246"/>
      <c r="K301" s="247"/>
      <c r="L301" s="247"/>
      <c r="M301" s="248"/>
      <c r="N301" s="248">
        <f t="shared" si="29"/>
        <v>0.72</v>
      </c>
      <c r="O301" s="248"/>
      <c r="P301" s="248">
        <f t="shared" si="30"/>
        <v>0.6639999999999999</v>
      </c>
    </row>
    <row r="302" spans="1:16" ht="11.25" customHeight="1">
      <c r="A302" s="53" t="s">
        <v>441</v>
      </c>
      <c r="B302" s="53" t="s">
        <v>284</v>
      </c>
      <c r="C302" s="53" t="s">
        <v>63</v>
      </c>
      <c r="D302" s="53"/>
      <c r="E302" s="53"/>
      <c r="F302" s="53"/>
      <c r="G302" s="53">
        <v>38.5</v>
      </c>
      <c r="H302" s="53">
        <v>253</v>
      </c>
      <c r="I302" s="53">
        <v>238.06</v>
      </c>
      <c r="J302" s="246"/>
      <c r="K302" s="247"/>
      <c r="L302" s="247"/>
      <c r="M302" s="248"/>
      <c r="N302" s="248">
        <f t="shared" si="29"/>
        <v>6.571428571428571</v>
      </c>
      <c r="O302" s="248"/>
      <c r="P302" s="248">
        <f t="shared" si="30"/>
        <v>6.183376623376623</v>
      </c>
    </row>
    <row r="303" spans="1:16" ht="11.25" customHeight="1">
      <c r="A303" s="53" t="s">
        <v>441</v>
      </c>
      <c r="B303" s="53" t="s">
        <v>284</v>
      </c>
      <c r="C303" s="53" t="s">
        <v>54</v>
      </c>
      <c r="D303" s="53"/>
      <c r="E303" s="53"/>
      <c r="F303" s="53"/>
      <c r="G303" s="53">
        <v>5112</v>
      </c>
      <c r="H303" s="53">
        <v>49176.35</v>
      </c>
      <c r="I303" s="53">
        <v>44257.32</v>
      </c>
      <c r="J303" s="246"/>
      <c r="K303" s="247"/>
      <c r="L303" s="247"/>
      <c r="M303" s="248"/>
      <c r="N303" s="248">
        <f t="shared" si="29"/>
        <v>9.619786776212832</v>
      </c>
      <c r="O303" s="248"/>
      <c r="P303" s="248">
        <f t="shared" si="30"/>
        <v>8.657535211267605</v>
      </c>
    </row>
    <row r="304" spans="1:16" ht="11.25" customHeight="1">
      <c r="A304" s="53" t="s">
        <v>441</v>
      </c>
      <c r="B304" s="53" t="s">
        <v>284</v>
      </c>
      <c r="C304" s="53" t="s">
        <v>56</v>
      </c>
      <c r="D304" s="53"/>
      <c r="E304" s="53"/>
      <c r="F304" s="53"/>
      <c r="G304" s="53">
        <v>4359</v>
      </c>
      <c r="H304" s="53">
        <v>53418.18</v>
      </c>
      <c r="I304" s="53">
        <v>47890.08</v>
      </c>
      <c r="J304" s="246"/>
      <c r="K304" s="247"/>
      <c r="L304" s="247"/>
      <c r="M304" s="248"/>
      <c r="N304" s="248">
        <f t="shared" si="29"/>
        <v>12.254686854783207</v>
      </c>
      <c r="O304" s="248"/>
      <c r="P304" s="248">
        <f t="shared" si="30"/>
        <v>10.986483138334481</v>
      </c>
    </row>
    <row r="305" spans="1:16" ht="11.25" customHeight="1">
      <c r="A305" s="53" t="s">
        <v>441</v>
      </c>
      <c r="B305" s="53" t="s">
        <v>284</v>
      </c>
      <c r="C305" s="53" t="s">
        <v>61</v>
      </c>
      <c r="D305" s="53">
        <v>1280</v>
      </c>
      <c r="E305" s="53">
        <v>2541.66</v>
      </c>
      <c r="F305" s="53">
        <v>1869.82</v>
      </c>
      <c r="G305" s="53"/>
      <c r="H305" s="53"/>
      <c r="I305" s="53"/>
      <c r="J305" s="246"/>
      <c r="K305" s="247"/>
      <c r="L305" s="247"/>
      <c r="M305" s="248">
        <f t="shared" si="31"/>
        <v>1.985671875</v>
      </c>
      <c r="N305" s="248"/>
      <c r="O305" s="248">
        <f t="shared" si="32"/>
        <v>1.460796875</v>
      </c>
      <c r="P305" s="248"/>
    </row>
    <row r="306" spans="1:16" ht="11.25" customHeight="1">
      <c r="A306" s="53" t="s">
        <v>441</v>
      </c>
      <c r="B306" s="53" t="s">
        <v>284</v>
      </c>
      <c r="C306" s="53" t="s">
        <v>43</v>
      </c>
      <c r="D306" s="53">
        <v>7660.8</v>
      </c>
      <c r="E306" s="53">
        <v>61428.13</v>
      </c>
      <c r="F306" s="53">
        <v>49189.59</v>
      </c>
      <c r="G306" s="53"/>
      <c r="H306" s="53"/>
      <c r="I306" s="53"/>
      <c r="J306" s="246"/>
      <c r="K306" s="247"/>
      <c r="L306" s="247"/>
      <c r="M306" s="248">
        <f t="shared" si="31"/>
        <v>8.018500678780283</v>
      </c>
      <c r="N306" s="248"/>
      <c r="O306" s="248">
        <f t="shared" si="32"/>
        <v>6.42094689849624</v>
      </c>
      <c r="P306" s="248"/>
    </row>
    <row r="307" spans="1:16" ht="11.25" customHeight="1">
      <c r="A307" s="53" t="s">
        <v>441</v>
      </c>
      <c r="B307" s="53" t="s">
        <v>284</v>
      </c>
      <c r="C307" s="53" t="s">
        <v>102</v>
      </c>
      <c r="D307" s="53">
        <v>50</v>
      </c>
      <c r="E307" s="53">
        <v>269</v>
      </c>
      <c r="F307" s="53">
        <v>196</v>
      </c>
      <c r="G307" s="53"/>
      <c r="H307" s="53"/>
      <c r="I307" s="53"/>
      <c r="J307" s="246"/>
      <c r="K307" s="247"/>
      <c r="L307" s="247"/>
      <c r="M307" s="248">
        <f t="shared" si="31"/>
        <v>5.38</v>
      </c>
      <c r="N307" s="248"/>
      <c r="O307" s="248">
        <f t="shared" si="32"/>
        <v>3.92</v>
      </c>
      <c r="P307" s="248"/>
    </row>
    <row r="308" spans="1:16" ht="11.25" customHeight="1">
      <c r="A308" s="53" t="s">
        <v>441</v>
      </c>
      <c r="B308" s="53" t="s">
        <v>284</v>
      </c>
      <c r="C308" s="53" t="s">
        <v>67</v>
      </c>
      <c r="D308" s="53"/>
      <c r="E308" s="53"/>
      <c r="F308" s="53"/>
      <c r="G308" s="53">
        <v>1400</v>
      </c>
      <c r="H308" s="53">
        <v>7382.62</v>
      </c>
      <c r="I308" s="53">
        <v>6580</v>
      </c>
      <c r="J308" s="246"/>
      <c r="K308" s="247"/>
      <c r="L308" s="247"/>
      <c r="M308" s="248"/>
      <c r="N308" s="248">
        <f t="shared" si="29"/>
        <v>5.2733</v>
      </c>
      <c r="O308" s="248"/>
      <c r="P308" s="248">
        <f t="shared" si="30"/>
        <v>4.7</v>
      </c>
    </row>
    <row r="309" spans="1:16" ht="11.25" customHeight="1">
      <c r="A309" s="53" t="s">
        <v>441</v>
      </c>
      <c r="B309" s="53" t="s">
        <v>284</v>
      </c>
      <c r="C309" s="53" t="s">
        <v>349</v>
      </c>
      <c r="D309" s="53">
        <v>500</v>
      </c>
      <c r="E309" s="53">
        <v>3283.7</v>
      </c>
      <c r="F309" s="53">
        <v>2625</v>
      </c>
      <c r="G309" s="53"/>
      <c r="H309" s="53"/>
      <c r="I309" s="53"/>
      <c r="J309" s="246"/>
      <c r="K309" s="247"/>
      <c r="L309" s="247"/>
      <c r="M309" s="248">
        <f t="shared" si="31"/>
        <v>6.567399999999999</v>
      </c>
      <c r="N309" s="248"/>
      <c r="O309" s="248">
        <f t="shared" si="32"/>
        <v>5.25</v>
      </c>
      <c r="P309" s="248"/>
    </row>
    <row r="310" spans="1:16" ht="11.25" customHeight="1">
      <c r="A310" s="53" t="s">
        <v>441</v>
      </c>
      <c r="B310" s="53" t="s">
        <v>284</v>
      </c>
      <c r="C310" s="53" t="s">
        <v>44</v>
      </c>
      <c r="D310" s="53">
        <v>100132</v>
      </c>
      <c r="E310" s="53">
        <v>133261.15</v>
      </c>
      <c r="F310" s="53">
        <v>99755.2</v>
      </c>
      <c r="G310" s="53">
        <v>23390</v>
      </c>
      <c r="H310" s="53">
        <v>28550.89</v>
      </c>
      <c r="I310" s="53">
        <v>25933.4</v>
      </c>
      <c r="J310" s="246">
        <f t="shared" si="28"/>
        <v>-76.64083409898933</v>
      </c>
      <c r="K310" s="247">
        <f t="shared" si="28"/>
        <v>-78.57523366712654</v>
      </c>
      <c r="L310" s="247">
        <f t="shared" si="28"/>
        <v>-74.00295924422987</v>
      </c>
      <c r="M310" s="248">
        <f t="shared" si="31"/>
        <v>1.3308547717013541</v>
      </c>
      <c r="N310" s="248">
        <f t="shared" si="29"/>
        <v>1.220645147498931</v>
      </c>
      <c r="O310" s="248">
        <f t="shared" si="32"/>
        <v>0.9962369672032916</v>
      </c>
      <c r="P310" s="248">
        <f t="shared" si="30"/>
        <v>1.1087387772552373</v>
      </c>
    </row>
    <row r="311" spans="1:16" ht="11.25" customHeight="1">
      <c r="A311" s="53" t="s">
        <v>784</v>
      </c>
      <c r="B311" s="53" t="s">
        <v>785</v>
      </c>
      <c r="C311" s="53" t="s">
        <v>48</v>
      </c>
      <c r="D311" s="53">
        <v>19230</v>
      </c>
      <c r="E311" s="53">
        <v>110838.05</v>
      </c>
      <c r="F311" s="53">
        <v>83223.9</v>
      </c>
      <c r="G311" s="53"/>
      <c r="H311" s="53"/>
      <c r="I311" s="53"/>
      <c r="J311" s="246"/>
      <c r="K311" s="247"/>
      <c r="L311" s="247"/>
      <c r="M311" s="248">
        <f t="shared" si="31"/>
        <v>5.763809152366095</v>
      </c>
      <c r="N311" s="248"/>
      <c r="O311" s="248">
        <f t="shared" si="32"/>
        <v>4.327815912636505</v>
      </c>
      <c r="P311" s="248"/>
    </row>
    <row r="312" spans="1:16" ht="11.25" customHeight="1">
      <c r="A312" s="53" t="s">
        <v>784</v>
      </c>
      <c r="B312" s="53" t="s">
        <v>785</v>
      </c>
      <c r="C312" s="53" t="s">
        <v>94</v>
      </c>
      <c r="D312" s="53">
        <v>2675</v>
      </c>
      <c r="E312" s="53">
        <v>14855.62</v>
      </c>
      <c r="F312" s="53">
        <v>12117.75</v>
      </c>
      <c r="G312" s="53"/>
      <c r="H312" s="53"/>
      <c r="I312" s="53"/>
      <c r="J312" s="246"/>
      <c r="K312" s="247"/>
      <c r="L312" s="247"/>
      <c r="M312" s="248">
        <f t="shared" si="31"/>
        <v>5.553502803738318</v>
      </c>
      <c r="N312" s="248"/>
      <c r="O312" s="248">
        <f t="shared" si="32"/>
        <v>4.53</v>
      </c>
      <c r="P312" s="248"/>
    </row>
    <row r="313" spans="1:16" ht="11.25" customHeight="1">
      <c r="A313" s="53" t="s">
        <v>442</v>
      </c>
      <c r="B313" s="53" t="s">
        <v>630</v>
      </c>
      <c r="C313" s="53" t="s">
        <v>48</v>
      </c>
      <c r="D313" s="53">
        <v>3</v>
      </c>
      <c r="E313" s="53">
        <v>27</v>
      </c>
      <c r="F313" s="53">
        <v>20</v>
      </c>
      <c r="G313" s="53">
        <v>6000</v>
      </c>
      <c r="H313" s="53">
        <v>33092.03</v>
      </c>
      <c r="I313" s="53">
        <v>31000</v>
      </c>
      <c r="J313" s="246">
        <f t="shared" si="28"/>
        <v>199900</v>
      </c>
      <c r="K313" s="247">
        <f t="shared" si="28"/>
        <v>122463.07407407407</v>
      </c>
      <c r="L313" s="247">
        <f t="shared" si="28"/>
        <v>154900</v>
      </c>
      <c r="M313" s="248">
        <f t="shared" si="31"/>
        <v>9</v>
      </c>
      <c r="N313" s="248">
        <f t="shared" si="29"/>
        <v>5.515338333333333</v>
      </c>
      <c r="O313" s="248">
        <f t="shared" si="32"/>
        <v>6.666666666666667</v>
      </c>
      <c r="P313" s="248">
        <f t="shared" si="30"/>
        <v>5.166666666666667</v>
      </c>
    </row>
    <row r="314" spans="1:16" ht="11.25" customHeight="1">
      <c r="A314" s="53" t="s">
        <v>442</v>
      </c>
      <c r="B314" s="53" t="s">
        <v>630</v>
      </c>
      <c r="C314" s="53" t="s">
        <v>63</v>
      </c>
      <c r="D314" s="53"/>
      <c r="E314" s="53"/>
      <c r="F314" s="53"/>
      <c r="G314" s="53">
        <v>126</v>
      </c>
      <c r="H314" s="53">
        <v>382.73</v>
      </c>
      <c r="I314" s="53">
        <v>350.26</v>
      </c>
      <c r="J314" s="246"/>
      <c r="K314" s="247"/>
      <c r="L314" s="247"/>
      <c r="M314" s="248"/>
      <c r="N314" s="248">
        <f t="shared" si="29"/>
        <v>3.0375396825396828</v>
      </c>
      <c r="O314" s="248"/>
      <c r="P314" s="248">
        <f t="shared" si="30"/>
        <v>2.7798412698412696</v>
      </c>
    </row>
    <row r="315" spans="1:16" ht="11.25" customHeight="1">
      <c r="A315" s="53" t="s">
        <v>442</v>
      </c>
      <c r="B315" s="53" t="s">
        <v>630</v>
      </c>
      <c r="C315" s="53" t="s">
        <v>46</v>
      </c>
      <c r="D315" s="53">
        <v>5824</v>
      </c>
      <c r="E315" s="53">
        <v>34944</v>
      </c>
      <c r="F315" s="53">
        <v>27603.33</v>
      </c>
      <c r="G315" s="53"/>
      <c r="H315" s="53"/>
      <c r="I315" s="53"/>
      <c r="J315" s="246"/>
      <c r="K315" s="247"/>
      <c r="L315" s="247"/>
      <c r="M315" s="248">
        <f t="shared" si="31"/>
        <v>6</v>
      </c>
      <c r="N315" s="248"/>
      <c r="O315" s="248">
        <f t="shared" si="32"/>
        <v>4.739582760989011</v>
      </c>
      <c r="P315" s="248"/>
    </row>
    <row r="316" spans="1:16" ht="11.25" customHeight="1">
      <c r="A316" s="53" t="s">
        <v>442</v>
      </c>
      <c r="B316" s="53" t="s">
        <v>630</v>
      </c>
      <c r="C316" s="53" t="s">
        <v>61</v>
      </c>
      <c r="D316" s="53">
        <v>110</v>
      </c>
      <c r="E316" s="53">
        <v>924.01</v>
      </c>
      <c r="F316" s="53">
        <v>679.77</v>
      </c>
      <c r="G316" s="53"/>
      <c r="H316" s="53"/>
      <c r="I316" s="53"/>
      <c r="J316" s="246"/>
      <c r="K316" s="247"/>
      <c r="L316" s="247"/>
      <c r="M316" s="248">
        <f t="shared" si="31"/>
        <v>8.40009090909091</v>
      </c>
      <c r="N316" s="248"/>
      <c r="O316" s="248">
        <f t="shared" si="32"/>
        <v>6.1797272727272725</v>
      </c>
      <c r="P316" s="248"/>
    </row>
    <row r="317" spans="1:16" ht="11.25" customHeight="1">
      <c r="A317" s="53" t="s">
        <v>442</v>
      </c>
      <c r="B317" s="53" t="s">
        <v>630</v>
      </c>
      <c r="C317" s="53" t="s">
        <v>43</v>
      </c>
      <c r="D317" s="53">
        <v>19311</v>
      </c>
      <c r="E317" s="53">
        <v>128344.01</v>
      </c>
      <c r="F317" s="53">
        <v>94099.4</v>
      </c>
      <c r="G317" s="53"/>
      <c r="H317" s="53"/>
      <c r="I317" s="53"/>
      <c r="J317" s="246"/>
      <c r="K317" s="247"/>
      <c r="L317" s="247"/>
      <c r="M317" s="248">
        <f t="shared" si="31"/>
        <v>6.6461607374035525</v>
      </c>
      <c r="N317" s="248"/>
      <c r="O317" s="248">
        <f t="shared" si="32"/>
        <v>4.872839314380404</v>
      </c>
      <c r="P317" s="248"/>
    </row>
    <row r="318" spans="1:16" ht="11.25" customHeight="1">
      <c r="A318" s="53" t="s">
        <v>442</v>
      </c>
      <c r="B318" s="53" t="s">
        <v>630</v>
      </c>
      <c r="C318" s="53" t="s">
        <v>71</v>
      </c>
      <c r="D318" s="53">
        <v>9687</v>
      </c>
      <c r="E318" s="53">
        <v>55170.69</v>
      </c>
      <c r="F318" s="53">
        <v>41394.72</v>
      </c>
      <c r="G318" s="53">
        <v>2590</v>
      </c>
      <c r="H318" s="53">
        <v>12583.92</v>
      </c>
      <c r="I318" s="53">
        <v>11674.26</v>
      </c>
      <c r="J318" s="246">
        <f t="shared" si="28"/>
        <v>-73.26313616186641</v>
      </c>
      <c r="K318" s="247">
        <f t="shared" si="28"/>
        <v>-77.1909323591929</v>
      </c>
      <c r="L318" s="247">
        <f t="shared" si="28"/>
        <v>-71.79770753371444</v>
      </c>
      <c r="M318" s="248">
        <f t="shared" si="31"/>
        <v>5.695332920408796</v>
      </c>
      <c r="N318" s="248">
        <f t="shared" si="29"/>
        <v>4.85865637065637</v>
      </c>
      <c r="O318" s="248">
        <f t="shared" si="32"/>
        <v>4.273223908330753</v>
      </c>
      <c r="P318" s="248">
        <f t="shared" si="30"/>
        <v>4.507436293436293</v>
      </c>
    </row>
    <row r="319" spans="1:16" ht="11.25" customHeight="1">
      <c r="A319" s="53" t="s">
        <v>442</v>
      </c>
      <c r="B319" s="53" t="s">
        <v>630</v>
      </c>
      <c r="C319" s="53" t="s">
        <v>67</v>
      </c>
      <c r="D319" s="53">
        <v>1002</v>
      </c>
      <c r="E319" s="53">
        <v>3346.14</v>
      </c>
      <c r="F319" s="53">
        <v>2504.99</v>
      </c>
      <c r="G319" s="53"/>
      <c r="H319" s="53"/>
      <c r="I319" s="53"/>
      <c r="J319" s="246"/>
      <c r="K319" s="247"/>
      <c r="L319" s="247"/>
      <c r="M319" s="248">
        <f t="shared" si="31"/>
        <v>3.3394610778443115</v>
      </c>
      <c r="N319" s="248"/>
      <c r="O319" s="248">
        <f t="shared" si="32"/>
        <v>2.4999900199600797</v>
      </c>
      <c r="P319" s="248"/>
    </row>
    <row r="320" spans="1:16" ht="11.25" customHeight="1">
      <c r="A320" s="53" t="s">
        <v>442</v>
      </c>
      <c r="B320" s="53" t="s">
        <v>630</v>
      </c>
      <c r="C320" s="53" t="s">
        <v>356</v>
      </c>
      <c r="D320" s="53"/>
      <c r="E320" s="53"/>
      <c r="F320" s="53"/>
      <c r="G320" s="53">
        <v>550</v>
      </c>
      <c r="H320" s="53">
        <v>2756.93</v>
      </c>
      <c r="I320" s="53">
        <v>2510.03</v>
      </c>
      <c r="J320" s="246"/>
      <c r="K320" s="247"/>
      <c r="L320" s="247"/>
      <c r="M320" s="248"/>
      <c r="N320" s="248">
        <f t="shared" si="29"/>
        <v>5.0126</v>
      </c>
      <c r="O320" s="248"/>
      <c r="P320" s="248">
        <f t="shared" si="30"/>
        <v>4.5636909090909095</v>
      </c>
    </row>
    <row r="321" spans="1:16" ht="11.25" customHeight="1">
      <c r="A321" s="53" t="s">
        <v>445</v>
      </c>
      <c r="B321" s="53" t="s">
        <v>311</v>
      </c>
      <c r="C321" s="53" t="s">
        <v>48</v>
      </c>
      <c r="D321" s="53">
        <v>1036</v>
      </c>
      <c r="E321" s="53">
        <v>14188.25</v>
      </c>
      <c r="F321" s="53">
        <v>10539.61</v>
      </c>
      <c r="G321" s="53">
        <v>3928</v>
      </c>
      <c r="H321" s="53">
        <v>43982.55</v>
      </c>
      <c r="I321" s="53">
        <v>39558.51</v>
      </c>
      <c r="J321" s="246">
        <f t="shared" si="28"/>
        <v>279.1505791505792</v>
      </c>
      <c r="K321" s="247">
        <f t="shared" si="28"/>
        <v>209.99277571229717</v>
      </c>
      <c r="L321" s="247">
        <f t="shared" si="28"/>
        <v>275.33181967833724</v>
      </c>
      <c r="M321" s="248">
        <f t="shared" si="31"/>
        <v>13.695222007722007</v>
      </c>
      <c r="N321" s="248">
        <f t="shared" si="29"/>
        <v>11.19718686354379</v>
      </c>
      <c r="O321" s="248">
        <f t="shared" si="32"/>
        <v>10.173368725868727</v>
      </c>
      <c r="P321" s="248">
        <f t="shared" si="30"/>
        <v>10.070903767820774</v>
      </c>
    </row>
    <row r="322" spans="1:16" ht="11.25" customHeight="1">
      <c r="A322" s="53" t="s">
        <v>445</v>
      </c>
      <c r="B322" s="53" t="s">
        <v>311</v>
      </c>
      <c r="C322" s="53" t="s">
        <v>93</v>
      </c>
      <c r="D322" s="53"/>
      <c r="E322" s="53"/>
      <c r="F322" s="53"/>
      <c r="G322" s="53">
        <v>2045.25</v>
      </c>
      <c r="H322" s="53">
        <v>20728.14</v>
      </c>
      <c r="I322" s="53">
        <v>19112.15</v>
      </c>
      <c r="J322" s="246"/>
      <c r="K322" s="247"/>
      <c r="L322" s="247"/>
      <c r="M322" s="248"/>
      <c r="N322" s="248">
        <f t="shared" si="29"/>
        <v>10.134770810414375</v>
      </c>
      <c r="O322" s="248"/>
      <c r="P322" s="248">
        <f t="shared" si="30"/>
        <v>9.344652243002079</v>
      </c>
    </row>
    <row r="323" spans="1:16" ht="11.25" customHeight="1">
      <c r="A323" s="53" t="s">
        <v>445</v>
      </c>
      <c r="B323" s="53" t="s">
        <v>311</v>
      </c>
      <c r="C323" s="53" t="s">
        <v>137</v>
      </c>
      <c r="D323" s="53">
        <v>440</v>
      </c>
      <c r="E323" s="53">
        <v>6656.71</v>
      </c>
      <c r="F323" s="53">
        <v>5080</v>
      </c>
      <c r="G323" s="53"/>
      <c r="H323" s="53"/>
      <c r="I323" s="53"/>
      <c r="J323" s="246"/>
      <c r="K323" s="247"/>
      <c r="L323" s="247"/>
      <c r="M323" s="248">
        <f t="shared" si="31"/>
        <v>15.128886363636363</v>
      </c>
      <c r="N323" s="248"/>
      <c r="O323" s="248">
        <f t="shared" si="32"/>
        <v>11.545454545454545</v>
      </c>
      <c r="P323" s="248"/>
    </row>
    <row r="324" spans="1:16" ht="11.25" customHeight="1">
      <c r="A324" s="53" t="s">
        <v>445</v>
      </c>
      <c r="B324" s="53" t="s">
        <v>311</v>
      </c>
      <c r="C324" s="53" t="s">
        <v>138</v>
      </c>
      <c r="D324" s="53">
        <v>1656</v>
      </c>
      <c r="E324" s="53">
        <v>24688.77</v>
      </c>
      <c r="F324" s="53">
        <v>18053.53</v>
      </c>
      <c r="G324" s="53">
        <v>632</v>
      </c>
      <c r="H324" s="53">
        <v>9212.61</v>
      </c>
      <c r="I324" s="53">
        <v>8206.53</v>
      </c>
      <c r="J324" s="246">
        <f t="shared" si="28"/>
        <v>-61.83574879227053</v>
      </c>
      <c r="K324" s="247">
        <f t="shared" si="28"/>
        <v>-62.68501833019628</v>
      </c>
      <c r="L324" s="247">
        <f t="shared" si="28"/>
        <v>-54.54334969393796</v>
      </c>
      <c r="M324" s="248">
        <f t="shared" si="31"/>
        <v>14.908677536231885</v>
      </c>
      <c r="N324" s="248">
        <f t="shared" si="29"/>
        <v>14.576914556962027</v>
      </c>
      <c r="O324" s="248">
        <f t="shared" si="32"/>
        <v>10.901890096618358</v>
      </c>
      <c r="P324" s="248">
        <f t="shared" si="30"/>
        <v>12.985015822784812</v>
      </c>
    </row>
    <row r="325" spans="1:16" ht="11.25" customHeight="1">
      <c r="A325" s="53" t="s">
        <v>445</v>
      </c>
      <c r="B325" s="53" t="s">
        <v>311</v>
      </c>
      <c r="C325" s="53" t="s">
        <v>63</v>
      </c>
      <c r="D325" s="53">
        <v>29592</v>
      </c>
      <c r="E325" s="53">
        <v>400251.95</v>
      </c>
      <c r="F325" s="53">
        <v>305092.26</v>
      </c>
      <c r="G325" s="53">
        <v>69781.45</v>
      </c>
      <c r="H325" s="53">
        <v>913469.22</v>
      </c>
      <c r="I325" s="53">
        <v>824062.46</v>
      </c>
      <c r="J325" s="246">
        <f t="shared" si="28"/>
        <v>135.8118748310354</v>
      </c>
      <c r="K325" s="247">
        <f t="shared" si="28"/>
        <v>128.2235526897495</v>
      </c>
      <c r="L325" s="247">
        <f t="shared" si="28"/>
        <v>170.1027092591598</v>
      </c>
      <c r="M325" s="248">
        <f t="shared" si="31"/>
        <v>13.525680927277643</v>
      </c>
      <c r="N325" s="248">
        <f t="shared" si="29"/>
        <v>13.090430479733511</v>
      </c>
      <c r="O325" s="248">
        <f t="shared" si="32"/>
        <v>10.309957420924574</v>
      </c>
      <c r="P325" s="248">
        <f t="shared" si="30"/>
        <v>11.80919083796625</v>
      </c>
    </row>
    <row r="326" spans="1:16" ht="11.25" customHeight="1">
      <c r="A326" s="53" t="s">
        <v>445</v>
      </c>
      <c r="B326" s="53" t="s">
        <v>311</v>
      </c>
      <c r="C326" s="53" t="s">
        <v>54</v>
      </c>
      <c r="D326" s="53">
        <v>83136</v>
      </c>
      <c r="E326" s="53">
        <v>1164139.13</v>
      </c>
      <c r="F326" s="53">
        <v>880779.14</v>
      </c>
      <c r="G326" s="53">
        <v>231633.99</v>
      </c>
      <c r="H326" s="53">
        <v>2925419.24</v>
      </c>
      <c r="I326" s="53">
        <v>2649956.99</v>
      </c>
      <c r="J326" s="246">
        <f aca="true" t="shared" si="33" ref="J326:L389">(G326-D326)*100/D326</f>
        <v>178.62056148960738</v>
      </c>
      <c r="K326" s="247">
        <f t="shared" si="33"/>
        <v>151.29464035797855</v>
      </c>
      <c r="L326" s="247">
        <f t="shared" si="33"/>
        <v>200.8650942845899</v>
      </c>
      <c r="M326" s="248">
        <f t="shared" si="31"/>
        <v>14.002828257313316</v>
      </c>
      <c r="N326" s="248">
        <f aca="true" t="shared" si="34" ref="N326:N389">H326/G326</f>
        <v>12.629490343796263</v>
      </c>
      <c r="O326" s="248">
        <f t="shared" si="32"/>
        <v>10.594437307544265</v>
      </c>
      <c r="P326" s="248">
        <f aca="true" t="shared" si="35" ref="P326:P389">I326/G326</f>
        <v>11.440276921362017</v>
      </c>
    </row>
    <row r="327" spans="1:16" ht="11.25" customHeight="1">
      <c r="A327" s="53" t="s">
        <v>445</v>
      </c>
      <c r="B327" s="53" t="s">
        <v>311</v>
      </c>
      <c r="C327" s="53" t="s">
        <v>52</v>
      </c>
      <c r="D327" s="53"/>
      <c r="E327" s="53"/>
      <c r="F327" s="53"/>
      <c r="G327" s="53">
        <v>784</v>
      </c>
      <c r="H327" s="53">
        <v>9920.25</v>
      </c>
      <c r="I327" s="53">
        <v>8926.33</v>
      </c>
      <c r="J327" s="246"/>
      <c r="K327" s="247"/>
      <c r="L327" s="247"/>
      <c r="M327" s="248"/>
      <c r="N327" s="248">
        <f t="shared" si="34"/>
        <v>12.653380102040817</v>
      </c>
      <c r="O327" s="248"/>
      <c r="P327" s="248">
        <f t="shared" si="35"/>
        <v>11.385625</v>
      </c>
    </row>
    <row r="328" spans="1:16" ht="11.25" customHeight="1">
      <c r="A328" s="53" t="s">
        <v>445</v>
      </c>
      <c r="B328" s="53" t="s">
        <v>311</v>
      </c>
      <c r="C328" s="53" t="s">
        <v>56</v>
      </c>
      <c r="D328" s="53"/>
      <c r="E328" s="53"/>
      <c r="F328" s="53"/>
      <c r="G328" s="53">
        <v>3584</v>
      </c>
      <c r="H328" s="53">
        <v>41994.46</v>
      </c>
      <c r="I328" s="53">
        <v>38770.28</v>
      </c>
      <c r="J328" s="246"/>
      <c r="K328" s="247"/>
      <c r="L328" s="247"/>
      <c r="M328" s="248"/>
      <c r="N328" s="248">
        <f t="shared" si="34"/>
        <v>11.717204241071428</v>
      </c>
      <c r="O328" s="248"/>
      <c r="P328" s="248">
        <f t="shared" si="35"/>
        <v>10.817600446428571</v>
      </c>
    </row>
    <row r="329" spans="1:16" ht="11.25" customHeight="1">
      <c r="A329" s="53" t="s">
        <v>445</v>
      </c>
      <c r="B329" s="53" t="s">
        <v>311</v>
      </c>
      <c r="C329" s="53" t="s">
        <v>42</v>
      </c>
      <c r="D329" s="53">
        <v>3086346.1</v>
      </c>
      <c r="E329" s="53">
        <v>39811131.44</v>
      </c>
      <c r="F329" s="53">
        <v>29982426.28</v>
      </c>
      <c r="G329" s="53">
        <v>4298757.47</v>
      </c>
      <c r="H329" s="53">
        <v>50153235.14</v>
      </c>
      <c r="I329" s="53">
        <v>45152524.95</v>
      </c>
      <c r="J329" s="246">
        <f t="shared" si="33"/>
        <v>39.28306582336957</v>
      </c>
      <c r="K329" s="247">
        <f t="shared" si="33"/>
        <v>25.97791955646062</v>
      </c>
      <c r="L329" s="247">
        <f t="shared" si="33"/>
        <v>50.596634602981844</v>
      </c>
      <c r="M329" s="248">
        <f aca="true" t="shared" si="36" ref="M329:M392">E329/D329</f>
        <v>12.899114405866534</v>
      </c>
      <c r="N329" s="248">
        <f t="shared" si="34"/>
        <v>11.666914332806034</v>
      </c>
      <c r="O329" s="248">
        <f aca="true" t="shared" si="37" ref="O329:O392">F329/D329</f>
        <v>9.71453793856755</v>
      </c>
      <c r="P329" s="248">
        <f t="shared" si="35"/>
        <v>10.50362232926809</v>
      </c>
    </row>
    <row r="330" spans="1:16" ht="11.25" customHeight="1">
      <c r="A330" s="53" t="s">
        <v>445</v>
      </c>
      <c r="B330" s="53" t="s">
        <v>311</v>
      </c>
      <c r="C330" s="53" t="s">
        <v>91</v>
      </c>
      <c r="D330" s="53">
        <v>10</v>
      </c>
      <c r="E330" s="53">
        <v>74.5</v>
      </c>
      <c r="F330" s="53">
        <v>56.52</v>
      </c>
      <c r="G330" s="53">
        <v>110</v>
      </c>
      <c r="H330" s="53">
        <v>1163.25</v>
      </c>
      <c r="I330" s="53">
        <v>1081.46</v>
      </c>
      <c r="J330" s="246">
        <f t="shared" si="33"/>
        <v>1000</v>
      </c>
      <c r="K330" s="247">
        <f t="shared" si="33"/>
        <v>1461.4093959731545</v>
      </c>
      <c r="L330" s="247">
        <f t="shared" si="33"/>
        <v>1813.4111818825193</v>
      </c>
      <c r="M330" s="248">
        <f t="shared" si="36"/>
        <v>7.45</v>
      </c>
      <c r="N330" s="248">
        <f t="shared" si="34"/>
        <v>10.575</v>
      </c>
      <c r="O330" s="248">
        <f t="shared" si="37"/>
        <v>5.652</v>
      </c>
      <c r="P330" s="248">
        <f t="shared" si="35"/>
        <v>9.831454545454546</v>
      </c>
    </row>
    <row r="331" spans="1:16" ht="11.25" customHeight="1">
      <c r="A331" s="53" t="s">
        <v>445</v>
      </c>
      <c r="B331" s="53" t="s">
        <v>311</v>
      </c>
      <c r="C331" s="53" t="s">
        <v>45</v>
      </c>
      <c r="D331" s="53">
        <v>2138</v>
      </c>
      <c r="E331" s="53">
        <v>24326.51</v>
      </c>
      <c r="F331" s="53">
        <v>18353.46</v>
      </c>
      <c r="G331" s="53">
        <v>7582</v>
      </c>
      <c r="H331" s="53">
        <v>99234.41</v>
      </c>
      <c r="I331" s="53">
        <v>88914.67</v>
      </c>
      <c r="J331" s="246">
        <f t="shared" si="33"/>
        <v>254.63049579045838</v>
      </c>
      <c r="K331" s="247">
        <f t="shared" si="33"/>
        <v>307.9270310455549</v>
      </c>
      <c r="L331" s="247">
        <f t="shared" si="33"/>
        <v>384.45726309916495</v>
      </c>
      <c r="M331" s="248">
        <f t="shared" si="36"/>
        <v>11.37816183348924</v>
      </c>
      <c r="N331" s="248">
        <f t="shared" si="34"/>
        <v>13.088157478237932</v>
      </c>
      <c r="O331" s="248">
        <f t="shared" si="37"/>
        <v>8.584405986903647</v>
      </c>
      <c r="P331" s="248">
        <f t="shared" si="35"/>
        <v>11.727073331574783</v>
      </c>
    </row>
    <row r="332" spans="1:16" ht="11.25" customHeight="1">
      <c r="A332" s="53" t="s">
        <v>445</v>
      </c>
      <c r="B332" s="53" t="s">
        <v>311</v>
      </c>
      <c r="C332" s="53" t="s">
        <v>57</v>
      </c>
      <c r="D332" s="53"/>
      <c r="E332" s="53"/>
      <c r="F332" s="53"/>
      <c r="G332" s="53">
        <v>1067</v>
      </c>
      <c r="H332" s="53">
        <v>11879.15</v>
      </c>
      <c r="I332" s="53">
        <v>11065</v>
      </c>
      <c r="J332" s="246"/>
      <c r="K332" s="247"/>
      <c r="L332" s="247"/>
      <c r="M332" s="248"/>
      <c r="N332" s="248">
        <f t="shared" si="34"/>
        <v>11.133223992502343</v>
      </c>
      <c r="O332" s="248"/>
      <c r="P332" s="248">
        <f t="shared" si="35"/>
        <v>10.370196813495783</v>
      </c>
    </row>
    <row r="333" spans="1:16" ht="11.25" customHeight="1">
      <c r="A333" s="53" t="s">
        <v>445</v>
      </c>
      <c r="B333" s="53" t="s">
        <v>311</v>
      </c>
      <c r="C333" s="53" t="s">
        <v>43</v>
      </c>
      <c r="D333" s="53">
        <v>162917</v>
      </c>
      <c r="E333" s="53">
        <v>2162459.64</v>
      </c>
      <c r="F333" s="53">
        <v>1630312.76</v>
      </c>
      <c r="G333" s="53">
        <v>281756</v>
      </c>
      <c r="H333" s="53">
        <v>3296207.81</v>
      </c>
      <c r="I333" s="53">
        <v>2974435.59</v>
      </c>
      <c r="J333" s="246">
        <f t="shared" si="33"/>
        <v>72.94450548438776</v>
      </c>
      <c r="K333" s="247">
        <f t="shared" si="33"/>
        <v>52.42863954677092</v>
      </c>
      <c r="L333" s="247">
        <f t="shared" si="33"/>
        <v>82.44570385378077</v>
      </c>
      <c r="M333" s="248">
        <f t="shared" si="36"/>
        <v>13.273382397171567</v>
      </c>
      <c r="N333" s="248">
        <f t="shared" si="34"/>
        <v>11.69880254546487</v>
      </c>
      <c r="O333" s="248">
        <f t="shared" si="37"/>
        <v>10.007014369280062</v>
      </c>
      <c r="P333" s="248">
        <f t="shared" si="35"/>
        <v>10.55677816976391</v>
      </c>
    </row>
    <row r="334" spans="1:16" ht="11.25" customHeight="1">
      <c r="A334" s="53" t="s">
        <v>445</v>
      </c>
      <c r="B334" s="53" t="s">
        <v>311</v>
      </c>
      <c r="C334" s="53" t="s">
        <v>98</v>
      </c>
      <c r="D334" s="53"/>
      <c r="E334" s="53"/>
      <c r="F334" s="53"/>
      <c r="G334" s="53">
        <v>792</v>
      </c>
      <c r="H334" s="53">
        <v>8787.58</v>
      </c>
      <c r="I334" s="53">
        <v>7982.8</v>
      </c>
      <c r="J334" s="246"/>
      <c r="K334" s="247"/>
      <c r="L334" s="247"/>
      <c r="M334" s="248"/>
      <c r="N334" s="248">
        <f t="shared" si="34"/>
        <v>11.095429292929293</v>
      </c>
      <c r="O334" s="248"/>
      <c r="P334" s="248">
        <f t="shared" si="35"/>
        <v>10.07929292929293</v>
      </c>
    </row>
    <row r="335" spans="1:16" ht="11.25" customHeight="1">
      <c r="A335" s="53" t="s">
        <v>445</v>
      </c>
      <c r="B335" s="53" t="s">
        <v>311</v>
      </c>
      <c r="C335" s="53" t="s">
        <v>62</v>
      </c>
      <c r="D335" s="53">
        <v>2</v>
      </c>
      <c r="E335" s="53">
        <v>33.82</v>
      </c>
      <c r="F335" s="53">
        <v>27.13</v>
      </c>
      <c r="G335" s="53">
        <v>380</v>
      </c>
      <c r="H335" s="53">
        <v>1445.58</v>
      </c>
      <c r="I335" s="53">
        <v>1294.84</v>
      </c>
      <c r="J335" s="246">
        <f t="shared" si="33"/>
        <v>18900</v>
      </c>
      <c r="K335" s="247">
        <f t="shared" si="33"/>
        <v>4174.334713187463</v>
      </c>
      <c r="L335" s="247">
        <f t="shared" si="33"/>
        <v>4672.7239218577215</v>
      </c>
      <c r="M335" s="248">
        <f t="shared" si="36"/>
        <v>16.91</v>
      </c>
      <c r="N335" s="248">
        <f t="shared" si="34"/>
        <v>3.804157894736842</v>
      </c>
      <c r="O335" s="248">
        <f t="shared" si="37"/>
        <v>13.565</v>
      </c>
      <c r="P335" s="248">
        <f t="shared" si="35"/>
        <v>3.407473684210526</v>
      </c>
    </row>
    <row r="336" spans="1:16" ht="11.25" customHeight="1">
      <c r="A336" s="53" t="s">
        <v>445</v>
      </c>
      <c r="B336" s="53" t="s">
        <v>311</v>
      </c>
      <c r="C336" s="53" t="s">
        <v>50</v>
      </c>
      <c r="D336" s="53"/>
      <c r="E336" s="53"/>
      <c r="F336" s="53"/>
      <c r="G336" s="53">
        <v>6</v>
      </c>
      <c r="H336" s="53">
        <v>2</v>
      </c>
      <c r="I336" s="53">
        <v>1.84</v>
      </c>
      <c r="J336" s="246"/>
      <c r="K336" s="247"/>
      <c r="L336" s="247"/>
      <c r="M336" s="248"/>
      <c r="N336" s="248">
        <f t="shared" si="34"/>
        <v>0.3333333333333333</v>
      </c>
      <c r="O336" s="248"/>
      <c r="P336" s="248">
        <f t="shared" si="35"/>
        <v>0.3066666666666667</v>
      </c>
    </row>
    <row r="337" spans="1:16" ht="11.25" customHeight="1">
      <c r="A337" s="53" t="s">
        <v>445</v>
      </c>
      <c r="B337" s="53" t="s">
        <v>311</v>
      </c>
      <c r="C337" s="53" t="s">
        <v>67</v>
      </c>
      <c r="D337" s="53">
        <v>6886</v>
      </c>
      <c r="E337" s="53">
        <v>94610.06</v>
      </c>
      <c r="F337" s="53">
        <v>70998.11</v>
      </c>
      <c r="G337" s="53">
        <v>6444</v>
      </c>
      <c r="H337" s="53">
        <v>75186.81</v>
      </c>
      <c r="I337" s="53">
        <v>67936.9</v>
      </c>
      <c r="J337" s="246">
        <f t="shared" si="33"/>
        <v>-6.418820795817601</v>
      </c>
      <c r="K337" s="247">
        <f t="shared" si="33"/>
        <v>-20.52979355472346</v>
      </c>
      <c r="L337" s="247">
        <f t="shared" si="33"/>
        <v>-4.311678155939653</v>
      </c>
      <c r="M337" s="248">
        <f t="shared" si="36"/>
        <v>13.739480104559977</v>
      </c>
      <c r="N337" s="248">
        <f t="shared" si="34"/>
        <v>11.66772346368715</v>
      </c>
      <c r="O337" s="248">
        <f t="shared" si="37"/>
        <v>10.31050101655533</v>
      </c>
      <c r="P337" s="248">
        <f t="shared" si="35"/>
        <v>10.54265983860956</v>
      </c>
    </row>
    <row r="338" spans="1:16" ht="11.25" customHeight="1">
      <c r="A338" s="53" t="s">
        <v>445</v>
      </c>
      <c r="B338" s="53" t="s">
        <v>311</v>
      </c>
      <c r="C338" s="53" t="s">
        <v>356</v>
      </c>
      <c r="D338" s="53"/>
      <c r="E338" s="53"/>
      <c r="F338" s="53"/>
      <c r="G338" s="53">
        <v>550</v>
      </c>
      <c r="H338" s="53">
        <v>6502.37</v>
      </c>
      <c r="I338" s="53">
        <v>5920.03</v>
      </c>
      <c r="J338" s="246"/>
      <c r="K338" s="247"/>
      <c r="L338" s="247"/>
      <c r="M338" s="248"/>
      <c r="N338" s="248">
        <f t="shared" si="34"/>
        <v>11.82249090909091</v>
      </c>
      <c r="O338" s="248"/>
      <c r="P338" s="248">
        <f t="shared" si="35"/>
        <v>10.763690909090908</v>
      </c>
    </row>
    <row r="339" spans="1:16" ht="11.25" customHeight="1">
      <c r="A339" s="53" t="s">
        <v>445</v>
      </c>
      <c r="B339" s="53" t="s">
        <v>311</v>
      </c>
      <c r="C339" s="53" t="s">
        <v>66</v>
      </c>
      <c r="D339" s="53">
        <v>3510</v>
      </c>
      <c r="E339" s="53">
        <v>37575.22</v>
      </c>
      <c r="F339" s="53">
        <v>28641.93</v>
      </c>
      <c r="G339" s="53">
        <v>5340</v>
      </c>
      <c r="H339" s="53">
        <v>59200.59</v>
      </c>
      <c r="I339" s="53">
        <v>53403.87</v>
      </c>
      <c r="J339" s="246">
        <f t="shared" si="33"/>
        <v>52.136752136752136</v>
      </c>
      <c r="K339" s="247">
        <f t="shared" si="33"/>
        <v>57.552211271151556</v>
      </c>
      <c r="L339" s="247">
        <f t="shared" si="33"/>
        <v>86.45346176043304</v>
      </c>
      <c r="M339" s="248">
        <f t="shared" si="36"/>
        <v>10.705190883190884</v>
      </c>
      <c r="N339" s="248">
        <f t="shared" si="34"/>
        <v>11.086252808988764</v>
      </c>
      <c r="O339" s="248">
        <f t="shared" si="37"/>
        <v>8.160094017094018</v>
      </c>
      <c r="P339" s="248">
        <f t="shared" si="35"/>
        <v>10.000724719101123</v>
      </c>
    </row>
    <row r="340" spans="1:16" ht="11.25" customHeight="1">
      <c r="A340" s="53" t="s">
        <v>445</v>
      </c>
      <c r="B340" s="53" t="s">
        <v>311</v>
      </c>
      <c r="C340" s="53" t="s">
        <v>44</v>
      </c>
      <c r="D340" s="53"/>
      <c r="E340" s="53"/>
      <c r="F340" s="53"/>
      <c r="G340" s="53">
        <v>20116</v>
      </c>
      <c r="H340" s="53">
        <v>249543.94</v>
      </c>
      <c r="I340" s="53">
        <v>227143.91</v>
      </c>
      <c r="J340" s="246"/>
      <c r="K340" s="247"/>
      <c r="L340" s="247"/>
      <c r="M340" s="248"/>
      <c r="N340" s="248">
        <f t="shared" si="34"/>
        <v>12.405246569894611</v>
      </c>
      <c r="O340" s="248"/>
      <c r="P340" s="248">
        <f t="shared" si="35"/>
        <v>11.291703619009743</v>
      </c>
    </row>
    <row r="341" spans="1:16" ht="11.25" customHeight="1">
      <c r="A341" s="53" t="s">
        <v>446</v>
      </c>
      <c r="B341" s="53" t="s">
        <v>312</v>
      </c>
      <c r="C341" s="53" t="s">
        <v>48</v>
      </c>
      <c r="D341" s="53">
        <v>1105</v>
      </c>
      <c r="E341" s="53">
        <v>14980.78</v>
      </c>
      <c r="F341" s="53">
        <v>11095.04</v>
      </c>
      <c r="G341" s="53">
        <v>1981</v>
      </c>
      <c r="H341" s="53">
        <v>24612.15</v>
      </c>
      <c r="I341" s="53">
        <v>22217.66</v>
      </c>
      <c r="J341" s="246">
        <f t="shared" si="33"/>
        <v>79.27601809954751</v>
      </c>
      <c r="K341" s="247">
        <f t="shared" si="33"/>
        <v>64.29151219095401</v>
      </c>
      <c r="L341" s="247">
        <f t="shared" si="33"/>
        <v>100.24857954545453</v>
      </c>
      <c r="M341" s="248">
        <f t="shared" si="36"/>
        <v>13.557266968325793</v>
      </c>
      <c r="N341" s="248">
        <f t="shared" si="34"/>
        <v>12.424103987884907</v>
      </c>
      <c r="O341" s="248">
        <f t="shared" si="37"/>
        <v>10.040760180995475</v>
      </c>
      <c r="P341" s="248">
        <f t="shared" si="35"/>
        <v>11.21537607269056</v>
      </c>
    </row>
    <row r="342" spans="1:16" ht="11.25" customHeight="1">
      <c r="A342" s="53" t="s">
        <v>446</v>
      </c>
      <c r="B342" s="53" t="s">
        <v>312</v>
      </c>
      <c r="C342" s="53" t="s">
        <v>138</v>
      </c>
      <c r="D342" s="53">
        <v>50</v>
      </c>
      <c r="E342" s="53">
        <v>706.48</v>
      </c>
      <c r="F342" s="53">
        <v>565.45</v>
      </c>
      <c r="G342" s="53">
        <v>60</v>
      </c>
      <c r="H342" s="53">
        <v>764</v>
      </c>
      <c r="I342" s="53">
        <v>674.94</v>
      </c>
      <c r="J342" s="246">
        <f t="shared" si="33"/>
        <v>20</v>
      </c>
      <c r="K342" s="247">
        <f t="shared" si="33"/>
        <v>8.141773298607177</v>
      </c>
      <c r="L342" s="247">
        <f t="shared" si="33"/>
        <v>19.36333893359271</v>
      </c>
      <c r="M342" s="248">
        <f t="shared" si="36"/>
        <v>14.1296</v>
      </c>
      <c r="N342" s="248">
        <f t="shared" si="34"/>
        <v>12.733333333333333</v>
      </c>
      <c r="O342" s="248">
        <f t="shared" si="37"/>
        <v>11.309000000000001</v>
      </c>
      <c r="P342" s="248">
        <f t="shared" si="35"/>
        <v>11.249</v>
      </c>
    </row>
    <row r="343" spans="1:16" ht="11.25" customHeight="1">
      <c r="A343" s="53" t="s">
        <v>446</v>
      </c>
      <c r="B343" s="53" t="s">
        <v>312</v>
      </c>
      <c r="C343" s="53" t="s">
        <v>63</v>
      </c>
      <c r="D343" s="53">
        <v>758</v>
      </c>
      <c r="E343" s="53">
        <v>10211.86</v>
      </c>
      <c r="F343" s="53">
        <v>7505.01</v>
      </c>
      <c r="G343" s="53">
        <v>790</v>
      </c>
      <c r="H343" s="53">
        <v>9498.08</v>
      </c>
      <c r="I343" s="53">
        <v>8489.62</v>
      </c>
      <c r="J343" s="246">
        <f t="shared" si="33"/>
        <v>4.221635883905013</v>
      </c>
      <c r="K343" s="247">
        <f t="shared" si="33"/>
        <v>-6.989715879379472</v>
      </c>
      <c r="L343" s="247">
        <f t="shared" si="33"/>
        <v>13.119369594444253</v>
      </c>
      <c r="M343" s="248">
        <f t="shared" si="36"/>
        <v>13.472110817941953</v>
      </c>
      <c r="N343" s="248">
        <f t="shared" si="34"/>
        <v>12.022886075949367</v>
      </c>
      <c r="O343" s="248">
        <f t="shared" si="37"/>
        <v>9.901068601583114</v>
      </c>
      <c r="P343" s="248">
        <f t="shared" si="35"/>
        <v>10.746354430379748</v>
      </c>
    </row>
    <row r="344" spans="1:16" ht="11.25" customHeight="1">
      <c r="A344" s="53" t="s">
        <v>446</v>
      </c>
      <c r="B344" s="53" t="s">
        <v>312</v>
      </c>
      <c r="C344" s="53" t="s">
        <v>54</v>
      </c>
      <c r="D344" s="53">
        <v>10250</v>
      </c>
      <c r="E344" s="53">
        <v>132242.92</v>
      </c>
      <c r="F344" s="53">
        <v>100651.02</v>
      </c>
      <c r="G344" s="53">
        <v>17116</v>
      </c>
      <c r="H344" s="53">
        <v>211115.1</v>
      </c>
      <c r="I344" s="53">
        <v>190358.3</v>
      </c>
      <c r="J344" s="246">
        <f t="shared" si="33"/>
        <v>66.98536585365854</v>
      </c>
      <c r="K344" s="247">
        <f t="shared" si="33"/>
        <v>59.64189235990855</v>
      </c>
      <c r="L344" s="247">
        <f t="shared" si="33"/>
        <v>89.12704511091887</v>
      </c>
      <c r="M344" s="248">
        <f t="shared" si="36"/>
        <v>12.901748292682928</v>
      </c>
      <c r="N344" s="248">
        <f t="shared" si="34"/>
        <v>12.334371348445899</v>
      </c>
      <c r="O344" s="248">
        <f t="shared" si="37"/>
        <v>9.819611707317074</v>
      </c>
      <c r="P344" s="248">
        <f t="shared" si="35"/>
        <v>11.121658097686375</v>
      </c>
    </row>
    <row r="345" spans="1:16" ht="11.25" customHeight="1">
      <c r="A345" s="53" t="s">
        <v>446</v>
      </c>
      <c r="B345" s="53" t="s">
        <v>312</v>
      </c>
      <c r="C345" s="53" t="s">
        <v>52</v>
      </c>
      <c r="D345" s="53"/>
      <c r="E345" s="53"/>
      <c r="F345" s="53"/>
      <c r="G345" s="53">
        <v>636</v>
      </c>
      <c r="H345" s="53">
        <v>8344.24</v>
      </c>
      <c r="I345" s="53">
        <v>7539.87</v>
      </c>
      <c r="J345" s="246"/>
      <c r="K345" s="247"/>
      <c r="L345" s="247"/>
      <c r="M345" s="248"/>
      <c r="N345" s="248">
        <f t="shared" si="34"/>
        <v>13.119874213836477</v>
      </c>
      <c r="O345" s="248"/>
      <c r="P345" s="248">
        <f t="shared" si="35"/>
        <v>11.855141509433961</v>
      </c>
    </row>
    <row r="346" spans="1:16" ht="11.25" customHeight="1">
      <c r="A346" s="53" t="s">
        <v>446</v>
      </c>
      <c r="B346" s="53" t="s">
        <v>312</v>
      </c>
      <c r="C346" s="53" t="s">
        <v>56</v>
      </c>
      <c r="D346" s="53"/>
      <c r="E346" s="53"/>
      <c r="F346" s="53"/>
      <c r="G346" s="53">
        <v>524</v>
      </c>
      <c r="H346" s="53">
        <v>7077.73</v>
      </c>
      <c r="I346" s="53">
        <v>6260.39</v>
      </c>
      <c r="J346" s="246"/>
      <c r="K346" s="247"/>
      <c r="L346" s="247"/>
      <c r="M346" s="248"/>
      <c r="N346" s="248">
        <f t="shared" si="34"/>
        <v>13.507118320610687</v>
      </c>
      <c r="O346" s="248"/>
      <c r="P346" s="248">
        <f t="shared" si="35"/>
        <v>11.947309160305345</v>
      </c>
    </row>
    <row r="347" spans="1:16" ht="11.25" customHeight="1">
      <c r="A347" s="53" t="s">
        <v>446</v>
      </c>
      <c r="B347" s="53" t="s">
        <v>312</v>
      </c>
      <c r="C347" s="53" t="s">
        <v>42</v>
      </c>
      <c r="D347" s="53">
        <v>1135281</v>
      </c>
      <c r="E347" s="53">
        <v>13773836.76</v>
      </c>
      <c r="F347" s="53">
        <v>10403487.31</v>
      </c>
      <c r="G347" s="53">
        <v>1082577</v>
      </c>
      <c r="H347" s="53">
        <v>11945348.52</v>
      </c>
      <c r="I347" s="53">
        <v>10760853.99</v>
      </c>
      <c r="J347" s="246">
        <f t="shared" si="33"/>
        <v>-4.642374883398912</v>
      </c>
      <c r="K347" s="247">
        <f t="shared" si="33"/>
        <v>-13.275082839009922</v>
      </c>
      <c r="L347" s="247">
        <f t="shared" si="33"/>
        <v>3.435066236457972</v>
      </c>
      <c r="M347" s="248">
        <f t="shared" si="36"/>
        <v>12.132535257790803</v>
      </c>
      <c r="N347" s="248">
        <f t="shared" si="34"/>
        <v>11.034179111508926</v>
      </c>
      <c r="O347" s="248">
        <f t="shared" si="37"/>
        <v>9.163799367733628</v>
      </c>
      <c r="P347" s="248">
        <f t="shared" si="35"/>
        <v>9.940035664899588</v>
      </c>
    </row>
    <row r="348" spans="1:16" ht="11.25" customHeight="1">
      <c r="A348" s="53" t="s">
        <v>446</v>
      </c>
      <c r="B348" s="53" t="s">
        <v>312</v>
      </c>
      <c r="C348" s="53" t="s">
        <v>91</v>
      </c>
      <c r="D348" s="53">
        <v>10</v>
      </c>
      <c r="E348" s="53">
        <v>59</v>
      </c>
      <c r="F348" s="53">
        <v>44.76</v>
      </c>
      <c r="G348" s="53"/>
      <c r="H348" s="53"/>
      <c r="I348" s="53"/>
      <c r="J348" s="246"/>
      <c r="K348" s="247"/>
      <c r="L348" s="247"/>
      <c r="M348" s="248">
        <f t="shared" si="36"/>
        <v>5.9</v>
      </c>
      <c r="N348" s="248"/>
      <c r="O348" s="248">
        <f t="shared" si="37"/>
        <v>4.476</v>
      </c>
      <c r="P348" s="248"/>
    </row>
    <row r="349" spans="1:16" ht="11.25" customHeight="1">
      <c r="A349" s="53" t="s">
        <v>446</v>
      </c>
      <c r="B349" s="53" t="s">
        <v>312</v>
      </c>
      <c r="C349" s="53" t="s">
        <v>45</v>
      </c>
      <c r="D349" s="53">
        <v>2665</v>
      </c>
      <c r="E349" s="53">
        <v>35319.36</v>
      </c>
      <c r="F349" s="53">
        <v>26703.23</v>
      </c>
      <c r="G349" s="53">
        <v>5926</v>
      </c>
      <c r="H349" s="53">
        <v>74830.37</v>
      </c>
      <c r="I349" s="53">
        <v>67425.58</v>
      </c>
      <c r="J349" s="246">
        <f t="shared" si="33"/>
        <v>122.3639774859287</v>
      </c>
      <c r="K349" s="247">
        <f t="shared" si="33"/>
        <v>111.86785377764488</v>
      </c>
      <c r="L349" s="247">
        <f t="shared" si="33"/>
        <v>152.4997163264519</v>
      </c>
      <c r="M349" s="248">
        <f t="shared" si="36"/>
        <v>13.253043151969981</v>
      </c>
      <c r="N349" s="248">
        <f t="shared" si="34"/>
        <v>12.627467094161322</v>
      </c>
      <c r="O349" s="248">
        <f t="shared" si="37"/>
        <v>10.01997373358349</v>
      </c>
      <c r="P349" s="248">
        <f t="shared" si="35"/>
        <v>11.37792440094499</v>
      </c>
    </row>
    <row r="350" spans="1:16" ht="11.25" customHeight="1">
      <c r="A350" s="53" t="s">
        <v>446</v>
      </c>
      <c r="B350" s="53" t="s">
        <v>312</v>
      </c>
      <c r="C350" s="53" t="s">
        <v>57</v>
      </c>
      <c r="D350" s="53"/>
      <c r="E350" s="53"/>
      <c r="F350" s="53"/>
      <c r="G350" s="53">
        <v>1430</v>
      </c>
      <c r="H350" s="53">
        <v>14546.24</v>
      </c>
      <c r="I350" s="53">
        <v>13549.31</v>
      </c>
      <c r="J350" s="246"/>
      <c r="K350" s="247"/>
      <c r="L350" s="247"/>
      <c r="M350" s="248"/>
      <c r="N350" s="248">
        <f t="shared" si="34"/>
        <v>10.172195804195804</v>
      </c>
      <c r="O350" s="248"/>
      <c r="P350" s="248">
        <f t="shared" si="35"/>
        <v>9.475041958041958</v>
      </c>
    </row>
    <row r="351" spans="1:16" ht="11.25" customHeight="1">
      <c r="A351" s="53" t="s">
        <v>446</v>
      </c>
      <c r="B351" s="53" t="s">
        <v>312</v>
      </c>
      <c r="C351" s="53" t="s">
        <v>43</v>
      </c>
      <c r="D351" s="53">
        <v>92470</v>
      </c>
      <c r="E351" s="53">
        <v>1152576.46</v>
      </c>
      <c r="F351" s="53">
        <v>874498.77</v>
      </c>
      <c r="G351" s="53">
        <v>152018</v>
      </c>
      <c r="H351" s="53">
        <v>1778405.6</v>
      </c>
      <c r="I351" s="53">
        <v>1599860.37</v>
      </c>
      <c r="J351" s="246">
        <f t="shared" si="33"/>
        <v>64.39710176273385</v>
      </c>
      <c r="K351" s="247">
        <f t="shared" si="33"/>
        <v>54.298275361271926</v>
      </c>
      <c r="L351" s="247">
        <f t="shared" si="33"/>
        <v>82.94598287428124</v>
      </c>
      <c r="M351" s="248">
        <f t="shared" si="36"/>
        <v>12.464328538985617</v>
      </c>
      <c r="N351" s="248">
        <f t="shared" si="34"/>
        <v>11.698651475483167</v>
      </c>
      <c r="O351" s="248">
        <f t="shared" si="37"/>
        <v>9.45710792689521</v>
      </c>
      <c r="P351" s="248">
        <f t="shared" si="35"/>
        <v>10.524150890026181</v>
      </c>
    </row>
    <row r="352" spans="1:16" ht="11.25" customHeight="1">
      <c r="A352" s="53" t="s">
        <v>446</v>
      </c>
      <c r="B352" s="53" t="s">
        <v>312</v>
      </c>
      <c r="C352" s="53" t="s">
        <v>98</v>
      </c>
      <c r="D352" s="53"/>
      <c r="E352" s="53"/>
      <c r="F352" s="53"/>
      <c r="G352" s="53">
        <v>264</v>
      </c>
      <c r="H352" s="53">
        <v>2962.61</v>
      </c>
      <c r="I352" s="53">
        <v>2670.65</v>
      </c>
      <c r="J352" s="246"/>
      <c r="K352" s="247"/>
      <c r="L352" s="247"/>
      <c r="M352" s="248"/>
      <c r="N352" s="248">
        <f t="shared" si="34"/>
        <v>11.222007575757576</v>
      </c>
      <c r="O352" s="248"/>
      <c r="P352" s="248">
        <f t="shared" si="35"/>
        <v>10.116098484848486</v>
      </c>
    </row>
    <row r="353" spans="1:16" ht="11.25" customHeight="1">
      <c r="A353" s="53" t="s">
        <v>446</v>
      </c>
      <c r="B353" s="53" t="s">
        <v>312</v>
      </c>
      <c r="C353" s="53" t="s">
        <v>94</v>
      </c>
      <c r="D353" s="53"/>
      <c r="E353" s="53"/>
      <c r="F353" s="53"/>
      <c r="G353" s="53">
        <v>1056</v>
      </c>
      <c r="H353" s="53">
        <v>11731.29</v>
      </c>
      <c r="I353" s="53">
        <v>10469.29</v>
      </c>
      <c r="J353" s="246"/>
      <c r="K353" s="247"/>
      <c r="L353" s="247"/>
      <c r="M353" s="248"/>
      <c r="N353" s="248">
        <f t="shared" si="34"/>
        <v>11.109176136363637</v>
      </c>
      <c r="O353" s="248"/>
      <c r="P353" s="248">
        <f t="shared" si="35"/>
        <v>9.914100378787879</v>
      </c>
    </row>
    <row r="354" spans="1:16" ht="11.25" customHeight="1">
      <c r="A354" s="53" t="s">
        <v>446</v>
      </c>
      <c r="B354" s="53" t="s">
        <v>312</v>
      </c>
      <c r="C354" s="53" t="s">
        <v>67</v>
      </c>
      <c r="D354" s="53">
        <v>6836</v>
      </c>
      <c r="E354" s="53">
        <v>91596.15</v>
      </c>
      <c r="F354" s="53">
        <v>68733.45</v>
      </c>
      <c r="G354" s="53">
        <v>5182</v>
      </c>
      <c r="H354" s="53">
        <v>58866.96</v>
      </c>
      <c r="I354" s="53">
        <v>52978.32</v>
      </c>
      <c r="J354" s="246">
        <f t="shared" si="33"/>
        <v>-24.19543592744295</v>
      </c>
      <c r="K354" s="247">
        <f t="shared" si="33"/>
        <v>-35.73205860726679</v>
      </c>
      <c r="L354" s="247">
        <f t="shared" si="33"/>
        <v>-22.922070694836354</v>
      </c>
      <c r="M354" s="248">
        <f t="shared" si="36"/>
        <v>13.39908572264482</v>
      </c>
      <c r="N354" s="248">
        <f t="shared" si="34"/>
        <v>11.359891933616364</v>
      </c>
      <c r="O354" s="248">
        <f t="shared" si="37"/>
        <v>10.054629900526624</v>
      </c>
      <c r="P354" s="248">
        <f t="shared" si="35"/>
        <v>10.223527595522963</v>
      </c>
    </row>
    <row r="355" spans="1:16" ht="11.25" customHeight="1">
      <c r="A355" s="53" t="s">
        <v>446</v>
      </c>
      <c r="B355" s="53" t="s">
        <v>312</v>
      </c>
      <c r="C355" s="53" t="s">
        <v>356</v>
      </c>
      <c r="D355" s="53"/>
      <c r="E355" s="53"/>
      <c r="F355" s="53"/>
      <c r="G355" s="53">
        <v>550</v>
      </c>
      <c r="H355" s="53">
        <v>6562.78</v>
      </c>
      <c r="I355" s="53">
        <v>5975.03</v>
      </c>
      <c r="J355" s="246"/>
      <c r="K355" s="247"/>
      <c r="L355" s="247"/>
      <c r="M355" s="248"/>
      <c r="N355" s="248">
        <f t="shared" si="34"/>
        <v>11.932327272727273</v>
      </c>
      <c r="O355" s="248"/>
      <c r="P355" s="248">
        <f t="shared" si="35"/>
        <v>10.86369090909091</v>
      </c>
    </row>
    <row r="356" spans="1:16" ht="11.25" customHeight="1">
      <c r="A356" s="53" t="s">
        <v>446</v>
      </c>
      <c r="B356" s="53" t="s">
        <v>312</v>
      </c>
      <c r="C356" s="53" t="s">
        <v>44</v>
      </c>
      <c r="D356" s="53"/>
      <c r="E356" s="53"/>
      <c r="F356" s="53"/>
      <c r="G356" s="53">
        <v>5230</v>
      </c>
      <c r="H356" s="53">
        <v>50762.1</v>
      </c>
      <c r="I356" s="53">
        <v>46536.98</v>
      </c>
      <c r="J356" s="246"/>
      <c r="K356" s="247"/>
      <c r="L356" s="247"/>
      <c r="M356" s="248"/>
      <c r="N356" s="248">
        <f t="shared" si="34"/>
        <v>9.705946462715104</v>
      </c>
      <c r="O356" s="248"/>
      <c r="P356" s="248">
        <f t="shared" si="35"/>
        <v>8.898084130019122</v>
      </c>
    </row>
    <row r="357" spans="1:16" ht="11.25" customHeight="1">
      <c r="A357" s="53" t="s">
        <v>447</v>
      </c>
      <c r="B357" s="53" t="s">
        <v>313</v>
      </c>
      <c r="C357" s="53" t="s">
        <v>63</v>
      </c>
      <c r="D357" s="53"/>
      <c r="E357" s="53"/>
      <c r="F357" s="53"/>
      <c r="G357" s="53">
        <v>6</v>
      </c>
      <c r="H357" s="53">
        <v>62.98</v>
      </c>
      <c r="I357" s="53">
        <v>55.1</v>
      </c>
      <c r="J357" s="246"/>
      <c r="K357" s="247"/>
      <c r="L357" s="247"/>
      <c r="M357" s="248"/>
      <c r="N357" s="248">
        <f t="shared" si="34"/>
        <v>10.496666666666666</v>
      </c>
      <c r="O357" s="248"/>
      <c r="P357" s="248">
        <f t="shared" si="35"/>
        <v>9.183333333333334</v>
      </c>
    </row>
    <row r="358" spans="1:16" ht="11.25" customHeight="1">
      <c r="A358" s="53" t="s">
        <v>447</v>
      </c>
      <c r="B358" s="53" t="s">
        <v>313</v>
      </c>
      <c r="C358" s="53" t="s">
        <v>42</v>
      </c>
      <c r="D358" s="53"/>
      <c r="E358" s="53"/>
      <c r="F358" s="53"/>
      <c r="G358" s="53">
        <v>1730</v>
      </c>
      <c r="H358" s="53">
        <v>22824.83</v>
      </c>
      <c r="I358" s="53">
        <v>20503.24</v>
      </c>
      <c r="J358" s="246"/>
      <c r="K358" s="247"/>
      <c r="L358" s="247"/>
      <c r="M358" s="248"/>
      <c r="N358" s="248">
        <f t="shared" si="34"/>
        <v>13.193543352601157</v>
      </c>
      <c r="O358" s="248"/>
      <c r="P358" s="248">
        <f t="shared" si="35"/>
        <v>11.851583815028903</v>
      </c>
    </row>
    <row r="359" spans="1:16" ht="11.25" customHeight="1">
      <c r="A359" s="53" t="s">
        <v>623</v>
      </c>
      <c r="B359" s="53" t="s">
        <v>624</v>
      </c>
      <c r="C359" s="53" t="s">
        <v>138</v>
      </c>
      <c r="D359" s="53">
        <v>6</v>
      </c>
      <c r="E359" s="53">
        <v>2.33</v>
      </c>
      <c r="F359" s="53">
        <v>1.69</v>
      </c>
      <c r="G359" s="53"/>
      <c r="H359" s="53"/>
      <c r="I359" s="53"/>
      <c r="J359" s="246"/>
      <c r="K359" s="247"/>
      <c r="L359" s="247"/>
      <c r="M359" s="248">
        <f t="shared" si="36"/>
        <v>0.38833333333333336</v>
      </c>
      <c r="N359" s="248"/>
      <c r="O359" s="248">
        <f t="shared" si="37"/>
        <v>0.2816666666666667</v>
      </c>
      <c r="P359" s="248"/>
    </row>
    <row r="360" spans="1:16" ht="11.25" customHeight="1">
      <c r="A360" s="53" t="s">
        <v>623</v>
      </c>
      <c r="B360" s="53" t="s">
        <v>624</v>
      </c>
      <c r="C360" s="53" t="s">
        <v>63</v>
      </c>
      <c r="D360" s="53">
        <v>252</v>
      </c>
      <c r="E360" s="53">
        <v>2548.18</v>
      </c>
      <c r="F360" s="53">
        <v>1868.45</v>
      </c>
      <c r="G360" s="53">
        <v>42</v>
      </c>
      <c r="H360" s="53">
        <v>307.34</v>
      </c>
      <c r="I360" s="53">
        <v>280.95</v>
      </c>
      <c r="J360" s="246">
        <f t="shared" si="33"/>
        <v>-83.33333333333333</v>
      </c>
      <c r="K360" s="247">
        <f t="shared" si="33"/>
        <v>-87.93884262493229</v>
      </c>
      <c r="L360" s="247">
        <f t="shared" si="33"/>
        <v>-84.96347239690652</v>
      </c>
      <c r="M360" s="248">
        <f t="shared" si="36"/>
        <v>10.111825396825397</v>
      </c>
      <c r="N360" s="248">
        <f t="shared" si="34"/>
        <v>7.317619047619047</v>
      </c>
      <c r="O360" s="248">
        <f t="shared" si="37"/>
        <v>7.414484126984127</v>
      </c>
      <c r="P360" s="248">
        <f t="shared" si="35"/>
        <v>6.689285714285714</v>
      </c>
    </row>
    <row r="361" spans="1:16" ht="11.25" customHeight="1">
      <c r="A361" s="53" t="s">
        <v>623</v>
      </c>
      <c r="B361" s="53" t="s">
        <v>624</v>
      </c>
      <c r="C361" s="53" t="s">
        <v>54</v>
      </c>
      <c r="D361" s="53">
        <v>80</v>
      </c>
      <c r="E361" s="53">
        <v>939.07</v>
      </c>
      <c r="F361" s="53">
        <v>698.74</v>
      </c>
      <c r="G361" s="53">
        <v>40</v>
      </c>
      <c r="H361" s="53">
        <v>436.05</v>
      </c>
      <c r="I361" s="53">
        <v>404.45</v>
      </c>
      <c r="J361" s="246">
        <f t="shared" si="33"/>
        <v>-50</v>
      </c>
      <c r="K361" s="247">
        <f t="shared" si="33"/>
        <v>-53.56576187078706</v>
      </c>
      <c r="L361" s="247">
        <f t="shared" si="33"/>
        <v>-42.11723960271346</v>
      </c>
      <c r="M361" s="248">
        <f t="shared" si="36"/>
        <v>11.738375000000001</v>
      </c>
      <c r="N361" s="248">
        <f t="shared" si="34"/>
        <v>10.901250000000001</v>
      </c>
      <c r="O361" s="248">
        <f t="shared" si="37"/>
        <v>8.73425</v>
      </c>
      <c r="P361" s="248">
        <f t="shared" si="35"/>
        <v>10.11125</v>
      </c>
    </row>
    <row r="362" spans="1:16" ht="11.25" customHeight="1">
      <c r="A362" s="53" t="s">
        <v>623</v>
      </c>
      <c r="B362" s="53" t="s">
        <v>624</v>
      </c>
      <c r="C362" s="53" t="s">
        <v>42</v>
      </c>
      <c r="D362" s="53">
        <v>200</v>
      </c>
      <c r="E362" s="53">
        <v>2272.58</v>
      </c>
      <c r="F362" s="53">
        <v>1721.88</v>
      </c>
      <c r="G362" s="53">
        <v>2080</v>
      </c>
      <c r="H362" s="53">
        <v>23209.11</v>
      </c>
      <c r="I362" s="53">
        <v>20970.1</v>
      </c>
      <c r="J362" s="246">
        <f t="shared" si="33"/>
        <v>940</v>
      </c>
      <c r="K362" s="247">
        <f t="shared" si="33"/>
        <v>921.2670181027731</v>
      </c>
      <c r="L362" s="247">
        <f t="shared" si="33"/>
        <v>1117.8607103863217</v>
      </c>
      <c r="M362" s="248">
        <f t="shared" si="36"/>
        <v>11.3629</v>
      </c>
      <c r="N362" s="248">
        <f t="shared" si="34"/>
        <v>11.158225961538461</v>
      </c>
      <c r="O362" s="248">
        <f t="shared" si="37"/>
        <v>8.6094</v>
      </c>
      <c r="P362" s="248">
        <f t="shared" si="35"/>
        <v>10.081778846153846</v>
      </c>
    </row>
    <row r="363" spans="1:16" ht="11.25" customHeight="1">
      <c r="A363" s="53" t="s">
        <v>623</v>
      </c>
      <c r="B363" s="53" t="s">
        <v>624</v>
      </c>
      <c r="C363" s="53" t="s">
        <v>57</v>
      </c>
      <c r="D363" s="53"/>
      <c r="E363" s="53"/>
      <c r="F363" s="53"/>
      <c r="G363" s="53">
        <v>6</v>
      </c>
      <c r="H363" s="53">
        <v>60.95</v>
      </c>
      <c r="I363" s="53">
        <v>55.79</v>
      </c>
      <c r="J363" s="246"/>
      <c r="K363" s="247"/>
      <c r="L363" s="247"/>
      <c r="M363" s="248"/>
      <c r="N363" s="248">
        <f t="shared" si="34"/>
        <v>10.158333333333333</v>
      </c>
      <c r="O363" s="248"/>
      <c r="P363" s="248">
        <f t="shared" si="35"/>
        <v>9.298333333333334</v>
      </c>
    </row>
    <row r="364" spans="1:16" ht="11.25" customHeight="1">
      <c r="A364" s="53" t="s">
        <v>623</v>
      </c>
      <c r="B364" s="53" t="s">
        <v>624</v>
      </c>
      <c r="C364" s="53" t="s">
        <v>43</v>
      </c>
      <c r="D364" s="53">
        <v>1166</v>
      </c>
      <c r="E364" s="53">
        <v>12880.65</v>
      </c>
      <c r="F364" s="53">
        <v>9876.38</v>
      </c>
      <c r="G364" s="53">
        <v>1412</v>
      </c>
      <c r="H364" s="53">
        <v>14920.66</v>
      </c>
      <c r="I364" s="53">
        <v>13465.77</v>
      </c>
      <c r="J364" s="246">
        <f t="shared" si="33"/>
        <v>21.09777015437393</v>
      </c>
      <c r="K364" s="247">
        <f t="shared" si="33"/>
        <v>15.83778768928587</v>
      </c>
      <c r="L364" s="247">
        <f t="shared" si="33"/>
        <v>36.34317432095567</v>
      </c>
      <c r="M364" s="248">
        <f t="shared" si="36"/>
        <v>11.046869639794167</v>
      </c>
      <c r="N364" s="248">
        <f t="shared" si="34"/>
        <v>10.567039660056658</v>
      </c>
      <c r="O364" s="248">
        <f t="shared" si="37"/>
        <v>8.470308747855917</v>
      </c>
      <c r="P364" s="248">
        <f t="shared" si="35"/>
        <v>9.536664305949008</v>
      </c>
    </row>
    <row r="365" spans="1:16" ht="11.25" customHeight="1">
      <c r="A365" s="53" t="s">
        <v>623</v>
      </c>
      <c r="B365" s="53" t="s">
        <v>624</v>
      </c>
      <c r="C365" s="53" t="s">
        <v>67</v>
      </c>
      <c r="D365" s="53"/>
      <c r="E365" s="53"/>
      <c r="F365" s="53"/>
      <c r="G365" s="53">
        <v>40</v>
      </c>
      <c r="H365" s="53">
        <v>448.78</v>
      </c>
      <c r="I365" s="53">
        <v>380</v>
      </c>
      <c r="J365" s="246"/>
      <c r="K365" s="247"/>
      <c r="L365" s="247"/>
      <c r="M365" s="248"/>
      <c r="N365" s="248">
        <f t="shared" si="34"/>
        <v>11.2195</v>
      </c>
      <c r="O365" s="248"/>
      <c r="P365" s="248">
        <f t="shared" si="35"/>
        <v>9.5</v>
      </c>
    </row>
    <row r="366" spans="1:16" ht="11.25" customHeight="1">
      <c r="A366" s="53" t="s">
        <v>623</v>
      </c>
      <c r="B366" s="53" t="s">
        <v>624</v>
      </c>
      <c r="C366" s="53" t="s">
        <v>66</v>
      </c>
      <c r="D366" s="53">
        <v>30</v>
      </c>
      <c r="E366" s="53">
        <v>359.15</v>
      </c>
      <c r="F366" s="53">
        <v>265.25</v>
      </c>
      <c r="G366" s="53"/>
      <c r="H366" s="53"/>
      <c r="I366" s="53"/>
      <c r="J366" s="246"/>
      <c r="K366" s="247"/>
      <c r="L366" s="247"/>
      <c r="M366" s="248">
        <f t="shared" si="36"/>
        <v>11.971666666666666</v>
      </c>
      <c r="N366" s="248"/>
      <c r="O366" s="248">
        <f t="shared" si="37"/>
        <v>8.841666666666667</v>
      </c>
      <c r="P366" s="248"/>
    </row>
    <row r="367" spans="1:16" ht="11.25" customHeight="1">
      <c r="A367" s="53" t="s">
        <v>623</v>
      </c>
      <c r="B367" s="53" t="s">
        <v>624</v>
      </c>
      <c r="C367" s="53" t="s">
        <v>44</v>
      </c>
      <c r="D367" s="53"/>
      <c r="E367" s="53"/>
      <c r="F367" s="53"/>
      <c r="G367" s="53">
        <v>78.7</v>
      </c>
      <c r="H367" s="53">
        <v>830.41</v>
      </c>
      <c r="I367" s="53">
        <v>770.58</v>
      </c>
      <c r="J367" s="246"/>
      <c r="K367" s="247"/>
      <c r="L367" s="247"/>
      <c r="M367" s="248"/>
      <c r="N367" s="248">
        <f t="shared" si="34"/>
        <v>10.551588310038118</v>
      </c>
      <c r="O367" s="248"/>
      <c r="P367" s="248">
        <f t="shared" si="35"/>
        <v>9.791359593392631</v>
      </c>
    </row>
    <row r="368" spans="1:16" ht="11.25" customHeight="1">
      <c r="A368" s="53" t="s">
        <v>549</v>
      </c>
      <c r="B368" s="53" t="s">
        <v>550</v>
      </c>
      <c r="C368" s="53" t="s">
        <v>63</v>
      </c>
      <c r="D368" s="53"/>
      <c r="E368" s="53"/>
      <c r="F368" s="53"/>
      <c r="G368" s="53">
        <v>306</v>
      </c>
      <c r="H368" s="53">
        <v>1614.07</v>
      </c>
      <c r="I368" s="53">
        <v>1474.29</v>
      </c>
      <c r="J368" s="246"/>
      <c r="K368" s="247"/>
      <c r="L368" s="247"/>
      <c r="M368" s="248"/>
      <c r="N368" s="248">
        <f t="shared" si="34"/>
        <v>5.274738562091503</v>
      </c>
      <c r="O368" s="248"/>
      <c r="P368" s="248">
        <f t="shared" si="35"/>
        <v>4.817941176470588</v>
      </c>
    </row>
    <row r="369" spans="1:16" ht="11.25" customHeight="1">
      <c r="A369" s="53" t="s">
        <v>743</v>
      </c>
      <c r="B369" s="53" t="s">
        <v>284</v>
      </c>
      <c r="C369" s="53" t="s">
        <v>43</v>
      </c>
      <c r="D369" s="53"/>
      <c r="E369" s="53"/>
      <c r="F369" s="53"/>
      <c r="G369" s="53">
        <v>4868</v>
      </c>
      <c r="H369" s="53">
        <v>60682.33</v>
      </c>
      <c r="I369" s="53">
        <v>54524.01</v>
      </c>
      <c r="J369" s="246"/>
      <c r="K369" s="247"/>
      <c r="L369" s="247"/>
      <c r="M369" s="248"/>
      <c r="N369" s="248">
        <f t="shared" si="34"/>
        <v>12.4655566967954</v>
      </c>
      <c r="O369" s="248"/>
      <c r="P369" s="248">
        <f t="shared" si="35"/>
        <v>11.200495069843878</v>
      </c>
    </row>
    <row r="370" spans="1:16" ht="11.25" customHeight="1">
      <c r="A370" s="53" t="s">
        <v>551</v>
      </c>
      <c r="B370" s="53" t="s">
        <v>552</v>
      </c>
      <c r="C370" s="53" t="s">
        <v>137</v>
      </c>
      <c r="D370" s="53">
        <v>1975</v>
      </c>
      <c r="E370" s="53">
        <v>14318.75</v>
      </c>
      <c r="F370" s="53">
        <v>10889.33</v>
      </c>
      <c r="G370" s="53">
        <v>1400</v>
      </c>
      <c r="H370" s="53">
        <v>9731</v>
      </c>
      <c r="I370" s="53">
        <v>8532.82</v>
      </c>
      <c r="J370" s="246">
        <f t="shared" si="33"/>
        <v>-29.11392405063291</v>
      </c>
      <c r="K370" s="247">
        <f t="shared" si="33"/>
        <v>-32.04015713662156</v>
      </c>
      <c r="L370" s="247">
        <f t="shared" si="33"/>
        <v>-21.640541704586052</v>
      </c>
      <c r="M370" s="248">
        <f t="shared" si="36"/>
        <v>7.25</v>
      </c>
      <c r="N370" s="248">
        <f t="shared" si="34"/>
        <v>6.950714285714286</v>
      </c>
      <c r="O370" s="248">
        <f t="shared" si="37"/>
        <v>5.5135848101265825</v>
      </c>
      <c r="P370" s="248">
        <f t="shared" si="35"/>
        <v>6.0948714285714285</v>
      </c>
    </row>
    <row r="371" spans="1:16" ht="11.25" customHeight="1">
      <c r="A371" s="53" t="s">
        <v>551</v>
      </c>
      <c r="B371" s="53" t="s">
        <v>552</v>
      </c>
      <c r="C371" s="53" t="s">
        <v>46</v>
      </c>
      <c r="D371" s="53">
        <v>75</v>
      </c>
      <c r="E371" s="53">
        <v>510</v>
      </c>
      <c r="F371" s="53">
        <v>373.49</v>
      </c>
      <c r="G371" s="53"/>
      <c r="H371" s="53"/>
      <c r="I371" s="53"/>
      <c r="J371" s="246"/>
      <c r="K371" s="247"/>
      <c r="L371" s="247"/>
      <c r="M371" s="248">
        <f t="shared" si="36"/>
        <v>6.8</v>
      </c>
      <c r="N371" s="248"/>
      <c r="O371" s="248">
        <f t="shared" si="37"/>
        <v>4.979866666666667</v>
      </c>
      <c r="P371" s="248"/>
    </row>
    <row r="372" spans="1:16" ht="11.25" customHeight="1">
      <c r="A372" s="53" t="s">
        <v>551</v>
      </c>
      <c r="B372" s="53" t="s">
        <v>552</v>
      </c>
      <c r="C372" s="53" t="s">
        <v>155</v>
      </c>
      <c r="D372" s="53">
        <v>2275</v>
      </c>
      <c r="E372" s="53">
        <v>11142.42</v>
      </c>
      <c r="F372" s="53">
        <v>8512.15</v>
      </c>
      <c r="G372" s="53">
        <v>2200</v>
      </c>
      <c r="H372" s="53">
        <v>12426.49</v>
      </c>
      <c r="I372" s="53">
        <v>11261.08</v>
      </c>
      <c r="J372" s="246">
        <f t="shared" si="33"/>
        <v>-3.2967032967032965</v>
      </c>
      <c r="K372" s="247">
        <f t="shared" si="33"/>
        <v>11.524157229757986</v>
      </c>
      <c r="L372" s="247">
        <f t="shared" si="33"/>
        <v>32.294191244280235</v>
      </c>
      <c r="M372" s="248">
        <f t="shared" si="36"/>
        <v>4.897767032967033</v>
      </c>
      <c r="N372" s="248">
        <f t="shared" si="34"/>
        <v>5.648404545454546</v>
      </c>
      <c r="O372" s="248">
        <f t="shared" si="37"/>
        <v>3.7416043956043956</v>
      </c>
      <c r="P372" s="248">
        <f t="shared" si="35"/>
        <v>5.1186727272727275</v>
      </c>
    </row>
    <row r="373" spans="1:16" ht="11.25" customHeight="1">
      <c r="A373" s="53" t="s">
        <v>551</v>
      </c>
      <c r="B373" s="53" t="s">
        <v>552</v>
      </c>
      <c r="C373" s="53" t="s">
        <v>81</v>
      </c>
      <c r="D373" s="53"/>
      <c r="E373" s="53"/>
      <c r="F373" s="53"/>
      <c r="G373" s="53">
        <v>850</v>
      </c>
      <c r="H373" s="53">
        <v>6355</v>
      </c>
      <c r="I373" s="53">
        <v>5692.04</v>
      </c>
      <c r="J373" s="246"/>
      <c r="K373" s="247"/>
      <c r="L373" s="247"/>
      <c r="M373" s="248"/>
      <c r="N373" s="248">
        <f t="shared" si="34"/>
        <v>7.476470588235294</v>
      </c>
      <c r="O373" s="248"/>
      <c r="P373" s="248">
        <f t="shared" si="35"/>
        <v>6.6965176470588235</v>
      </c>
    </row>
    <row r="374" spans="1:16" ht="11.25" customHeight="1">
      <c r="A374" s="53" t="s">
        <v>449</v>
      </c>
      <c r="B374" s="53" t="s">
        <v>631</v>
      </c>
      <c r="C374" s="53" t="s">
        <v>54</v>
      </c>
      <c r="D374" s="53">
        <v>75886.92</v>
      </c>
      <c r="E374" s="53">
        <v>1135750.93</v>
      </c>
      <c r="F374" s="53">
        <v>834990.19</v>
      </c>
      <c r="G374" s="53"/>
      <c r="H374" s="53"/>
      <c r="I374" s="53"/>
      <c r="J374" s="246"/>
      <c r="K374" s="247"/>
      <c r="L374" s="247"/>
      <c r="M374" s="248">
        <f t="shared" si="36"/>
        <v>14.966359551817362</v>
      </c>
      <c r="N374" s="248"/>
      <c r="O374" s="248">
        <f t="shared" si="37"/>
        <v>11.003084457769534</v>
      </c>
      <c r="P374" s="248"/>
    </row>
    <row r="375" spans="1:16" ht="11.25" customHeight="1">
      <c r="A375" s="53" t="s">
        <v>449</v>
      </c>
      <c r="B375" s="53" t="s">
        <v>631</v>
      </c>
      <c r="C375" s="53" t="s">
        <v>56</v>
      </c>
      <c r="D375" s="53">
        <v>4320</v>
      </c>
      <c r="E375" s="53">
        <v>56437.5</v>
      </c>
      <c r="F375" s="53">
        <v>41495.75</v>
      </c>
      <c r="G375" s="53"/>
      <c r="H375" s="53"/>
      <c r="I375" s="53"/>
      <c r="J375" s="246"/>
      <c r="K375" s="247"/>
      <c r="L375" s="247"/>
      <c r="M375" s="248">
        <f t="shared" si="36"/>
        <v>13.06423611111111</v>
      </c>
      <c r="N375" s="248"/>
      <c r="O375" s="248">
        <f t="shared" si="37"/>
        <v>9.605497685185185</v>
      </c>
      <c r="P375" s="248"/>
    </row>
    <row r="376" spans="1:16" ht="11.25" customHeight="1">
      <c r="A376" s="53" t="s">
        <v>449</v>
      </c>
      <c r="B376" s="53" t="s">
        <v>631</v>
      </c>
      <c r="C376" s="53" t="s">
        <v>43</v>
      </c>
      <c r="D376" s="53">
        <v>54321</v>
      </c>
      <c r="E376" s="53">
        <v>615287.86</v>
      </c>
      <c r="F376" s="53">
        <v>452869.88</v>
      </c>
      <c r="G376" s="53"/>
      <c r="H376" s="53"/>
      <c r="I376" s="53"/>
      <c r="J376" s="246"/>
      <c r="K376" s="247"/>
      <c r="L376" s="247"/>
      <c r="M376" s="248">
        <f t="shared" si="36"/>
        <v>11.326887575707369</v>
      </c>
      <c r="N376" s="248"/>
      <c r="O376" s="248">
        <f t="shared" si="37"/>
        <v>8.336920896154341</v>
      </c>
      <c r="P376" s="248"/>
    </row>
    <row r="377" spans="1:16" ht="11.25" customHeight="1">
      <c r="A377" s="53" t="s">
        <v>450</v>
      </c>
      <c r="B377" s="53" t="s">
        <v>451</v>
      </c>
      <c r="C377" s="53" t="s">
        <v>48</v>
      </c>
      <c r="D377" s="53">
        <v>144860</v>
      </c>
      <c r="E377" s="53">
        <v>983986.88</v>
      </c>
      <c r="F377" s="53">
        <v>746156.45</v>
      </c>
      <c r="G377" s="53">
        <v>150260</v>
      </c>
      <c r="H377" s="53">
        <v>708021.04</v>
      </c>
      <c r="I377" s="53">
        <v>636229.02</v>
      </c>
      <c r="J377" s="246">
        <f t="shared" si="33"/>
        <v>3.727737125500483</v>
      </c>
      <c r="K377" s="247">
        <f t="shared" si="33"/>
        <v>-28.0456828855279</v>
      </c>
      <c r="L377" s="247">
        <f t="shared" si="33"/>
        <v>-14.732490753112156</v>
      </c>
      <c r="M377" s="248">
        <f t="shared" si="36"/>
        <v>6.7926748584840535</v>
      </c>
      <c r="N377" s="248">
        <f t="shared" si="34"/>
        <v>4.711972847065088</v>
      </c>
      <c r="O377" s="248">
        <f t="shared" si="37"/>
        <v>5.150879814993787</v>
      </c>
      <c r="P377" s="248">
        <f t="shared" si="35"/>
        <v>4.23418754159457</v>
      </c>
    </row>
    <row r="378" spans="1:16" ht="11.25" customHeight="1">
      <c r="A378" s="53" t="s">
        <v>450</v>
      </c>
      <c r="B378" s="53" t="s">
        <v>451</v>
      </c>
      <c r="C378" s="53" t="s">
        <v>93</v>
      </c>
      <c r="D378" s="53">
        <v>8400</v>
      </c>
      <c r="E378" s="53">
        <v>42073.51</v>
      </c>
      <c r="F378" s="53">
        <v>32163.59</v>
      </c>
      <c r="G378" s="53">
        <v>3860</v>
      </c>
      <c r="H378" s="53">
        <v>18734.42</v>
      </c>
      <c r="I378" s="53">
        <v>17194.97</v>
      </c>
      <c r="J378" s="246">
        <f t="shared" si="33"/>
        <v>-54.04761904761905</v>
      </c>
      <c r="K378" s="247">
        <f t="shared" si="33"/>
        <v>-55.47217239540985</v>
      </c>
      <c r="L378" s="247">
        <f t="shared" si="33"/>
        <v>-46.539021297062924</v>
      </c>
      <c r="M378" s="248">
        <f t="shared" si="36"/>
        <v>5.0087511904761906</v>
      </c>
      <c r="N378" s="248">
        <f t="shared" si="34"/>
        <v>4.853476683937823</v>
      </c>
      <c r="O378" s="248">
        <f t="shared" si="37"/>
        <v>3.8289988095238097</v>
      </c>
      <c r="P378" s="248">
        <f t="shared" si="35"/>
        <v>4.454655440414508</v>
      </c>
    </row>
    <row r="379" spans="1:16" ht="11.25" customHeight="1">
      <c r="A379" s="53" t="s">
        <v>450</v>
      </c>
      <c r="B379" s="53" t="s">
        <v>451</v>
      </c>
      <c r="C379" s="53" t="s">
        <v>64</v>
      </c>
      <c r="D379" s="53"/>
      <c r="E379" s="53"/>
      <c r="F379" s="53"/>
      <c r="G379" s="53">
        <v>1200</v>
      </c>
      <c r="H379" s="53">
        <v>6749.64</v>
      </c>
      <c r="I379" s="53">
        <v>6232.24</v>
      </c>
      <c r="J379" s="246"/>
      <c r="K379" s="247"/>
      <c r="L379" s="247"/>
      <c r="M379" s="248"/>
      <c r="N379" s="248">
        <f t="shared" si="34"/>
        <v>5.624700000000001</v>
      </c>
      <c r="O379" s="248"/>
      <c r="P379" s="248">
        <f t="shared" si="35"/>
        <v>5.193533333333333</v>
      </c>
    </row>
    <row r="380" spans="1:16" ht="11.25" customHeight="1">
      <c r="A380" s="53" t="s">
        <v>450</v>
      </c>
      <c r="B380" s="53" t="s">
        <v>451</v>
      </c>
      <c r="C380" s="53" t="s">
        <v>138</v>
      </c>
      <c r="D380" s="53"/>
      <c r="E380" s="53"/>
      <c r="F380" s="53"/>
      <c r="G380" s="53">
        <v>1</v>
      </c>
      <c r="H380" s="53">
        <v>11.83</v>
      </c>
      <c r="I380" s="53">
        <v>10.76</v>
      </c>
      <c r="J380" s="246"/>
      <c r="K380" s="247"/>
      <c r="L380" s="247"/>
      <c r="M380" s="248"/>
      <c r="N380" s="248">
        <f t="shared" si="34"/>
        <v>11.83</v>
      </c>
      <c r="O380" s="248"/>
      <c r="P380" s="248">
        <f t="shared" si="35"/>
        <v>10.76</v>
      </c>
    </row>
    <row r="381" spans="1:16" ht="11.25" customHeight="1">
      <c r="A381" s="53" t="s">
        <v>450</v>
      </c>
      <c r="B381" s="53" t="s">
        <v>451</v>
      </c>
      <c r="C381" s="53" t="s">
        <v>63</v>
      </c>
      <c r="D381" s="53"/>
      <c r="E381" s="53"/>
      <c r="F381" s="53"/>
      <c r="G381" s="53">
        <v>50</v>
      </c>
      <c r="H381" s="53">
        <v>555.49</v>
      </c>
      <c r="I381" s="53">
        <v>485.22</v>
      </c>
      <c r="J381" s="246"/>
      <c r="K381" s="247"/>
      <c r="L381" s="247"/>
      <c r="M381" s="248"/>
      <c r="N381" s="248">
        <f t="shared" si="34"/>
        <v>11.1098</v>
      </c>
      <c r="O381" s="248"/>
      <c r="P381" s="248">
        <f t="shared" si="35"/>
        <v>9.7044</v>
      </c>
    </row>
    <row r="382" spans="1:16" ht="11.25" customHeight="1">
      <c r="A382" s="53" t="s">
        <v>450</v>
      </c>
      <c r="B382" s="53" t="s">
        <v>451</v>
      </c>
      <c r="C382" s="53" t="s">
        <v>54</v>
      </c>
      <c r="D382" s="53">
        <v>11200</v>
      </c>
      <c r="E382" s="53">
        <v>75187.02</v>
      </c>
      <c r="F382" s="53">
        <v>55264.98</v>
      </c>
      <c r="G382" s="53">
        <v>14170</v>
      </c>
      <c r="H382" s="53">
        <v>128931.2</v>
      </c>
      <c r="I382" s="53">
        <v>116713.61</v>
      </c>
      <c r="J382" s="246">
        <f t="shared" si="33"/>
        <v>26.517857142857142</v>
      </c>
      <c r="K382" s="247">
        <f t="shared" si="33"/>
        <v>71.48066248668984</v>
      </c>
      <c r="L382" s="247">
        <f t="shared" si="33"/>
        <v>111.18909298438179</v>
      </c>
      <c r="M382" s="248">
        <f t="shared" si="36"/>
        <v>6.7131267857142864</v>
      </c>
      <c r="N382" s="248">
        <f t="shared" si="34"/>
        <v>9.098884968242766</v>
      </c>
      <c r="O382" s="248">
        <f t="shared" si="37"/>
        <v>4.934373214285714</v>
      </c>
      <c r="P382" s="248">
        <f t="shared" si="35"/>
        <v>8.236669724770643</v>
      </c>
    </row>
    <row r="383" spans="1:16" ht="11.25" customHeight="1">
      <c r="A383" s="53" t="s">
        <v>450</v>
      </c>
      <c r="B383" s="53" t="s">
        <v>451</v>
      </c>
      <c r="C383" s="53" t="s">
        <v>100</v>
      </c>
      <c r="D383" s="53">
        <v>14010</v>
      </c>
      <c r="E383" s="53">
        <v>76460.23</v>
      </c>
      <c r="F383" s="53">
        <v>55901.8</v>
      </c>
      <c r="G383" s="53">
        <v>8500</v>
      </c>
      <c r="H383" s="53">
        <v>42230.32</v>
      </c>
      <c r="I383" s="53">
        <v>38003.26</v>
      </c>
      <c r="J383" s="246">
        <f t="shared" si="33"/>
        <v>-39.32905067808708</v>
      </c>
      <c r="K383" s="247">
        <f t="shared" si="33"/>
        <v>-44.76825403219425</v>
      </c>
      <c r="L383" s="247">
        <f t="shared" si="33"/>
        <v>-32.01782411299815</v>
      </c>
      <c r="M383" s="248">
        <f t="shared" si="36"/>
        <v>5.457546752319772</v>
      </c>
      <c r="N383" s="248">
        <f t="shared" si="34"/>
        <v>4.968272941176471</v>
      </c>
      <c r="O383" s="248">
        <f t="shared" si="37"/>
        <v>3.9901356174161315</v>
      </c>
      <c r="P383" s="248">
        <f t="shared" si="35"/>
        <v>4.470971764705882</v>
      </c>
    </row>
    <row r="384" spans="1:16" ht="11.25" customHeight="1">
      <c r="A384" s="53" t="s">
        <v>450</v>
      </c>
      <c r="B384" s="53" t="s">
        <v>451</v>
      </c>
      <c r="C384" s="53" t="s">
        <v>52</v>
      </c>
      <c r="D384" s="53">
        <v>22000</v>
      </c>
      <c r="E384" s="53">
        <v>126028.07</v>
      </c>
      <c r="F384" s="53">
        <v>93020.64</v>
      </c>
      <c r="G384" s="53">
        <v>9000</v>
      </c>
      <c r="H384" s="53">
        <v>43056.03</v>
      </c>
      <c r="I384" s="53">
        <v>39543.73</v>
      </c>
      <c r="J384" s="246">
        <f t="shared" si="33"/>
        <v>-59.09090909090909</v>
      </c>
      <c r="K384" s="247">
        <f t="shared" si="33"/>
        <v>-65.83615856372315</v>
      </c>
      <c r="L384" s="247">
        <f t="shared" si="33"/>
        <v>-57.489294848971156</v>
      </c>
      <c r="M384" s="248">
        <f t="shared" si="36"/>
        <v>5.728548636363636</v>
      </c>
      <c r="N384" s="248">
        <f t="shared" si="34"/>
        <v>4.784003333333334</v>
      </c>
      <c r="O384" s="248">
        <f t="shared" si="37"/>
        <v>4.228210909090909</v>
      </c>
      <c r="P384" s="248">
        <f t="shared" si="35"/>
        <v>4.3937477777777785</v>
      </c>
    </row>
    <row r="385" spans="1:16" ht="11.25" customHeight="1">
      <c r="A385" s="53" t="s">
        <v>450</v>
      </c>
      <c r="B385" s="53" t="s">
        <v>451</v>
      </c>
      <c r="C385" s="53" t="s">
        <v>42</v>
      </c>
      <c r="D385" s="53">
        <v>19280</v>
      </c>
      <c r="E385" s="53">
        <v>109891.53</v>
      </c>
      <c r="F385" s="53">
        <v>82640.73</v>
      </c>
      <c r="G385" s="53">
        <v>81119</v>
      </c>
      <c r="H385" s="53">
        <v>425542.45</v>
      </c>
      <c r="I385" s="53">
        <v>379194.05</v>
      </c>
      <c r="J385" s="246">
        <f t="shared" si="33"/>
        <v>320.74170124481327</v>
      </c>
      <c r="K385" s="247">
        <f t="shared" si="33"/>
        <v>287.2386252152464</v>
      </c>
      <c r="L385" s="247">
        <f t="shared" si="33"/>
        <v>358.84644291017275</v>
      </c>
      <c r="M385" s="248">
        <f t="shared" si="36"/>
        <v>5.699768153526971</v>
      </c>
      <c r="N385" s="248">
        <f t="shared" si="34"/>
        <v>5.245903549106868</v>
      </c>
      <c r="O385" s="248">
        <f t="shared" si="37"/>
        <v>4.286344917012448</v>
      </c>
      <c r="P385" s="248">
        <f t="shared" si="35"/>
        <v>4.6745404898975575</v>
      </c>
    </row>
    <row r="386" spans="1:16" ht="11.25" customHeight="1">
      <c r="A386" s="53" t="s">
        <v>450</v>
      </c>
      <c r="B386" s="53" t="s">
        <v>451</v>
      </c>
      <c r="C386" s="53" t="s">
        <v>46</v>
      </c>
      <c r="D386" s="53">
        <v>7168</v>
      </c>
      <c r="E386" s="53">
        <v>43008</v>
      </c>
      <c r="F386" s="53">
        <v>31513.4</v>
      </c>
      <c r="G386" s="53">
        <v>15680</v>
      </c>
      <c r="H386" s="53">
        <v>91168</v>
      </c>
      <c r="I386" s="53">
        <v>82705.49</v>
      </c>
      <c r="J386" s="246">
        <f t="shared" si="33"/>
        <v>118.75</v>
      </c>
      <c r="K386" s="247">
        <f t="shared" si="33"/>
        <v>111.97916666666667</v>
      </c>
      <c r="L386" s="247">
        <f t="shared" si="33"/>
        <v>162.44546764233627</v>
      </c>
      <c r="M386" s="248">
        <f t="shared" si="36"/>
        <v>6</v>
      </c>
      <c r="N386" s="248">
        <f t="shared" si="34"/>
        <v>5.814285714285714</v>
      </c>
      <c r="O386" s="248">
        <f t="shared" si="37"/>
        <v>4.3964006696428575</v>
      </c>
      <c r="P386" s="248">
        <f t="shared" si="35"/>
        <v>5.274584821428571</v>
      </c>
    </row>
    <row r="387" spans="1:16" ht="11.25" customHeight="1">
      <c r="A387" s="53" t="s">
        <v>450</v>
      </c>
      <c r="B387" s="53" t="s">
        <v>451</v>
      </c>
      <c r="C387" s="53" t="s">
        <v>61</v>
      </c>
      <c r="D387" s="53">
        <v>7475</v>
      </c>
      <c r="E387" s="53">
        <v>50575.63</v>
      </c>
      <c r="F387" s="53">
        <v>38096.05</v>
      </c>
      <c r="G387" s="53">
        <v>11418</v>
      </c>
      <c r="H387" s="53">
        <v>72522.67</v>
      </c>
      <c r="I387" s="53">
        <v>64371.53</v>
      </c>
      <c r="J387" s="246">
        <f t="shared" si="33"/>
        <v>52.74916387959866</v>
      </c>
      <c r="K387" s="247">
        <f t="shared" si="33"/>
        <v>43.39449651937109</v>
      </c>
      <c r="L387" s="247">
        <f t="shared" si="33"/>
        <v>68.97166504138879</v>
      </c>
      <c r="M387" s="248">
        <f t="shared" si="36"/>
        <v>6.7659705685618725</v>
      </c>
      <c r="N387" s="248">
        <f t="shared" si="34"/>
        <v>6.351608863198458</v>
      </c>
      <c r="O387" s="248">
        <f t="shared" si="37"/>
        <v>5.096461538461539</v>
      </c>
      <c r="P387" s="248">
        <f t="shared" si="35"/>
        <v>5.637723769486775</v>
      </c>
    </row>
    <row r="388" spans="1:16" ht="11.25" customHeight="1">
      <c r="A388" s="53" t="s">
        <v>450</v>
      </c>
      <c r="B388" s="53" t="s">
        <v>451</v>
      </c>
      <c r="C388" s="53" t="s">
        <v>43</v>
      </c>
      <c r="D388" s="53">
        <v>18000</v>
      </c>
      <c r="E388" s="53">
        <v>95949.83</v>
      </c>
      <c r="F388" s="53">
        <v>71403.21</v>
      </c>
      <c r="G388" s="53">
        <v>89392</v>
      </c>
      <c r="H388" s="53">
        <v>521696.21</v>
      </c>
      <c r="I388" s="53">
        <v>469026.31</v>
      </c>
      <c r="J388" s="246">
        <f t="shared" si="33"/>
        <v>396.6222222222222</v>
      </c>
      <c r="K388" s="247">
        <f t="shared" si="33"/>
        <v>443.71770121948106</v>
      </c>
      <c r="L388" s="247">
        <f t="shared" si="33"/>
        <v>556.8700622843146</v>
      </c>
      <c r="M388" s="248">
        <f t="shared" si="36"/>
        <v>5.330546111111111</v>
      </c>
      <c r="N388" s="248">
        <f t="shared" si="34"/>
        <v>5.836050317701808</v>
      </c>
      <c r="O388" s="248">
        <f t="shared" si="37"/>
        <v>3.966845</v>
      </c>
      <c r="P388" s="248">
        <f t="shared" si="35"/>
        <v>5.246848823160909</v>
      </c>
    </row>
    <row r="389" spans="1:16" ht="11.25" customHeight="1">
      <c r="A389" s="53" t="s">
        <v>450</v>
      </c>
      <c r="B389" s="53" t="s">
        <v>451</v>
      </c>
      <c r="C389" s="53" t="s">
        <v>102</v>
      </c>
      <c r="D389" s="53">
        <v>500</v>
      </c>
      <c r="E389" s="53">
        <v>2950</v>
      </c>
      <c r="F389" s="53">
        <v>2330.72</v>
      </c>
      <c r="G389" s="53">
        <v>2000</v>
      </c>
      <c r="H389" s="53">
        <v>13994.3</v>
      </c>
      <c r="I389" s="53">
        <v>12906.94</v>
      </c>
      <c r="J389" s="246">
        <f t="shared" si="33"/>
        <v>300</v>
      </c>
      <c r="K389" s="247">
        <f t="shared" si="33"/>
        <v>374.38305084745764</v>
      </c>
      <c r="L389" s="247">
        <f t="shared" si="33"/>
        <v>453.7747992036796</v>
      </c>
      <c r="M389" s="248">
        <f t="shared" si="36"/>
        <v>5.9</v>
      </c>
      <c r="N389" s="248">
        <f t="shared" si="34"/>
        <v>6.9971499999999995</v>
      </c>
      <c r="O389" s="248">
        <f t="shared" si="37"/>
        <v>4.66144</v>
      </c>
      <c r="P389" s="248">
        <f t="shared" si="35"/>
        <v>6.45347</v>
      </c>
    </row>
    <row r="390" spans="1:16" ht="11.25" customHeight="1">
      <c r="A390" s="53" t="s">
        <v>450</v>
      </c>
      <c r="B390" s="53" t="s">
        <v>451</v>
      </c>
      <c r="C390" s="53" t="s">
        <v>675</v>
      </c>
      <c r="D390" s="53">
        <v>1000</v>
      </c>
      <c r="E390" s="53">
        <v>5216.26</v>
      </c>
      <c r="F390" s="53">
        <v>3846.57</v>
      </c>
      <c r="G390" s="53"/>
      <c r="H390" s="53"/>
      <c r="I390" s="53"/>
      <c r="J390" s="246"/>
      <c r="K390" s="247"/>
      <c r="L390" s="247"/>
      <c r="M390" s="248">
        <f t="shared" si="36"/>
        <v>5.21626</v>
      </c>
      <c r="N390" s="248"/>
      <c r="O390" s="248">
        <f t="shared" si="37"/>
        <v>3.8465700000000003</v>
      </c>
      <c r="P390" s="248"/>
    </row>
    <row r="391" spans="1:16" ht="11.25" customHeight="1">
      <c r="A391" s="53" t="s">
        <v>450</v>
      </c>
      <c r="B391" s="53" t="s">
        <v>451</v>
      </c>
      <c r="C391" s="53" t="s">
        <v>71</v>
      </c>
      <c r="D391" s="53">
        <v>560</v>
      </c>
      <c r="E391" s="53">
        <v>3152.25</v>
      </c>
      <c r="F391" s="53">
        <v>2307.2</v>
      </c>
      <c r="G391" s="53">
        <v>14560</v>
      </c>
      <c r="H391" s="53">
        <v>73455.98</v>
      </c>
      <c r="I391" s="53">
        <v>67054.63</v>
      </c>
      <c r="J391" s="246">
        <f aca="true" t="shared" si="38" ref="J391:L392">(G391-D391)*100/D391</f>
        <v>2500</v>
      </c>
      <c r="K391" s="247">
        <f t="shared" si="38"/>
        <v>2230.2713934491235</v>
      </c>
      <c r="L391" s="247">
        <f t="shared" si="38"/>
        <v>2806.320648404994</v>
      </c>
      <c r="M391" s="248">
        <f t="shared" si="36"/>
        <v>5.629017857142857</v>
      </c>
      <c r="N391" s="248">
        <f aca="true" t="shared" si="39" ref="N391:N454">H391/G391</f>
        <v>5.045053571428571</v>
      </c>
      <c r="O391" s="248">
        <f t="shared" si="37"/>
        <v>4.12</v>
      </c>
      <c r="P391" s="248">
        <f aca="true" t="shared" si="40" ref="P391:P454">I391/G391</f>
        <v>4.605400412087913</v>
      </c>
    </row>
    <row r="392" spans="1:16" ht="11.25" customHeight="1">
      <c r="A392" s="53" t="s">
        <v>450</v>
      </c>
      <c r="B392" s="53" t="s">
        <v>451</v>
      </c>
      <c r="C392" s="53" t="s">
        <v>67</v>
      </c>
      <c r="D392" s="53">
        <v>500</v>
      </c>
      <c r="E392" s="53">
        <v>3047.08</v>
      </c>
      <c r="F392" s="53">
        <v>2500</v>
      </c>
      <c r="G392" s="53">
        <v>2500</v>
      </c>
      <c r="H392" s="53">
        <v>14181.48</v>
      </c>
      <c r="I392" s="53">
        <v>12500</v>
      </c>
      <c r="J392" s="246">
        <f t="shared" si="38"/>
        <v>400</v>
      </c>
      <c r="K392" s="247">
        <f t="shared" si="38"/>
        <v>365.4121322708954</v>
      </c>
      <c r="L392" s="247">
        <f t="shared" si="38"/>
        <v>400</v>
      </c>
      <c r="M392" s="248">
        <f t="shared" si="36"/>
        <v>6.09416</v>
      </c>
      <c r="N392" s="248">
        <f t="shared" si="39"/>
        <v>5.672592</v>
      </c>
      <c r="O392" s="248">
        <f t="shared" si="37"/>
        <v>5</v>
      </c>
      <c r="P392" s="248">
        <f t="shared" si="40"/>
        <v>5</v>
      </c>
    </row>
    <row r="393" spans="1:16" ht="11.25" customHeight="1">
      <c r="A393" s="53" t="s">
        <v>450</v>
      </c>
      <c r="B393" s="53" t="s">
        <v>451</v>
      </c>
      <c r="C393" s="53" t="s">
        <v>356</v>
      </c>
      <c r="D393" s="53"/>
      <c r="E393" s="53"/>
      <c r="F393" s="53"/>
      <c r="G393" s="53">
        <v>550</v>
      </c>
      <c r="H393" s="53">
        <v>2652.88</v>
      </c>
      <c r="I393" s="53">
        <v>2483.25</v>
      </c>
      <c r="J393" s="246"/>
      <c r="K393" s="247"/>
      <c r="L393" s="247"/>
      <c r="M393" s="248"/>
      <c r="N393" s="248">
        <f t="shared" si="39"/>
        <v>4.823418181818182</v>
      </c>
      <c r="O393" s="248"/>
      <c r="P393" s="248">
        <f t="shared" si="40"/>
        <v>4.515</v>
      </c>
    </row>
    <row r="394" spans="1:16" ht="11.25" customHeight="1">
      <c r="A394" s="53" t="s">
        <v>450</v>
      </c>
      <c r="B394" s="53" t="s">
        <v>451</v>
      </c>
      <c r="C394" s="53" t="s">
        <v>108</v>
      </c>
      <c r="D394" s="53"/>
      <c r="E394" s="53"/>
      <c r="F394" s="53"/>
      <c r="G394" s="53">
        <v>1800</v>
      </c>
      <c r="H394" s="53">
        <v>9266.96</v>
      </c>
      <c r="I394" s="53">
        <v>8163.3</v>
      </c>
      <c r="J394" s="246"/>
      <c r="K394" s="247"/>
      <c r="L394" s="247"/>
      <c r="M394" s="248"/>
      <c r="N394" s="248">
        <f t="shared" si="39"/>
        <v>5.148311111111111</v>
      </c>
      <c r="O394" s="248"/>
      <c r="P394" s="248">
        <f t="shared" si="40"/>
        <v>4.535166666666667</v>
      </c>
    </row>
    <row r="395" spans="1:16" ht="11.25" customHeight="1">
      <c r="A395" s="53" t="s">
        <v>450</v>
      </c>
      <c r="B395" s="53" t="s">
        <v>451</v>
      </c>
      <c r="C395" s="53" t="s">
        <v>529</v>
      </c>
      <c r="D395" s="53">
        <v>250</v>
      </c>
      <c r="E395" s="53">
        <v>1481.44</v>
      </c>
      <c r="F395" s="53">
        <v>1099.66</v>
      </c>
      <c r="G395" s="53">
        <v>19560</v>
      </c>
      <c r="H395" s="53">
        <v>94749.97</v>
      </c>
      <c r="I395" s="53">
        <v>85019.56</v>
      </c>
      <c r="J395" s="246">
        <f>(G395-D395)*100/D395</f>
        <v>7724</v>
      </c>
      <c r="K395" s="247">
        <f>(H395-E395)*100/E395</f>
        <v>6295.8020574576085</v>
      </c>
      <c r="L395" s="247">
        <f>(I395-F395)*100/F395</f>
        <v>7631.440627102922</v>
      </c>
      <c r="M395" s="248">
        <f aca="true" t="shared" si="41" ref="M395:M458">E395/D395</f>
        <v>5.92576</v>
      </c>
      <c r="N395" s="248">
        <f t="shared" si="39"/>
        <v>4.84406799591002</v>
      </c>
      <c r="O395" s="248">
        <f aca="true" t="shared" si="42" ref="O395:O458">F395/D395</f>
        <v>4.39864</v>
      </c>
      <c r="P395" s="248">
        <f t="shared" si="40"/>
        <v>4.34660327198364</v>
      </c>
    </row>
    <row r="396" spans="1:16" ht="11.25" customHeight="1">
      <c r="A396" s="53" t="s">
        <v>452</v>
      </c>
      <c r="B396" s="53" t="s">
        <v>632</v>
      </c>
      <c r="C396" s="53" t="s">
        <v>48</v>
      </c>
      <c r="D396" s="53">
        <v>3000</v>
      </c>
      <c r="E396" s="53">
        <v>39912.95</v>
      </c>
      <c r="F396" s="53">
        <v>29325</v>
      </c>
      <c r="G396" s="53"/>
      <c r="H396" s="53"/>
      <c r="I396" s="53"/>
      <c r="J396" s="246"/>
      <c r="K396" s="247"/>
      <c r="L396" s="247"/>
      <c r="M396" s="248">
        <f t="shared" si="41"/>
        <v>13.304316666666665</v>
      </c>
      <c r="N396" s="248"/>
      <c r="O396" s="248">
        <f t="shared" si="42"/>
        <v>9.775</v>
      </c>
      <c r="P396" s="248"/>
    </row>
    <row r="397" spans="1:16" ht="11.25" customHeight="1">
      <c r="A397" s="53" t="s">
        <v>452</v>
      </c>
      <c r="B397" s="53" t="s">
        <v>632</v>
      </c>
      <c r="C397" s="53" t="s">
        <v>137</v>
      </c>
      <c r="D397" s="53">
        <v>3672</v>
      </c>
      <c r="E397" s="53">
        <v>27172.8</v>
      </c>
      <c r="F397" s="53">
        <v>20806.32</v>
      </c>
      <c r="G397" s="53">
        <v>4080</v>
      </c>
      <c r="H397" s="53">
        <v>28454.4</v>
      </c>
      <c r="I397" s="53">
        <v>25099.63</v>
      </c>
      <c r="J397" s="246">
        <f>(G397-D397)*100/D397</f>
        <v>11.11111111111111</v>
      </c>
      <c r="K397" s="247">
        <f>(H397-E397)*100/E397</f>
        <v>4.71648118706943</v>
      </c>
      <c r="L397" s="247">
        <f>(I397-F397)*100/F397</f>
        <v>20.634643704412895</v>
      </c>
      <c r="M397" s="248">
        <f t="shared" si="41"/>
        <v>7.3999999999999995</v>
      </c>
      <c r="N397" s="248">
        <f t="shared" si="39"/>
        <v>6.974117647058824</v>
      </c>
      <c r="O397" s="248">
        <f t="shared" si="42"/>
        <v>5.6662091503267975</v>
      </c>
      <c r="P397" s="248">
        <f t="shared" si="40"/>
        <v>6.151870098039216</v>
      </c>
    </row>
    <row r="398" spans="1:16" ht="11.25" customHeight="1">
      <c r="A398" s="53" t="s">
        <v>452</v>
      </c>
      <c r="B398" s="53" t="s">
        <v>632</v>
      </c>
      <c r="C398" s="53" t="s">
        <v>91</v>
      </c>
      <c r="D398" s="53">
        <v>600</v>
      </c>
      <c r="E398" s="53">
        <v>8646</v>
      </c>
      <c r="F398" s="53">
        <v>6351.08</v>
      </c>
      <c r="G398" s="53"/>
      <c r="H398" s="53"/>
      <c r="I398" s="53"/>
      <c r="J398" s="246"/>
      <c r="K398" s="247"/>
      <c r="L398" s="247"/>
      <c r="M398" s="248">
        <f t="shared" si="41"/>
        <v>14.41</v>
      </c>
      <c r="N398" s="248"/>
      <c r="O398" s="248">
        <f t="shared" si="42"/>
        <v>10.585133333333333</v>
      </c>
      <c r="P398" s="248"/>
    </row>
    <row r="399" spans="1:16" ht="11.25" customHeight="1">
      <c r="A399" s="53" t="s">
        <v>452</v>
      </c>
      <c r="B399" s="53" t="s">
        <v>632</v>
      </c>
      <c r="C399" s="53" t="s">
        <v>46</v>
      </c>
      <c r="D399" s="53">
        <v>32</v>
      </c>
      <c r="E399" s="53">
        <v>256</v>
      </c>
      <c r="F399" s="53">
        <v>187.48</v>
      </c>
      <c r="G399" s="53"/>
      <c r="H399" s="53"/>
      <c r="I399" s="53"/>
      <c r="J399" s="246"/>
      <c r="K399" s="247"/>
      <c r="L399" s="247"/>
      <c r="M399" s="248">
        <f t="shared" si="41"/>
        <v>8</v>
      </c>
      <c r="N399" s="248"/>
      <c r="O399" s="248">
        <f t="shared" si="42"/>
        <v>5.85875</v>
      </c>
      <c r="P399" s="248"/>
    </row>
    <row r="400" spans="1:16" ht="11.25" customHeight="1">
      <c r="A400" s="53" t="s">
        <v>452</v>
      </c>
      <c r="B400" s="53" t="s">
        <v>632</v>
      </c>
      <c r="C400" s="53" t="s">
        <v>61</v>
      </c>
      <c r="D400" s="53">
        <v>1000</v>
      </c>
      <c r="E400" s="53">
        <v>14721.77</v>
      </c>
      <c r="F400" s="53">
        <v>10700</v>
      </c>
      <c r="G400" s="53"/>
      <c r="H400" s="53"/>
      <c r="I400" s="53"/>
      <c r="J400" s="246"/>
      <c r="K400" s="247"/>
      <c r="L400" s="247"/>
      <c r="M400" s="248">
        <f t="shared" si="41"/>
        <v>14.721770000000001</v>
      </c>
      <c r="N400" s="248"/>
      <c r="O400" s="248">
        <f t="shared" si="42"/>
        <v>10.7</v>
      </c>
      <c r="P400" s="248"/>
    </row>
    <row r="401" spans="1:16" ht="11.25" customHeight="1">
      <c r="A401" s="53" t="s">
        <v>452</v>
      </c>
      <c r="B401" s="53" t="s">
        <v>632</v>
      </c>
      <c r="C401" s="53" t="s">
        <v>43</v>
      </c>
      <c r="D401" s="53">
        <v>17520</v>
      </c>
      <c r="E401" s="53">
        <v>159637.61</v>
      </c>
      <c r="F401" s="53">
        <v>116102</v>
      </c>
      <c r="G401" s="53"/>
      <c r="H401" s="53"/>
      <c r="I401" s="53"/>
      <c r="J401" s="246"/>
      <c r="K401" s="247"/>
      <c r="L401" s="247"/>
      <c r="M401" s="248">
        <f t="shared" si="41"/>
        <v>9.111735730593606</v>
      </c>
      <c r="N401" s="248"/>
      <c r="O401" s="248">
        <f t="shared" si="42"/>
        <v>6.626826484018265</v>
      </c>
      <c r="P401" s="248"/>
    </row>
    <row r="402" spans="1:16" s="192" customFormat="1" ht="12.75">
      <c r="A402" s="56" t="s">
        <v>452</v>
      </c>
      <c r="B402" s="56" t="s">
        <v>632</v>
      </c>
      <c r="C402" s="56" t="s">
        <v>155</v>
      </c>
      <c r="D402" s="108">
        <v>7422</v>
      </c>
      <c r="E402" s="108">
        <v>40090.75</v>
      </c>
      <c r="F402" s="108">
        <v>30391.96</v>
      </c>
      <c r="G402" s="108">
        <v>4740</v>
      </c>
      <c r="H402" s="108">
        <v>26236.57</v>
      </c>
      <c r="I402" s="108">
        <v>23614.09</v>
      </c>
      <c r="J402" s="246">
        <f aca="true" t="shared" si="43" ref="J402:L403">(G402-D402)*100/D402</f>
        <v>-36.135812449474535</v>
      </c>
      <c r="K402" s="247">
        <f t="shared" si="43"/>
        <v>-34.55704869577147</v>
      </c>
      <c r="L402" s="247">
        <f t="shared" si="43"/>
        <v>-22.301523165995214</v>
      </c>
      <c r="M402" s="248">
        <f t="shared" si="41"/>
        <v>5.401610078146052</v>
      </c>
      <c r="N402" s="248">
        <f t="shared" si="39"/>
        <v>5.535141350210971</v>
      </c>
      <c r="O402" s="248">
        <f t="shared" si="42"/>
        <v>4.094847749932633</v>
      </c>
      <c r="P402" s="248">
        <f t="shared" si="40"/>
        <v>4.98187552742616</v>
      </c>
    </row>
    <row r="403" spans="1:16" s="192" customFormat="1" ht="12.75">
      <c r="A403" s="56" t="s">
        <v>452</v>
      </c>
      <c r="B403" s="56" t="s">
        <v>632</v>
      </c>
      <c r="C403" s="56" t="s">
        <v>81</v>
      </c>
      <c r="D403" s="108">
        <v>1960</v>
      </c>
      <c r="E403" s="108">
        <v>17620.4</v>
      </c>
      <c r="F403" s="108">
        <v>13496.4</v>
      </c>
      <c r="G403" s="108">
        <v>724</v>
      </c>
      <c r="H403" s="108">
        <v>5981.76</v>
      </c>
      <c r="I403" s="108">
        <v>5355.92</v>
      </c>
      <c r="J403" s="246">
        <f t="shared" si="43"/>
        <v>-63.06122448979592</v>
      </c>
      <c r="K403" s="247">
        <f t="shared" si="43"/>
        <v>-66.05207600281493</v>
      </c>
      <c r="L403" s="247">
        <f t="shared" si="43"/>
        <v>-60.31593610147891</v>
      </c>
      <c r="M403" s="248">
        <f t="shared" si="41"/>
        <v>8.99</v>
      </c>
      <c r="N403" s="248">
        <f t="shared" si="39"/>
        <v>8.262099447513812</v>
      </c>
      <c r="O403" s="248">
        <f t="shared" si="42"/>
        <v>6.885918367346939</v>
      </c>
      <c r="P403" s="248">
        <f t="shared" si="40"/>
        <v>7.39767955801105</v>
      </c>
    </row>
    <row r="404" spans="1:16" s="192" customFormat="1" ht="12.75">
      <c r="A404" s="56" t="s">
        <v>786</v>
      </c>
      <c r="B404" s="56" t="s">
        <v>787</v>
      </c>
      <c r="C404" s="56" t="s">
        <v>54</v>
      </c>
      <c r="D404" s="108"/>
      <c r="E404" s="108"/>
      <c r="F404" s="108"/>
      <c r="G404" s="108">
        <v>220</v>
      </c>
      <c r="H404" s="108">
        <v>1179.64</v>
      </c>
      <c r="I404" s="108">
        <v>1065.34</v>
      </c>
      <c r="J404" s="246"/>
      <c r="K404" s="247"/>
      <c r="L404" s="247"/>
      <c r="M404" s="248"/>
      <c r="N404" s="248">
        <f t="shared" si="39"/>
        <v>5.362</v>
      </c>
      <c r="O404" s="248"/>
      <c r="P404" s="248">
        <f t="shared" si="40"/>
        <v>4.842454545454545</v>
      </c>
    </row>
    <row r="405" spans="1:16" s="192" customFormat="1" ht="12.75">
      <c r="A405" s="56" t="s">
        <v>456</v>
      </c>
      <c r="B405" s="56" t="s">
        <v>318</v>
      </c>
      <c r="C405" s="56" t="s">
        <v>48</v>
      </c>
      <c r="D405" s="108">
        <v>52100.28</v>
      </c>
      <c r="E405" s="108">
        <v>591999.08</v>
      </c>
      <c r="F405" s="108">
        <v>451362.05</v>
      </c>
      <c r="G405" s="108">
        <v>133337</v>
      </c>
      <c r="H405" s="108">
        <v>1136021.71</v>
      </c>
      <c r="I405" s="108">
        <v>1028700.81</v>
      </c>
      <c r="J405" s="246">
        <f>(G405-D405)*100/D405</f>
        <v>155.92376854788498</v>
      </c>
      <c r="K405" s="247">
        <f>(H405-E405)*100/E405</f>
        <v>91.89585733815667</v>
      </c>
      <c r="L405" s="247">
        <f>(I405-F405)*100/F405</f>
        <v>127.91034602931283</v>
      </c>
      <c r="M405" s="248">
        <f t="shared" si="41"/>
        <v>11.362685190943312</v>
      </c>
      <c r="N405" s="248">
        <f t="shared" si="39"/>
        <v>8.519928526965508</v>
      </c>
      <c r="O405" s="248">
        <f t="shared" si="42"/>
        <v>8.663332519518129</v>
      </c>
      <c r="P405" s="248">
        <f t="shared" si="40"/>
        <v>7.71504391129244</v>
      </c>
    </row>
    <row r="406" spans="1:16" s="192" customFormat="1" ht="12.75">
      <c r="A406" s="56" t="s">
        <v>456</v>
      </c>
      <c r="B406" s="56" t="s">
        <v>318</v>
      </c>
      <c r="C406" s="56" t="s">
        <v>93</v>
      </c>
      <c r="D406" s="108"/>
      <c r="E406" s="108"/>
      <c r="F406" s="108"/>
      <c r="G406" s="108">
        <v>500</v>
      </c>
      <c r="H406" s="108">
        <v>6209.99</v>
      </c>
      <c r="I406" s="108">
        <v>5870</v>
      </c>
      <c r="J406" s="246"/>
      <c r="K406" s="247"/>
      <c r="L406" s="247"/>
      <c r="M406" s="248"/>
      <c r="N406" s="248">
        <f t="shared" si="39"/>
        <v>12.419979999999999</v>
      </c>
      <c r="O406" s="248"/>
      <c r="P406" s="248">
        <f t="shared" si="40"/>
        <v>11.74</v>
      </c>
    </row>
    <row r="407" spans="1:16" s="192" customFormat="1" ht="12.75">
      <c r="A407" s="56" t="s">
        <v>456</v>
      </c>
      <c r="B407" s="56" t="s">
        <v>318</v>
      </c>
      <c r="C407" s="56" t="s">
        <v>137</v>
      </c>
      <c r="D407" s="108">
        <v>2079</v>
      </c>
      <c r="E407" s="108">
        <v>11559.24</v>
      </c>
      <c r="F407" s="108">
        <v>8932.88</v>
      </c>
      <c r="G407" s="108">
        <v>2293.5</v>
      </c>
      <c r="H407" s="108">
        <v>18683.06</v>
      </c>
      <c r="I407" s="108">
        <v>16986.88</v>
      </c>
      <c r="J407" s="246">
        <f>(G407-D407)*100/D407</f>
        <v>10.317460317460318</v>
      </c>
      <c r="K407" s="247">
        <f>(H407-E407)*100/E407</f>
        <v>61.62879220433178</v>
      </c>
      <c r="L407" s="247">
        <f>(I407-F407)*100/F407</f>
        <v>90.16129176704493</v>
      </c>
      <c r="M407" s="248">
        <f t="shared" si="41"/>
        <v>5.56</v>
      </c>
      <c r="N407" s="248">
        <f t="shared" si="39"/>
        <v>8.146091127098321</v>
      </c>
      <c r="O407" s="248">
        <f t="shared" si="42"/>
        <v>4.2967195767195765</v>
      </c>
      <c r="P407" s="248">
        <f t="shared" si="40"/>
        <v>7.406531502071071</v>
      </c>
    </row>
    <row r="408" spans="1:16" s="192" customFormat="1" ht="12.75">
      <c r="A408" s="56" t="s">
        <v>456</v>
      </c>
      <c r="B408" s="56" t="s">
        <v>318</v>
      </c>
      <c r="C408" s="56" t="s">
        <v>64</v>
      </c>
      <c r="D408" s="108"/>
      <c r="E408" s="108"/>
      <c r="F408" s="108"/>
      <c r="G408" s="108">
        <v>3005</v>
      </c>
      <c r="H408" s="108">
        <v>34236.77</v>
      </c>
      <c r="I408" s="108">
        <v>30569</v>
      </c>
      <c r="J408" s="246"/>
      <c r="K408" s="247"/>
      <c r="L408" s="247"/>
      <c r="M408" s="248"/>
      <c r="N408" s="248">
        <f t="shared" si="39"/>
        <v>11.39326788685524</v>
      </c>
      <c r="O408" s="248"/>
      <c r="P408" s="248">
        <f t="shared" si="40"/>
        <v>10.17271214642263</v>
      </c>
    </row>
    <row r="409" spans="1:16" s="192" customFormat="1" ht="12.75">
      <c r="A409" s="56" t="s">
        <v>456</v>
      </c>
      <c r="B409" s="56" t="s">
        <v>318</v>
      </c>
      <c r="C409" s="56" t="s">
        <v>138</v>
      </c>
      <c r="D409" s="108">
        <v>2904</v>
      </c>
      <c r="E409" s="108">
        <v>45755.79</v>
      </c>
      <c r="F409" s="108">
        <v>35147.63</v>
      </c>
      <c r="G409" s="108">
        <v>5330.5</v>
      </c>
      <c r="H409" s="108">
        <v>75964.58</v>
      </c>
      <c r="I409" s="108">
        <v>68613.7</v>
      </c>
      <c r="J409" s="246">
        <f aca="true" t="shared" si="44" ref="J409:L412">(G409-D409)*100/D409</f>
        <v>83.55716253443526</v>
      </c>
      <c r="K409" s="247">
        <f t="shared" si="44"/>
        <v>66.0217865323711</v>
      </c>
      <c r="L409" s="247">
        <f t="shared" si="44"/>
        <v>95.21572293779126</v>
      </c>
      <c r="M409" s="248">
        <f t="shared" si="41"/>
        <v>15.756126033057852</v>
      </c>
      <c r="N409" s="248">
        <f t="shared" si="39"/>
        <v>14.250929556326799</v>
      </c>
      <c r="O409" s="248">
        <f t="shared" si="42"/>
        <v>12.103178374655647</v>
      </c>
      <c r="P409" s="248">
        <f t="shared" si="40"/>
        <v>12.871906950567489</v>
      </c>
    </row>
    <row r="410" spans="1:16" s="192" customFormat="1" ht="12.75">
      <c r="A410" s="56" t="s">
        <v>456</v>
      </c>
      <c r="B410" s="56" t="s">
        <v>318</v>
      </c>
      <c r="C410" s="56" t="s">
        <v>63</v>
      </c>
      <c r="D410" s="108">
        <v>15681.4</v>
      </c>
      <c r="E410" s="108">
        <v>201172.32</v>
      </c>
      <c r="F410" s="108">
        <v>146784.88</v>
      </c>
      <c r="G410" s="108">
        <v>102823.75</v>
      </c>
      <c r="H410" s="108">
        <v>1486694.2</v>
      </c>
      <c r="I410" s="108">
        <v>1357995.81</v>
      </c>
      <c r="J410" s="246">
        <f t="shared" si="44"/>
        <v>555.7051666305305</v>
      </c>
      <c r="K410" s="247">
        <f t="shared" si="44"/>
        <v>639.0152879879298</v>
      </c>
      <c r="L410" s="247">
        <f t="shared" si="44"/>
        <v>825.160554683834</v>
      </c>
      <c r="M410" s="248">
        <f t="shared" si="41"/>
        <v>12.8287219253383</v>
      </c>
      <c r="N410" s="248">
        <f t="shared" si="39"/>
        <v>14.458665434785251</v>
      </c>
      <c r="O410" s="248">
        <f t="shared" si="42"/>
        <v>9.360444858239699</v>
      </c>
      <c r="P410" s="248">
        <f t="shared" si="40"/>
        <v>13.207024738934342</v>
      </c>
    </row>
    <row r="411" spans="1:16" s="192" customFormat="1" ht="12.75">
      <c r="A411" s="56" t="s">
        <v>456</v>
      </c>
      <c r="B411" s="56" t="s">
        <v>318</v>
      </c>
      <c r="C411" s="56" t="s">
        <v>54</v>
      </c>
      <c r="D411" s="108">
        <v>1414113.74</v>
      </c>
      <c r="E411" s="108">
        <v>19849628.89</v>
      </c>
      <c r="F411" s="108">
        <v>15001885.97</v>
      </c>
      <c r="G411" s="108">
        <v>2539566.07</v>
      </c>
      <c r="H411" s="108">
        <v>31281623.5</v>
      </c>
      <c r="I411" s="108">
        <v>28156749.12</v>
      </c>
      <c r="J411" s="246">
        <f t="shared" si="44"/>
        <v>79.58711510716245</v>
      </c>
      <c r="K411" s="247">
        <f t="shared" si="44"/>
        <v>57.59298913522408</v>
      </c>
      <c r="L411" s="247">
        <f t="shared" si="44"/>
        <v>87.6880625296474</v>
      </c>
      <c r="M411" s="248">
        <f t="shared" si="41"/>
        <v>14.03679798062071</v>
      </c>
      <c r="N411" s="248">
        <f t="shared" si="39"/>
        <v>12.31770414226711</v>
      </c>
      <c r="O411" s="248">
        <f t="shared" si="42"/>
        <v>10.60868411475869</v>
      </c>
      <c r="P411" s="248">
        <f t="shared" si="40"/>
        <v>11.087228425602648</v>
      </c>
    </row>
    <row r="412" spans="1:16" s="192" customFormat="1" ht="12.75">
      <c r="A412" s="56" t="s">
        <v>456</v>
      </c>
      <c r="B412" s="56" t="s">
        <v>318</v>
      </c>
      <c r="C412" s="56" t="s">
        <v>52</v>
      </c>
      <c r="D412" s="108">
        <v>1800</v>
      </c>
      <c r="E412" s="108">
        <v>18994.54</v>
      </c>
      <c r="F412" s="108">
        <v>14202.26</v>
      </c>
      <c r="G412" s="108">
        <v>2000</v>
      </c>
      <c r="H412" s="108">
        <v>16559.9</v>
      </c>
      <c r="I412" s="108">
        <v>15399.54</v>
      </c>
      <c r="J412" s="246">
        <f t="shared" si="44"/>
        <v>11.11111111111111</v>
      </c>
      <c r="K412" s="247">
        <f t="shared" si="44"/>
        <v>-12.817578104023573</v>
      </c>
      <c r="L412" s="247">
        <f t="shared" si="44"/>
        <v>8.43020758667987</v>
      </c>
      <c r="M412" s="248">
        <f t="shared" si="41"/>
        <v>10.552522222222223</v>
      </c>
      <c r="N412" s="248">
        <f t="shared" si="39"/>
        <v>8.279950000000001</v>
      </c>
      <c r="O412" s="248">
        <f t="shared" si="42"/>
        <v>7.890144444444444</v>
      </c>
      <c r="P412" s="248">
        <f t="shared" si="40"/>
        <v>7.69977</v>
      </c>
    </row>
    <row r="413" spans="1:16" s="192" customFormat="1" ht="12.75">
      <c r="A413" s="56" t="s">
        <v>456</v>
      </c>
      <c r="B413" s="56" t="s">
        <v>318</v>
      </c>
      <c r="C413" s="56" t="s">
        <v>53</v>
      </c>
      <c r="D413" s="108">
        <v>2950</v>
      </c>
      <c r="E413" s="108">
        <v>18450.75</v>
      </c>
      <c r="F413" s="108">
        <v>13556.21</v>
      </c>
      <c r="G413" s="108"/>
      <c r="H413" s="108"/>
      <c r="I413" s="108"/>
      <c r="J413" s="246"/>
      <c r="K413" s="247"/>
      <c r="L413" s="247"/>
      <c r="M413" s="248">
        <f t="shared" si="41"/>
        <v>6.254491525423729</v>
      </c>
      <c r="N413" s="248"/>
      <c r="O413" s="248">
        <f t="shared" si="42"/>
        <v>4.595325423728814</v>
      </c>
      <c r="P413" s="248"/>
    </row>
    <row r="414" spans="1:16" s="192" customFormat="1" ht="12.75">
      <c r="A414" s="56" t="s">
        <v>456</v>
      </c>
      <c r="B414" s="56" t="s">
        <v>318</v>
      </c>
      <c r="C414" s="56" t="s">
        <v>56</v>
      </c>
      <c r="D414" s="108">
        <v>185328</v>
      </c>
      <c r="E414" s="108">
        <v>2611251.27</v>
      </c>
      <c r="F414" s="108">
        <v>1955041.52</v>
      </c>
      <c r="G414" s="108">
        <v>248672</v>
      </c>
      <c r="H414" s="108">
        <v>3185042.97</v>
      </c>
      <c r="I414" s="108">
        <v>2861560.57</v>
      </c>
      <c r="J414" s="246">
        <f aca="true" t="shared" si="45" ref="J414:L416">(G414-D414)*100/D414</f>
        <v>34.179400846067516</v>
      </c>
      <c r="K414" s="247">
        <f t="shared" si="45"/>
        <v>21.973821768596025</v>
      </c>
      <c r="L414" s="247">
        <f t="shared" si="45"/>
        <v>46.36827610699541</v>
      </c>
      <c r="M414" s="248">
        <f t="shared" si="41"/>
        <v>14.089890734265735</v>
      </c>
      <c r="N414" s="248">
        <f t="shared" si="39"/>
        <v>12.808209086668382</v>
      </c>
      <c r="O414" s="248">
        <f t="shared" si="42"/>
        <v>10.549088750755418</v>
      </c>
      <c r="P414" s="248">
        <f t="shared" si="40"/>
        <v>11.507369426393</v>
      </c>
    </row>
    <row r="415" spans="1:16" s="192" customFormat="1" ht="12.75">
      <c r="A415" s="56" t="s">
        <v>456</v>
      </c>
      <c r="B415" s="56" t="s">
        <v>318</v>
      </c>
      <c r="C415" s="56" t="s">
        <v>42</v>
      </c>
      <c r="D415" s="108">
        <v>982026</v>
      </c>
      <c r="E415" s="108">
        <v>8924258.93</v>
      </c>
      <c r="F415" s="108">
        <v>6729883.31</v>
      </c>
      <c r="G415" s="108">
        <v>1124337</v>
      </c>
      <c r="H415" s="108">
        <v>10729660.19</v>
      </c>
      <c r="I415" s="108">
        <v>9675569.97</v>
      </c>
      <c r="J415" s="246">
        <f t="shared" si="45"/>
        <v>14.491571506253399</v>
      </c>
      <c r="K415" s="247">
        <f t="shared" si="45"/>
        <v>20.230265326916054</v>
      </c>
      <c r="L415" s="247">
        <f t="shared" si="45"/>
        <v>43.7702486701809</v>
      </c>
      <c r="M415" s="248">
        <f t="shared" si="41"/>
        <v>9.08759944237729</v>
      </c>
      <c r="N415" s="248">
        <f t="shared" si="39"/>
        <v>9.543099791254757</v>
      </c>
      <c r="O415" s="248">
        <f t="shared" si="42"/>
        <v>6.853060214291678</v>
      </c>
      <c r="P415" s="248">
        <f t="shared" si="40"/>
        <v>8.60557819408238</v>
      </c>
    </row>
    <row r="416" spans="1:16" s="192" customFormat="1" ht="12.75">
      <c r="A416" s="56" t="s">
        <v>456</v>
      </c>
      <c r="B416" s="56" t="s">
        <v>318</v>
      </c>
      <c r="C416" s="56" t="s">
        <v>91</v>
      </c>
      <c r="D416" s="108">
        <v>7985</v>
      </c>
      <c r="E416" s="108">
        <v>111355.92</v>
      </c>
      <c r="F416" s="108">
        <v>84483.97</v>
      </c>
      <c r="G416" s="108">
        <v>13040</v>
      </c>
      <c r="H416" s="108">
        <v>182992.35</v>
      </c>
      <c r="I416" s="108">
        <v>165017.29</v>
      </c>
      <c r="J416" s="246">
        <f t="shared" si="45"/>
        <v>63.30619912335629</v>
      </c>
      <c r="K416" s="247">
        <f t="shared" si="45"/>
        <v>64.33104768924724</v>
      </c>
      <c r="L416" s="247">
        <f t="shared" si="45"/>
        <v>95.32378745932513</v>
      </c>
      <c r="M416" s="248">
        <f t="shared" si="41"/>
        <v>13.945638071383845</v>
      </c>
      <c r="N416" s="248">
        <f t="shared" si="39"/>
        <v>14.033155674846626</v>
      </c>
      <c r="O416" s="248">
        <f t="shared" si="42"/>
        <v>10.580334376956793</v>
      </c>
      <c r="P416" s="248">
        <f t="shared" si="40"/>
        <v>12.654700153374234</v>
      </c>
    </row>
    <row r="417" spans="1:16" s="192" customFormat="1" ht="12.75">
      <c r="A417" s="56" t="s">
        <v>456</v>
      </c>
      <c r="B417" s="56" t="s">
        <v>318</v>
      </c>
      <c r="C417" s="56" t="s">
        <v>301</v>
      </c>
      <c r="D417" s="108">
        <v>2000</v>
      </c>
      <c r="E417" s="108">
        <v>25464.49</v>
      </c>
      <c r="F417" s="108">
        <v>20534.92</v>
      </c>
      <c r="G417" s="108"/>
      <c r="H417" s="108"/>
      <c r="I417" s="108"/>
      <c r="J417" s="246"/>
      <c r="K417" s="247"/>
      <c r="L417" s="247"/>
      <c r="M417" s="248">
        <f t="shared" si="41"/>
        <v>12.732245</v>
      </c>
      <c r="N417" s="248"/>
      <c r="O417" s="248">
        <f t="shared" si="42"/>
        <v>10.26746</v>
      </c>
      <c r="P417" s="248"/>
    </row>
    <row r="418" spans="1:16" s="192" customFormat="1" ht="12.75">
      <c r="A418" s="56" t="s">
        <v>456</v>
      </c>
      <c r="B418" s="56" t="s">
        <v>318</v>
      </c>
      <c r="C418" s="56" t="s">
        <v>45</v>
      </c>
      <c r="D418" s="108">
        <v>20</v>
      </c>
      <c r="E418" s="108">
        <v>0.52</v>
      </c>
      <c r="F418" s="108">
        <v>0.4</v>
      </c>
      <c r="G418" s="108">
        <v>7050</v>
      </c>
      <c r="H418" s="108">
        <v>88847.5</v>
      </c>
      <c r="I418" s="108">
        <v>78674.17</v>
      </c>
      <c r="J418" s="246">
        <f aca="true" t="shared" si="46" ref="J418:L420">(G418-D418)*100/D418</f>
        <v>35150</v>
      </c>
      <c r="K418" s="247">
        <f t="shared" si="46"/>
        <v>17085957.692307692</v>
      </c>
      <c r="L418" s="247">
        <f t="shared" si="46"/>
        <v>19668442.5</v>
      </c>
      <c r="M418" s="248">
        <f t="shared" si="41"/>
        <v>0.026000000000000002</v>
      </c>
      <c r="N418" s="248">
        <f t="shared" si="39"/>
        <v>12.602482269503547</v>
      </c>
      <c r="O418" s="248">
        <f t="shared" si="42"/>
        <v>0.02</v>
      </c>
      <c r="P418" s="248">
        <f t="shared" si="40"/>
        <v>11.159456737588652</v>
      </c>
    </row>
    <row r="419" spans="1:16" s="192" customFormat="1" ht="12.75">
      <c r="A419" s="56" t="s">
        <v>456</v>
      </c>
      <c r="B419" s="56" t="s">
        <v>318</v>
      </c>
      <c r="C419" s="56" t="s">
        <v>61</v>
      </c>
      <c r="D419" s="108">
        <v>44165</v>
      </c>
      <c r="E419" s="108">
        <v>530400.77</v>
      </c>
      <c r="F419" s="108">
        <v>395195.19</v>
      </c>
      <c r="G419" s="108">
        <v>55145</v>
      </c>
      <c r="H419" s="108">
        <v>571632.63</v>
      </c>
      <c r="I419" s="108">
        <v>511785</v>
      </c>
      <c r="J419" s="246">
        <f t="shared" si="46"/>
        <v>24.861315521340426</v>
      </c>
      <c r="K419" s="247">
        <f t="shared" si="46"/>
        <v>7.773717975560252</v>
      </c>
      <c r="L419" s="247">
        <f t="shared" si="46"/>
        <v>29.50182921001645</v>
      </c>
      <c r="M419" s="248">
        <f t="shared" si="41"/>
        <v>12.009527227442545</v>
      </c>
      <c r="N419" s="248">
        <f t="shared" si="39"/>
        <v>10.365992021035453</v>
      </c>
      <c r="O419" s="248">
        <f t="shared" si="42"/>
        <v>8.94815328880335</v>
      </c>
      <c r="P419" s="248">
        <f t="shared" si="40"/>
        <v>9.280714480007253</v>
      </c>
    </row>
    <row r="420" spans="1:16" s="192" customFormat="1" ht="12.75">
      <c r="A420" s="56" t="s">
        <v>456</v>
      </c>
      <c r="B420" s="56" t="s">
        <v>318</v>
      </c>
      <c r="C420" s="56" t="s">
        <v>43</v>
      </c>
      <c r="D420" s="108">
        <v>751175.6</v>
      </c>
      <c r="E420" s="108">
        <v>8809979.89</v>
      </c>
      <c r="F420" s="108">
        <v>6677907.58</v>
      </c>
      <c r="G420" s="108">
        <v>1273962.54</v>
      </c>
      <c r="H420" s="108">
        <v>13195170.11</v>
      </c>
      <c r="I420" s="108">
        <v>11881147.5</v>
      </c>
      <c r="J420" s="246">
        <f t="shared" si="46"/>
        <v>69.59583617998243</v>
      </c>
      <c r="K420" s="247">
        <f t="shared" si="46"/>
        <v>49.775258000049746</v>
      </c>
      <c r="L420" s="247">
        <f t="shared" si="46"/>
        <v>77.9172196929386</v>
      </c>
      <c r="M420" s="248">
        <f t="shared" si="41"/>
        <v>11.72825620267751</v>
      </c>
      <c r="N420" s="248">
        <f t="shared" si="39"/>
        <v>10.357580930126877</v>
      </c>
      <c r="O420" s="248">
        <f t="shared" si="42"/>
        <v>8.889942085445801</v>
      </c>
      <c r="P420" s="248">
        <f t="shared" si="40"/>
        <v>9.326135680567186</v>
      </c>
    </row>
    <row r="421" spans="1:16" s="192" customFormat="1" ht="12.75">
      <c r="A421" s="56" t="s">
        <v>456</v>
      </c>
      <c r="B421" s="56" t="s">
        <v>318</v>
      </c>
      <c r="C421" s="56" t="s">
        <v>102</v>
      </c>
      <c r="D421" s="108">
        <v>700</v>
      </c>
      <c r="E421" s="108">
        <v>2505</v>
      </c>
      <c r="F421" s="108">
        <v>1975.58</v>
      </c>
      <c r="G421" s="108"/>
      <c r="H421" s="108"/>
      <c r="I421" s="108"/>
      <c r="J421" s="246"/>
      <c r="K421" s="247"/>
      <c r="L421" s="247"/>
      <c r="M421" s="248">
        <f t="shared" si="41"/>
        <v>3.5785714285714287</v>
      </c>
      <c r="N421" s="248"/>
      <c r="O421" s="248">
        <f t="shared" si="42"/>
        <v>2.8222571428571426</v>
      </c>
      <c r="P421" s="248"/>
    </row>
    <row r="422" spans="1:16" s="192" customFormat="1" ht="12.75">
      <c r="A422" s="56" t="s">
        <v>456</v>
      </c>
      <c r="B422" s="56" t="s">
        <v>318</v>
      </c>
      <c r="C422" s="56" t="s">
        <v>50</v>
      </c>
      <c r="D422" s="108"/>
      <c r="E422" s="108"/>
      <c r="F422" s="108"/>
      <c r="G422" s="108">
        <v>505</v>
      </c>
      <c r="H422" s="108">
        <v>5923.87</v>
      </c>
      <c r="I422" s="108">
        <v>5445.05</v>
      </c>
      <c r="J422" s="246"/>
      <c r="K422" s="247"/>
      <c r="L422" s="247"/>
      <c r="M422" s="248"/>
      <c r="N422" s="248">
        <f t="shared" si="39"/>
        <v>11.730435643564356</v>
      </c>
      <c r="O422" s="248"/>
      <c r="P422" s="248">
        <f t="shared" si="40"/>
        <v>10.782277227722773</v>
      </c>
    </row>
    <row r="423" spans="1:16" s="192" customFormat="1" ht="12.75">
      <c r="A423" s="56" t="s">
        <v>456</v>
      </c>
      <c r="B423" s="56" t="s">
        <v>318</v>
      </c>
      <c r="C423" s="56" t="s">
        <v>675</v>
      </c>
      <c r="D423" s="108"/>
      <c r="E423" s="108"/>
      <c r="F423" s="108"/>
      <c r="G423" s="108">
        <v>1100</v>
      </c>
      <c r="H423" s="108">
        <v>6307.97</v>
      </c>
      <c r="I423" s="108">
        <v>5810</v>
      </c>
      <c r="J423" s="246"/>
      <c r="K423" s="247"/>
      <c r="L423" s="247"/>
      <c r="M423" s="248"/>
      <c r="N423" s="248">
        <f t="shared" si="39"/>
        <v>5.734518181818182</v>
      </c>
      <c r="O423" s="248"/>
      <c r="P423" s="248">
        <f t="shared" si="40"/>
        <v>5.281818181818182</v>
      </c>
    </row>
    <row r="424" spans="1:16" s="192" customFormat="1" ht="12.75">
      <c r="A424" s="56" t="s">
        <v>456</v>
      </c>
      <c r="B424" s="56" t="s">
        <v>318</v>
      </c>
      <c r="C424" s="56" t="s">
        <v>94</v>
      </c>
      <c r="D424" s="108">
        <v>550</v>
      </c>
      <c r="E424" s="108">
        <v>7733.43</v>
      </c>
      <c r="F424" s="108">
        <v>6145</v>
      </c>
      <c r="G424" s="108">
        <v>1650</v>
      </c>
      <c r="H424" s="108">
        <v>19282.34</v>
      </c>
      <c r="I424" s="108">
        <v>17585</v>
      </c>
      <c r="J424" s="246">
        <f>(G424-D424)*100/D424</f>
        <v>200</v>
      </c>
      <c r="K424" s="247">
        <f>(H424-E424)*100/E424</f>
        <v>149.33748672969173</v>
      </c>
      <c r="L424" s="247">
        <f>(I424-F424)*100/F424</f>
        <v>186.16761594792513</v>
      </c>
      <c r="M424" s="248">
        <f t="shared" si="41"/>
        <v>14.060781818181818</v>
      </c>
      <c r="N424" s="248">
        <f t="shared" si="39"/>
        <v>11.686266666666667</v>
      </c>
      <c r="O424" s="248">
        <f t="shared" si="42"/>
        <v>11.172727272727272</v>
      </c>
      <c r="P424" s="248">
        <f t="shared" si="40"/>
        <v>10.657575757575758</v>
      </c>
    </row>
    <row r="425" spans="1:16" s="192" customFormat="1" ht="12.75">
      <c r="A425" s="56" t="s">
        <v>456</v>
      </c>
      <c r="B425" s="56" t="s">
        <v>318</v>
      </c>
      <c r="C425" s="56" t="s">
        <v>71</v>
      </c>
      <c r="D425" s="108">
        <v>3420</v>
      </c>
      <c r="E425" s="108">
        <v>32609.12</v>
      </c>
      <c r="F425" s="108">
        <v>25134.2</v>
      </c>
      <c r="G425" s="108"/>
      <c r="H425" s="108"/>
      <c r="I425" s="108"/>
      <c r="J425" s="246"/>
      <c r="K425" s="247"/>
      <c r="L425" s="247"/>
      <c r="M425" s="248">
        <f t="shared" si="41"/>
        <v>9.534830409356724</v>
      </c>
      <c r="N425" s="248"/>
      <c r="O425" s="248">
        <f t="shared" si="42"/>
        <v>7.349181286549708</v>
      </c>
      <c r="P425" s="248"/>
    </row>
    <row r="426" spans="1:16" s="192" customFormat="1" ht="12.75">
      <c r="A426" s="56" t="s">
        <v>456</v>
      </c>
      <c r="B426" s="56" t="s">
        <v>318</v>
      </c>
      <c r="C426" s="56" t="s">
        <v>67</v>
      </c>
      <c r="D426" s="108">
        <v>7948</v>
      </c>
      <c r="E426" s="108">
        <v>110494.01</v>
      </c>
      <c r="F426" s="108">
        <v>82241.15</v>
      </c>
      <c r="G426" s="108">
        <v>300</v>
      </c>
      <c r="H426" s="108">
        <v>3355.09</v>
      </c>
      <c r="I426" s="108">
        <v>3030</v>
      </c>
      <c r="J426" s="246">
        <f>(G426-D426)*100/D426</f>
        <v>-96.22546552591847</v>
      </c>
      <c r="K426" s="247">
        <f>(H426-E426)*100/E426</f>
        <v>-96.9635548569556</v>
      </c>
      <c r="L426" s="247">
        <f>(I426-F426)*100/F426</f>
        <v>-96.31571299769033</v>
      </c>
      <c r="M426" s="248">
        <f t="shared" si="41"/>
        <v>13.902114997483643</v>
      </c>
      <c r="N426" s="248">
        <f t="shared" si="39"/>
        <v>11.183633333333335</v>
      </c>
      <c r="O426" s="248">
        <f t="shared" si="42"/>
        <v>10.347401862103673</v>
      </c>
      <c r="P426" s="248">
        <f t="shared" si="40"/>
        <v>10.1</v>
      </c>
    </row>
    <row r="427" spans="1:16" s="192" customFormat="1" ht="12.75">
      <c r="A427" s="56" t="s">
        <v>456</v>
      </c>
      <c r="B427" s="56" t="s">
        <v>318</v>
      </c>
      <c r="C427" s="56" t="s">
        <v>356</v>
      </c>
      <c r="D427" s="108"/>
      <c r="E427" s="108"/>
      <c r="F427" s="108"/>
      <c r="G427" s="108">
        <v>1100</v>
      </c>
      <c r="H427" s="108">
        <v>11940.88</v>
      </c>
      <c r="I427" s="108">
        <v>11016.06</v>
      </c>
      <c r="J427" s="246"/>
      <c r="K427" s="247"/>
      <c r="L427" s="247"/>
      <c r="M427" s="248"/>
      <c r="N427" s="248">
        <f t="shared" si="39"/>
        <v>10.855345454545454</v>
      </c>
      <c r="O427" s="248"/>
      <c r="P427" s="248">
        <f t="shared" si="40"/>
        <v>10.0146</v>
      </c>
    </row>
    <row r="428" spans="1:16" s="192" customFormat="1" ht="12.75">
      <c r="A428" s="56" t="s">
        <v>456</v>
      </c>
      <c r="B428" s="56" t="s">
        <v>318</v>
      </c>
      <c r="C428" s="56" t="s">
        <v>108</v>
      </c>
      <c r="D428" s="108"/>
      <c r="E428" s="108"/>
      <c r="F428" s="108"/>
      <c r="G428" s="108">
        <v>600</v>
      </c>
      <c r="H428" s="108">
        <v>3394.34</v>
      </c>
      <c r="I428" s="108">
        <v>3000</v>
      </c>
      <c r="J428" s="246"/>
      <c r="K428" s="247"/>
      <c r="L428" s="247"/>
      <c r="M428" s="248"/>
      <c r="N428" s="248">
        <f t="shared" si="39"/>
        <v>5.657233333333334</v>
      </c>
      <c r="O428" s="248"/>
      <c r="P428" s="248">
        <f t="shared" si="40"/>
        <v>5</v>
      </c>
    </row>
    <row r="429" spans="1:16" s="192" customFormat="1" ht="12.75">
      <c r="A429" s="56" t="s">
        <v>456</v>
      </c>
      <c r="B429" s="56" t="s">
        <v>318</v>
      </c>
      <c r="C429" s="56" t="s">
        <v>529</v>
      </c>
      <c r="D429" s="108">
        <v>1000</v>
      </c>
      <c r="E429" s="108">
        <v>11885.28</v>
      </c>
      <c r="F429" s="108">
        <v>8822.37</v>
      </c>
      <c r="G429" s="108">
        <v>560</v>
      </c>
      <c r="H429" s="108">
        <v>5168.67</v>
      </c>
      <c r="I429" s="108">
        <v>4449.93</v>
      </c>
      <c r="J429" s="246">
        <f aca="true" t="shared" si="47" ref="J429:L431">(G429-D429)*100/D429</f>
        <v>-44</v>
      </c>
      <c r="K429" s="247">
        <f t="shared" si="47"/>
        <v>-56.512004765558736</v>
      </c>
      <c r="L429" s="247">
        <f t="shared" si="47"/>
        <v>-49.56083229336335</v>
      </c>
      <c r="M429" s="248">
        <f t="shared" si="41"/>
        <v>11.88528</v>
      </c>
      <c r="N429" s="248">
        <f t="shared" si="39"/>
        <v>9.229767857142857</v>
      </c>
      <c r="O429" s="248">
        <f t="shared" si="42"/>
        <v>8.822370000000001</v>
      </c>
      <c r="P429" s="248">
        <f t="shared" si="40"/>
        <v>7.946303571428572</v>
      </c>
    </row>
    <row r="430" spans="1:16" s="192" customFormat="1" ht="12.75">
      <c r="A430" s="56" t="s">
        <v>456</v>
      </c>
      <c r="B430" s="56" t="s">
        <v>318</v>
      </c>
      <c r="C430" s="56" t="s">
        <v>81</v>
      </c>
      <c r="D430" s="108">
        <v>2306.85</v>
      </c>
      <c r="E430" s="108">
        <v>13841.1</v>
      </c>
      <c r="F430" s="108">
        <v>10960.02</v>
      </c>
      <c r="G430" s="108">
        <v>637</v>
      </c>
      <c r="H430" s="108">
        <v>3685.5</v>
      </c>
      <c r="I430" s="108">
        <v>3317</v>
      </c>
      <c r="J430" s="246">
        <f t="shared" si="47"/>
        <v>-72.38658777120315</v>
      </c>
      <c r="K430" s="247">
        <f t="shared" si="47"/>
        <v>-73.37278106508876</v>
      </c>
      <c r="L430" s="247">
        <f t="shared" si="47"/>
        <v>-69.73545668712283</v>
      </c>
      <c r="M430" s="248">
        <f t="shared" si="41"/>
        <v>6</v>
      </c>
      <c r="N430" s="248">
        <f t="shared" si="39"/>
        <v>5.785714285714286</v>
      </c>
      <c r="O430" s="248">
        <f t="shared" si="42"/>
        <v>4.75107614279212</v>
      </c>
      <c r="P430" s="248">
        <f t="shared" si="40"/>
        <v>5.207221350078493</v>
      </c>
    </row>
    <row r="431" spans="1:16" s="192" customFormat="1" ht="12.75">
      <c r="A431" s="56" t="s">
        <v>457</v>
      </c>
      <c r="B431" s="56" t="s">
        <v>319</v>
      </c>
      <c r="C431" s="56" t="s">
        <v>48</v>
      </c>
      <c r="D431" s="108">
        <v>2690</v>
      </c>
      <c r="E431" s="108">
        <v>24382.81</v>
      </c>
      <c r="F431" s="108">
        <v>18689.03</v>
      </c>
      <c r="G431" s="108">
        <v>10200</v>
      </c>
      <c r="H431" s="108">
        <v>82719.76</v>
      </c>
      <c r="I431" s="108">
        <v>73890</v>
      </c>
      <c r="J431" s="246">
        <f t="shared" si="47"/>
        <v>279.182156133829</v>
      </c>
      <c r="K431" s="247">
        <f t="shared" si="47"/>
        <v>239.25441735386528</v>
      </c>
      <c r="L431" s="247">
        <f t="shared" si="47"/>
        <v>295.36562357703957</v>
      </c>
      <c r="M431" s="248">
        <f t="shared" si="41"/>
        <v>9.064241635687733</v>
      </c>
      <c r="N431" s="248">
        <f t="shared" si="39"/>
        <v>8.109780392156862</v>
      </c>
      <c r="O431" s="248">
        <f t="shared" si="42"/>
        <v>6.947594795539033</v>
      </c>
      <c r="P431" s="248">
        <f t="shared" si="40"/>
        <v>7.2441176470588236</v>
      </c>
    </row>
    <row r="432" spans="1:16" s="192" customFormat="1" ht="12.75">
      <c r="A432" s="56" t="s">
        <v>457</v>
      </c>
      <c r="B432" s="56" t="s">
        <v>319</v>
      </c>
      <c r="C432" s="56" t="s">
        <v>63</v>
      </c>
      <c r="D432" s="108">
        <v>149.82</v>
      </c>
      <c r="E432" s="108">
        <v>2203.8</v>
      </c>
      <c r="F432" s="108">
        <v>1723.21</v>
      </c>
      <c r="G432" s="108"/>
      <c r="H432" s="108"/>
      <c r="I432" s="108"/>
      <c r="J432" s="246"/>
      <c r="K432" s="247"/>
      <c r="L432" s="247"/>
      <c r="M432" s="248">
        <f t="shared" si="41"/>
        <v>14.70965158189828</v>
      </c>
      <c r="N432" s="248"/>
      <c r="O432" s="248">
        <f t="shared" si="42"/>
        <v>11.501868909357897</v>
      </c>
      <c r="P432" s="248"/>
    </row>
    <row r="433" spans="1:16" s="192" customFormat="1" ht="12.75">
      <c r="A433" s="56" t="s">
        <v>457</v>
      </c>
      <c r="B433" s="56" t="s">
        <v>319</v>
      </c>
      <c r="C433" s="56" t="s">
        <v>54</v>
      </c>
      <c r="D433" s="108">
        <v>47172.24</v>
      </c>
      <c r="E433" s="108">
        <v>629548.49</v>
      </c>
      <c r="F433" s="108">
        <v>498693.84</v>
      </c>
      <c r="G433" s="108"/>
      <c r="H433" s="108"/>
      <c r="I433" s="108"/>
      <c r="J433" s="246"/>
      <c r="K433" s="247"/>
      <c r="L433" s="247"/>
      <c r="M433" s="248">
        <f t="shared" si="41"/>
        <v>13.345740842495502</v>
      </c>
      <c r="N433" s="248"/>
      <c r="O433" s="248">
        <f t="shared" si="42"/>
        <v>10.5717650889591</v>
      </c>
      <c r="P433" s="248"/>
    </row>
    <row r="434" spans="1:16" s="192" customFormat="1" ht="12.75">
      <c r="A434" s="56" t="s">
        <v>457</v>
      </c>
      <c r="B434" s="56" t="s">
        <v>319</v>
      </c>
      <c r="C434" s="56" t="s">
        <v>52</v>
      </c>
      <c r="D434" s="108">
        <v>6600</v>
      </c>
      <c r="E434" s="108">
        <v>68438.71</v>
      </c>
      <c r="F434" s="108">
        <v>52393.47</v>
      </c>
      <c r="G434" s="108">
        <v>1800</v>
      </c>
      <c r="H434" s="108">
        <v>16641.11</v>
      </c>
      <c r="I434" s="108">
        <v>15307.24</v>
      </c>
      <c r="J434" s="246">
        <f aca="true" t="shared" si="48" ref="J434:L436">(G434-D434)*100/D434</f>
        <v>-72.72727272727273</v>
      </c>
      <c r="K434" s="247">
        <f t="shared" si="48"/>
        <v>-75.6846527352722</v>
      </c>
      <c r="L434" s="247">
        <f t="shared" si="48"/>
        <v>-70.78406908341823</v>
      </c>
      <c r="M434" s="248">
        <f t="shared" si="41"/>
        <v>10.369501515151516</v>
      </c>
      <c r="N434" s="248">
        <f t="shared" si="39"/>
        <v>9.245061111111111</v>
      </c>
      <c r="O434" s="248">
        <f t="shared" si="42"/>
        <v>7.938404545454546</v>
      </c>
      <c r="P434" s="248">
        <f t="shared" si="40"/>
        <v>8.504022222222222</v>
      </c>
    </row>
    <row r="435" spans="1:16" s="192" customFormat="1" ht="12.75">
      <c r="A435" s="56" t="s">
        <v>457</v>
      </c>
      <c r="B435" s="56" t="s">
        <v>319</v>
      </c>
      <c r="C435" s="56" t="s">
        <v>56</v>
      </c>
      <c r="D435" s="108">
        <v>14643</v>
      </c>
      <c r="E435" s="108">
        <v>253135.89</v>
      </c>
      <c r="F435" s="108">
        <v>201241.5</v>
      </c>
      <c r="G435" s="108">
        <v>27344</v>
      </c>
      <c r="H435" s="108">
        <v>408400.39</v>
      </c>
      <c r="I435" s="108">
        <v>360854.55</v>
      </c>
      <c r="J435" s="246">
        <f t="shared" si="48"/>
        <v>86.73769036399645</v>
      </c>
      <c r="K435" s="247">
        <f t="shared" si="48"/>
        <v>61.33642289917877</v>
      </c>
      <c r="L435" s="247">
        <f t="shared" si="48"/>
        <v>79.31418221390716</v>
      </c>
      <c r="M435" s="248">
        <f t="shared" si="41"/>
        <v>17.287160417947142</v>
      </c>
      <c r="N435" s="248">
        <f t="shared" si="39"/>
        <v>14.935649136922176</v>
      </c>
      <c r="O435" s="248">
        <f t="shared" si="42"/>
        <v>13.74318787133784</v>
      </c>
      <c r="P435" s="248">
        <f t="shared" si="40"/>
        <v>13.196845743124634</v>
      </c>
    </row>
    <row r="436" spans="1:16" s="192" customFormat="1" ht="12.75">
      <c r="A436" s="56" t="s">
        <v>457</v>
      </c>
      <c r="B436" s="56" t="s">
        <v>319</v>
      </c>
      <c r="C436" s="56" t="s">
        <v>42</v>
      </c>
      <c r="D436" s="108">
        <v>521788</v>
      </c>
      <c r="E436" s="108">
        <v>5001818.34</v>
      </c>
      <c r="F436" s="108">
        <v>3793303.56</v>
      </c>
      <c r="G436" s="108">
        <v>667851</v>
      </c>
      <c r="H436" s="108">
        <v>6160995.13</v>
      </c>
      <c r="I436" s="108">
        <v>5564194</v>
      </c>
      <c r="J436" s="246">
        <f t="shared" si="48"/>
        <v>27.992786342345934</v>
      </c>
      <c r="K436" s="247">
        <f t="shared" si="48"/>
        <v>23.175107754912986</v>
      </c>
      <c r="L436" s="247">
        <f t="shared" si="48"/>
        <v>46.684648670722254</v>
      </c>
      <c r="M436" s="248">
        <f t="shared" si="41"/>
        <v>9.585920603770113</v>
      </c>
      <c r="N436" s="248">
        <f t="shared" si="39"/>
        <v>9.225104297215996</v>
      </c>
      <c r="O436" s="248">
        <f t="shared" si="42"/>
        <v>7.269817550422777</v>
      </c>
      <c r="P436" s="248">
        <f t="shared" si="40"/>
        <v>8.331490107823452</v>
      </c>
    </row>
    <row r="437" spans="1:16" s="192" customFormat="1" ht="12.75">
      <c r="A437" s="56" t="s">
        <v>457</v>
      </c>
      <c r="B437" s="56" t="s">
        <v>319</v>
      </c>
      <c r="C437" s="56" t="s">
        <v>91</v>
      </c>
      <c r="D437" s="108">
        <v>6118</v>
      </c>
      <c r="E437" s="108">
        <v>78650.1</v>
      </c>
      <c r="F437" s="108">
        <v>57327.49</v>
      </c>
      <c r="G437" s="108"/>
      <c r="H437" s="108"/>
      <c r="I437" s="108"/>
      <c r="J437" s="246"/>
      <c r="K437" s="247"/>
      <c r="L437" s="247"/>
      <c r="M437" s="248">
        <f t="shared" si="41"/>
        <v>12.85552468126839</v>
      </c>
      <c r="N437" s="248"/>
      <c r="O437" s="248">
        <f t="shared" si="42"/>
        <v>9.370299117358613</v>
      </c>
      <c r="P437" s="248"/>
    </row>
    <row r="438" spans="1:16" s="192" customFormat="1" ht="12.75">
      <c r="A438" s="56" t="s">
        <v>457</v>
      </c>
      <c r="B438" s="56" t="s">
        <v>319</v>
      </c>
      <c r="C438" s="56" t="s">
        <v>45</v>
      </c>
      <c r="D438" s="108">
        <v>10</v>
      </c>
      <c r="E438" s="108">
        <v>0.26</v>
      </c>
      <c r="F438" s="108">
        <v>0.2</v>
      </c>
      <c r="G438" s="108">
        <v>4900</v>
      </c>
      <c r="H438" s="108">
        <v>65838.27</v>
      </c>
      <c r="I438" s="108">
        <v>58329.43</v>
      </c>
      <c r="J438" s="246">
        <f aca="true" t="shared" si="49" ref="J438:L440">(G438-D438)*100/D438</f>
        <v>48900</v>
      </c>
      <c r="K438" s="247">
        <f t="shared" si="49"/>
        <v>25322311.53846154</v>
      </c>
      <c r="L438" s="247">
        <f t="shared" si="49"/>
        <v>29164615</v>
      </c>
      <c r="M438" s="248">
        <f t="shared" si="41"/>
        <v>0.026000000000000002</v>
      </c>
      <c r="N438" s="248">
        <f t="shared" si="39"/>
        <v>13.436381632653061</v>
      </c>
      <c r="O438" s="248">
        <f t="shared" si="42"/>
        <v>0.02</v>
      </c>
      <c r="P438" s="248">
        <f t="shared" si="40"/>
        <v>11.90396530612245</v>
      </c>
    </row>
    <row r="439" spans="1:16" s="192" customFormat="1" ht="12.75">
      <c r="A439" s="56" t="s">
        <v>457</v>
      </c>
      <c r="B439" s="56" t="s">
        <v>319</v>
      </c>
      <c r="C439" s="56" t="s">
        <v>61</v>
      </c>
      <c r="D439" s="108">
        <v>9140</v>
      </c>
      <c r="E439" s="108">
        <v>117187.86</v>
      </c>
      <c r="F439" s="108">
        <v>87590.4</v>
      </c>
      <c r="G439" s="108">
        <v>3520</v>
      </c>
      <c r="H439" s="108">
        <v>36332.49</v>
      </c>
      <c r="I439" s="108">
        <v>34118.37</v>
      </c>
      <c r="J439" s="246">
        <f t="shared" si="49"/>
        <v>-61.48796498905908</v>
      </c>
      <c r="K439" s="247">
        <f t="shared" si="49"/>
        <v>-68.99637044315</v>
      </c>
      <c r="L439" s="247">
        <f t="shared" si="49"/>
        <v>-61.04782030907496</v>
      </c>
      <c r="M439" s="248">
        <f t="shared" si="41"/>
        <v>12.821428884026258</v>
      </c>
      <c r="N439" s="248">
        <f t="shared" si="39"/>
        <v>10.321730113636363</v>
      </c>
      <c r="O439" s="248">
        <f t="shared" si="42"/>
        <v>9.583194748358862</v>
      </c>
      <c r="P439" s="248">
        <f t="shared" si="40"/>
        <v>9.692718750000001</v>
      </c>
    </row>
    <row r="440" spans="1:16" s="192" customFormat="1" ht="12.75">
      <c r="A440" s="56" t="s">
        <v>457</v>
      </c>
      <c r="B440" s="56" t="s">
        <v>319</v>
      </c>
      <c r="C440" s="56" t="s">
        <v>43</v>
      </c>
      <c r="D440" s="108">
        <v>60109.2</v>
      </c>
      <c r="E440" s="108">
        <v>701272.41</v>
      </c>
      <c r="F440" s="108">
        <v>554456.29</v>
      </c>
      <c r="G440" s="108">
        <v>31829.2</v>
      </c>
      <c r="H440" s="108">
        <v>334870.85</v>
      </c>
      <c r="I440" s="108">
        <v>302788.55</v>
      </c>
      <c r="J440" s="246">
        <f t="shared" si="49"/>
        <v>-47.0477065074897</v>
      </c>
      <c r="K440" s="247">
        <f t="shared" si="49"/>
        <v>-52.24810712287969</v>
      </c>
      <c r="L440" s="247">
        <f t="shared" si="49"/>
        <v>-45.390005405114984</v>
      </c>
      <c r="M440" s="248">
        <f t="shared" si="41"/>
        <v>11.666640214809048</v>
      </c>
      <c r="N440" s="248">
        <f t="shared" si="39"/>
        <v>10.520869201864953</v>
      </c>
      <c r="O440" s="248">
        <f t="shared" si="42"/>
        <v>9.2241502132785</v>
      </c>
      <c r="P440" s="248">
        <f t="shared" si="40"/>
        <v>9.512917384037298</v>
      </c>
    </row>
    <row r="441" spans="1:16" s="192" customFormat="1" ht="12.75">
      <c r="A441" s="56" t="s">
        <v>457</v>
      </c>
      <c r="B441" s="56" t="s">
        <v>319</v>
      </c>
      <c r="C441" s="56" t="s">
        <v>71</v>
      </c>
      <c r="D441" s="108"/>
      <c r="E441" s="108"/>
      <c r="F441" s="108"/>
      <c r="G441" s="108">
        <v>1000</v>
      </c>
      <c r="H441" s="108">
        <v>7937.77</v>
      </c>
      <c r="I441" s="108">
        <v>7435.96</v>
      </c>
      <c r="J441" s="246"/>
      <c r="K441" s="247"/>
      <c r="L441" s="247"/>
      <c r="M441" s="248"/>
      <c r="N441" s="248">
        <f t="shared" si="39"/>
        <v>7.93777</v>
      </c>
      <c r="O441" s="248"/>
      <c r="P441" s="248">
        <f t="shared" si="40"/>
        <v>7.43596</v>
      </c>
    </row>
    <row r="442" spans="1:16" s="192" customFormat="1" ht="12.75">
      <c r="A442" s="56" t="s">
        <v>457</v>
      </c>
      <c r="B442" s="56" t="s">
        <v>319</v>
      </c>
      <c r="C442" s="56" t="s">
        <v>67</v>
      </c>
      <c r="D442" s="108">
        <v>9676</v>
      </c>
      <c r="E442" s="108">
        <v>130967.09</v>
      </c>
      <c r="F442" s="108">
        <v>97556.18</v>
      </c>
      <c r="G442" s="108">
        <v>300</v>
      </c>
      <c r="H442" s="108">
        <v>3587.62</v>
      </c>
      <c r="I442" s="108">
        <v>3240</v>
      </c>
      <c r="J442" s="246">
        <f>(G442-D442)*100/D442</f>
        <v>-96.89954526663911</v>
      </c>
      <c r="K442" s="247">
        <f>(H442-E442)*100/E442</f>
        <v>-97.26067060053026</v>
      </c>
      <c r="L442" s="247">
        <f>(I442-F442)*100/F442</f>
        <v>-96.67883674822036</v>
      </c>
      <c r="M442" s="248">
        <f t="shared" si="41"/>
        <v>13.535251136833402</v>
      </c>
      <c r="N442" s="248">
        <f t="shared" si="39"/>
        <v>11.958733333333333</v>
      </c>
      <c r="O442" s="248">
        <f t="shared" si="42"/>
        <v>10.082284001653575</v>
      </c>
      <c r="P442" s="248">
        <f t="shared" si="40"/>
        <v>10.8</v>
      </c>
    </row>
    <row r="443" spans="1:16" s="192" customFormat="1" ht="12.75">
      <c r="A443" s="56" t="s">
        <v>457</v>
      </c>
      <c r="B443" s="56" t="s">
        <v>319</v>
      </c>
      <c r="C443" s="56" t="s">
        <v>356</v>
      </c>
      <c r="D443" s="108"/>
      <c r="E443" s="108"/>
      <c r="F443" s="108"/>
      <c r="G443" s="108">
        <v>550</v>
      </c>
      <c r="H443" s="108">
        <v>5884.53</v>
      </c>
      <c r="I443" s="108">
        <v>5508.26</v>
      </c>
      <c r="J443" s="246"/>
      <c r="K443" s="247"/>
      <c r="L443" s="247"/>
      <c r="M443" s="248"/>
      <c r="N443" s="248">
        <f t="shared" si="39"/>
        <v>10.699145454545453</v>
      </c>
      <c r="O443" s="248"/>
      <c r="P443" s="248">
        <f t="shared" si="40"/>
        <v>10.015018181818181</v>
      </c>
    </row>
    <row r="444" spans="1:16" s="192" customFormat="1" ht="12.75">
      <c r="A444" s="56" t="s">
        <v>457</v>
      </c>
      <c r="B444" s="56" t="s">
        <v>319</v>
      </c>
      <c r="C444" s="56" t="s">
        <v>529</v>
      </c>
      <c r="D444" s="108"/>
      <c r="E444" s="108"/>
      <c r="F444" s="108"/>
      <c r="G444" s="108">
        <v>1120</v>
      </c>
      <c r="H444" s="108">
        <v>9947.07</v>
      </c>
      <c r="I444" s="108">
        <v>8563.86</v>
      </c>
      <c r="J444" s="246"/>
      <c r="K444" s="247"/>
      <c r="L444" s="247"/>
      <c r="M444" s="248"/>
      <c r="N444" s="248">
        <f t="shared" si="39"/>
        <v>8.8813125</v>
      </c>
      <c r="O444" s="248"/>
      <c r="P444" s="248">
        <f t="shared" si="40"/>
        <v>7.646303571428572</v>
      </c>
    </row>
    <row r="445" spans="1:16" s="192" customFormat="1" ht="12.75">
      <c r="A445" s="56" t="s">
        <v>458</v>
      </c>
      <c r="B445" s="56" t="s">
        <v>320</v>
      </c>
      <c r="C445" s="56" t="s">
        <v>42</v>
      </c>
      <c r="D445" s="108">
        <v>7080</v>
      </c>
      <c r="E445" s="108">
        <v>29518.3</v>
      </c>
      <c r="F445" s="108">
        <v>21698.42</v>
      </c>
      <c r="G445" s="108"/>
      <c r="H445" s="108"/>
      <c r="I445" s="108"/>
      <c r="J445" s="246"/>
      <c r="K445" s="247"/>
      <c r="L445" s="247"/>
      <c r="M445" s="248">
        <f t="shared" si="41"/>
        <v>4.169251412429379</v>
      </c>
      <c r="N445" s="248"/>
      <c r="O445" s="248">
        <f t="shared" si="42"/>
        <v>3.0647485875706213</v>
      </c>
      <c r="P445" s="248"/>
    </row>
    <row r="446" spans="1:16" s="192" customFormat="1" ht="12.75">
      <c r="A446" s="56" t="s">
        <v>458</v>
      </c>
      <c r="B446" s="56" t="s">
        <v>320</v>
      </c>
      <c r="C446" s="56" t="s">
        <v>43</v>
      </c>
      <c r="D446" s="108"/>
      <c r="E446" s="108"/>
      <c r="F446" s="108"/>
      <c r="G446" s="108">
        <v>3150</v>
      </c>
      <c r="H446" s="108">
        <v>37453.18</v>
      </c>
      <c r="I446" s="108">
        <v>34160.3</v>
      </c>
      <c r="J446" s="246"/>
      <c r="K446" s="247"/>
      <c r="L446" s="247"/>
      <c r="M446" s="248"/>
      <c r="N446" s="248">
        <f t="shared" si="39"/>
        <v>11.889898412698413</v>
      </c>
      <c r="O446" s="248"/>
      <c r="P446" s="248">
        <f t="shared" si="40"/>
        <v>10.844539682539683</v>
      </c>
    </row>
    <row r="447" spans="1:16" s="192" customFormat="1" ht="12.75">
      <c r="A447" s="56" t="s">
        <v>458</v>
      </c>
      <c r="B447" s="56" t="s">
        <v>320</v>
      </c>
      <c r="C447" s="56" t="s">
        <v>62</v>
      </c>
      <c r="D447" s="108">
        <v>2</v>
      </c>
      <c r="E447" s="108">
        <v>22.13</v>
      </c>
      <c r="F447" s="108">
        <v>17.75</v>
      </c>
      <c r="G447" s="108"/>
      <c r="H447" s="108"/>
      <c r="I447" s="108"/>
      <c r="J447" s="246"/>
      <c r="K447" s="247"/>
      <c r="L447" s="247"/>
      <c r="M447" s="248">
        <f t="shared" si="41"/>
        <v>11.065</v>
      </c>
      <c r="N447" s="248"/>
      <c r="O447" s="248">
        <f t="shared" si="42"/>
        <v>8.875</v>
      </c>
      <c r="P447" s="248"/>
    </row>
    <row r="448" spans="1:16" s="192" customFormat="1" ht="12.75">
      <c r="A448" s="56" t="s">
        <v>716</v>
      </c>
      <c r="B448" s="56" t="s">
        <v>717</v>
      </c>
      <c r="C448" s="56" t="s">
        <v>138</v>
      </c>
      <c r="D448" s="108"/>
      <c r="E448" s="108"/>
      <c r="F448" s="108"/>
      <c r="G448" s="108">
        <v>800</v>
      </c>
      <c r="H448" s="108">
        <v>8687.16</v>
      </c>
      <c r="I448" s="108">
        <v>7739.37</v>
      </c>
      <c r="J448" s="246"/>
      <c r="K448" s="247"/>
      <c r="L448" s="247"/>
      <c r="M448" s="248"/>
      <c r="N448" s="248">
        <f t="shared" si="39"/>
        <v>10.85895</v>
      </c>
      <c r="O448" s="248"/>
      <c r="P448" s="248">
        <f t="shared" si="40"/>
        <v>9.6742125</v>
      </c>
    </row>
    <row r="449" spans="1:16" s="192" customFormat="1" ht="12.75">
      <c r="A449" s="56" t="s">
        <v>321</v>
      </c>
      <c r="B449" s="56" t="s">
        <v>322</v>
      </c>
      <c r="C449" s="56" t="s">
        <v>63</v>
      </c>
      <c r="D449" s="108">
        <v>9556.7</v>
      </c>
      <c r="E449" s="108">
        <v>131672.97</v>
      </c>
      <c r="F449" s="108">
        <v>96136.23</v>
      </c>
      <c r="G449" s="108">
        <v>10</v>
      </c>
      <c r="H449" s="108">
        <v>250</v>
      </c>
      <c r="I449" s="108">
        <v>228.09</v>
      </c>
      <c r="J449" s="246"/>
      <c r="K449" s="247"/>
      <c r="L449" s="247"/>
      <c r="M449" s="248">
        <f t="shared" si="41"/>
        <v>13.778079253298731</v>
      </c>
      <c r="N449" s="248">
        <f t="shared" si="39"/>
        <v>25</v>
      </c>
      <c r="O449" s="248">
        <f t="shared" si="42"/>
        <v>10.059563447633597</v>
      </c>
      <c r="P449" s="248">
        <f t="shared" si="40"/>
        <v>22.809</v>
      </c>
    </row>
    <row r="450" spans="1:16" s="192" customFormat="1" ht="12.75">
      <c r="A450" s="56" t="s">
        <v>321</v>
      </c>
      <c r="B450" s="56" t="s">
        <v>322</v>
      </c>
      <c r="C450" s="56" t="s">
        <v>54</v>
      </c>
      <c r="D450" s="108">
        <v>34856.16</v>
      </c>
      <c r="E450" s="108">
        <v>528570.28</v>
      </c>
      <c r="F450" s="108">
        <v>385131.89</v>
      </c>
      <c r="G450" s="108"/>
      <c r="H450" s="108"/>
      <c r="I450" s="108"/>
      <c r="J450" s="246"/>
      <c r="K450" s="247"/>
      <c r="L450" s="247"/>
      <c r="M450" s="248">
        <f t="shared" si="41"/>
        <v>15.164329059770209</v>
      </c>
      <c r="N450" s="248"/>
      <c r="O450" s="248">
        <f t="shared" si="42"/>
        <v>11.049177247292874</v>
      </c>
      <c r="P450" s="248"/>
    </row>
    <row r="451" spans="1:16" s="192" customFormat="1" ht="12.75">
      <c r="A451" s="56" t="s">
        <v>321</v>
      </c>
      <c r="B451" s="56" t="s">
        <v>322</v>
      </c>
      <c r="C451" s="56" t="s">
        <v>45</v>
      </c>
      <c r="D451" s="108"/>
      <c r="E451" s="108"/>
      <c r="F451" s="108"/>
      <c r="G451" s="108">
        <v>5</v>
      </c>
      <c r="H451" s="108">
        <v>53.58</v>
      </c>
      <c r="I451" s="108">
        <v>49.25</v>
      </c>
      <c r="J451" s="246"/>
      <c r="K451" s="247"/>
      <c r="L451" s="247"/>
      <c r="M451" s="248"/>
      <c r="N451" s="248">
        <f t="shared" si="39"/>
        <v>10.716</v>
      </c>
      <c r="O451" s="248"/>
      <c r="P451" s="248">
        <f t="shared" si="40"/>
        <v>9.85</v>
      </c>
    </row>
    <row r="452" spans="1:16" s="192" customFormat="1" ht="12.75">
      <c r="A452" s="56" t="s">
        <v>321</v>
      </c>
      <c r="B452" s="56" t="s">
        <v>322</v>
      </c>
      <c r="C452" s="56" t="s">
        <v>43</v>
      </c>
      <c r="D452" s="108"/>
      <c r="E452" s="108"/>
      <c r="F452" s="108"/>
      <c r="G452" s="108">
        <v>50556</v>
      </c>
      <c r="H452" s="108">
        <v>167958.94</v>
      </c>
      <c r="I452" s="108">
        <v>151716.59</v>
      </c>
      <c r="J452" s="246"/>
      <c r="K452" s="247"/>
      <c r="L452" s="247"/>
      <c r="M452" s="248"/>
      <c r="N452" s="248">
        <f t="shared" si="39"/>
        <v>3.3222355407864548</v>
      </c>
      <c r="O452" s="248"/>
      <c r="P452" s="248">
        <f t="shared" si="40"/>
        <v>3.000961112429781</v>
      </c>
    </row>
    <row r="453" spans="1:16" s="192" customFormat="1" ht="12.75">
      <c r="A453" s="56" t="s">
        <v>321</v>
      </c>
      <c r="B453" s="56" t="s">
        <v>322</v>
      </c>
      <c r="C453" s="56" t="s">
        <v>155</v>
      </c>
      <c r="D453" s="108">
        <v>547.2</v>
      </c>
      <c r="E453" s="108">
        <v>2870.09</v>
      </c>
      <c r="F453" s="108">
        <v>2092.61</v>
      </c>
      <c r="G453" s="108">
        <v>136.8</v>
      </c>
      <c r="H453" s="108">
        <v>760.66</v>
      </c>
      <c r="I453" s="108">
        <v>644.08</v>
      </c>
      <c r="J453" s="246">
        <f>(G453-D453)*100/D453</f>
        <v>-75</v>
      </c>
      <c r="K453" s="247">
        <f>(H453-E453)*100/E453</f>
        <v>-73.49699835196806</v>
      </c>
      <c r="L453" s="247">
        <f>(I453-F453)*100/F453</f>
        <v>-69.22121178814973</v>
      </c>
      <c r="M453" s="248">
        <f t="shared" si="41"/>
        <v>5.245047514619883</v>
      </c>
      <c r="N453" s="248">
        <f t="shared" si="39"/>
        <v>5.560380116959063</v>
      </c>
      <c r="O453" s="248">
        <f t="shared" si="42"/>
        <v>3.8242141812865498</v>
      </c>
      <c r="P453" s="248">
        <f t="shared" si="40"/>
        <v>4.708187134502924</v>
      </c>
    </row>
    <row r="454" spans="1:16" s="192" customFormat="1" ht="12.75">
      <c r="A454" s="56" t="s">
        <v>323</v>
      </c>
      <c r="B454" s="56" t="s">
        <v>324</v>
      </c>
      <c r="C454" s="56" t="s">
        <v>43</v>
      </c>
      <c r="D454" s="108"/>
      <c r="E454" s="108"/>
      <c r="F454" s="108"/>
      <c r="G454" s="108">
        <v>2002</v>
      </c>
      <c r="H454" s="108">
        <v>4758.25</v>
      </c>
      <c r="I454" s="108">
        <v>4479.34</v>
      </c>
      <c r="J454" s="246"/>
      <c r="K454" s="247"/>
      <c r="L454" s="247"/>
      <c r="M454" s="248"/>
      <c r="N454" s="248">
        <f t="shared" si="39"/>
        <v>2.3767482517482517</v>
      </c>
      <c r="O454" s="248"/>
      <c r="P454" s="248">
        <f t="shared" si="40"/>
        <v>2.2374325674325677</v>
      </c>
    </row>
    <row r="455" spans="1:16" s="192" customFormat="1" ht="12.75">
      <c r="A455" s="56" t="s">
        <v>323</v>
      </c>
      <c r="B455" s="56" t="s">
        <v>324</v>
      </c>
      <c r="C455" s="56" t="s">
        <v>155</v>
      </c>
      <c r="D455" s="108">
        <v>24</v>
      </c>
      <c r="E455" s="108">
        <v>409.64</v>
      </c>
      <c r="F455" s="108">
        <v>299.11</v>
      </c>
      <c r="G455" s="108"/>
      <c r="H455" s="108"/>
      <c r="I455" s="108"/>
      <c r="J455" s="246"/>
      <c r="K455" s="247"/>
      <c r="L455" s="247"/>
      <c r="M455" s="248">
        <f aca="true" t="shared" si="50" ref="M455:M517">E455/D455</f>
        <v>17.06833333333333</v>
      </c>
      <c r="N455" s="248"/>
      <c r="O455" s="248">
        <f aca="true" t="shared" si="51" ref="O455:O517">F455/D455</f>
        <v>12.462916666666667</v>
      </c>
      <c r="P455" s="248"/>
    </row>
    <row r="456" spans="1:16" s="192" customFormat="1" ht="12.75">
      <c r="A456" s="56" t="s">
        <v>718</v>
      </c>
      <c r="B456" s="56" t="s">
        <v>719</v>
      </c>
      <c r="C456" s="56" t="s">
        <v>155</v>
      </c>
      <c r="D456" s="108">
        <v>1482</v>
      </c>
      <c r="E456" s="108">
        <v>7915.25</v>
      </c>
      <c r="F456" s="108">
        <v>6113.1</v>
      </c>
      <c r="G456" s="108">
        <v>91.2</v>
      </c>
      <c r="H456" s="108">
        <v>475.56</v>
      </c>
      <c r="I456" s="108">
        <v>419.73</v>
      </c>
      <c r="J456" s="246">
        <f aca="true" t="shared" si="52" ref="J456:L462">(G456-D456)*100/D456</f>
        <v>-93.84615384615384</v>
      </c>
      <c r="K456" s="247">
        <f t="shared" si="52"/>
        <v>-93.99185117336786</v>
      </c>
      <c r="L456" s="247">
        <f t="shared" si="52"/>
        <v>-93.133925504245</v>
      </c>
      <c r="M456" s="248">
        <f t="shared" si="50"/>
        <v>5.3409244264507425</v>
      </c>
      <c r="N456" s="248">
        <f aca="true" t="shared" si="53" ref="N456:N518">H456/G456</f>
        <v>5.214473684210526</v>
      </c>
      <c r="O456" s="248">
        <f t="shared" si="51"/>
        <v>4.124898785425102</v>
      </c>
      <c r="P456" s="248">
        <f aca="true" t="shared" si="54" ref="P456:P518">I456/G456</f>
        <v>4.602302631578947</v>
      </c>
    </row>
    <row r="457" spans="1:16" s="192" customFormat="1" ht="12.75">
      <c r="A457" s="56" t="s">
        <v>459</v>
      </c>
      <c r="B457" s="56" t="s">
        <v>460</v>
      </c>
      <c r="C457" s="56" t="s">
        <v>48</v>
      </c>
      <c r="D457" s="108">
        <v>2488250.24</v>
      </c>
      <c r="E457" s="108">
        <v>25078511.76</v>
      </c>
      <c r="F457" s="108">
        <v>18965111.29</v>
      </c>
      <c r="G457" s="108">
        <v>3185912.875</v>
      </c>
      <c r="H457" s="108">
        <v>28592037.48</v>
      </c>
      <c r="I457" s="108">
        <v>25835160.03</v>
      </c>
      <c r="J457" s="246">
        <f t="shared" si="52"/>
        <v>28.038282636717426</v>
      </c>
      <c r="K457" s="247">
        <f t="shared" si="52"/>
        <v>14.010104561324251</v>
      </c>
      <c r="L457" s="247">
        <f t="shared" si="52"/>
        <v>36.22466873485983</v>
      </c>
      <c r="M457" s="248">
        <f t="shared" si="50"/>
        <v>10.078773974116043</v>
      </c>
      <c r="N457" s="248">
        <f t="shared" si="53"/>
        <v>8.974519580985088</v>
      </c>
      <c r="O457" s="248">
        <f t="shared" si="51"/>
        <v>7.62186655711927</v>
      </c>
      <c r="P457" s="248">
        <f t="shared" si="54"/>
        <v>8.109185983310985</v>
      </c>
    </row>
    <row r="458" spans="1:16" s="192" customFormat="1" ht="12.75">
      <c r="A458" s="56" t="s">
        <v>459</v>
      </c>
      <c r="B458" s="56" t="s">
        <v>460</v>
      </c>
      <c r="C458" s="56" t="s">
        <v>93</v>
      </c>
      <c r="D458" s="108">
        <v>2777.5</v>
      </c>
      <c r="E458" s="108">
        <v>27581.71</v>
      </c>
      <c r="F458" s="108">
        <v>20691.5</v>
      </c>
      <c r="G458" s="108">
        <v>2320</v>
      </c>
      <c r="H458" s="108">
        <v>19194.59</v>
      </c>
      <c r="I458" s="108">
        <v>17655.56</v>
      </c>
      <c r="J458" s="246">
        <f t="shared" si="52"/>
        <v>-16.471647164716472</v>
      </c>
      <c r="K458" s="247">
        <f t="shared" si="52"/>
        <v>-30.408266927612534</v>
      </c>
      <c r="L458" s="247">
        <f t="shared" si="52"/>
        <v>-14.672401710847444</v>
      </c>
      <c r="M458" s="248">
        <f t="shared" si="50"/>
        <v>9.930408640864085</v>
      </c>
      <c r="N458" s="248">
        <f t="shared" si="53"/>
        <v>8.273530172413793</v>
      </c>
      <c r="O458" s="248">
        <f t="shared" si="51"/>
        <v>7.449684968496849</v>
      </c>
      <c r="P458" s="248">
        <f t="shared" si="54"/>
        <v>7.610155172413793</v>
      </c>
    </row>
    <row r="459" spans="1:16" s="192" customFormat="1" ht="12.75">
      <c r="A459" s="56" t="s">
        <v>459</v>
      </c>
      <c r="B459" s="56" t="s">
        <v>460</v>
      </c>
      <c r="C459" s="56" t="s">
        <v>64</v>
      </c>
      <c r="D459" s="108">
        <v>13852</v>
      </c>
      <c r="E459" s="108">
        <v>141606.31</v>
      </c>
      <c r="F459" s="108">
        <v>104616</v>
      </c>
      <c r="G459" s="108">
        <v>10500</v>
      </c>
      <c r="H459" s="108">
        <v>93439.31</v>
      </c>
      <c r="I459" s="108">
        <v>84357.76</v>
      </c>
      <c r="J459" s="246">
        <f t="shared" si="52"/>
        <v>-24.198671671960728</v>
      </c>
      <c r="K459" s="247">
        <f t="shared" si="52"/>
        <v>-34.01472716858451</v>
      </c>
      <c r="L459" s="247">
        <f t="shared" si="52"/>
        <v>-19.364380209528182</v>
      </c>
      <c r="M459" s="248">
        <f t="shared" si="50"/>
        <v>10.222806092982962</v>
      </c>
      <c r="N459" s="248">
        <f t="shared" si="53"/>
        <v>8.898981904761905</v>
      </c>
      <c r="O459" s="248">
        <f t="shared" si="51"/>
        <v>7.552411204158244</v>
      </c>
      <c r="P459" s="248">
        <f t="shared" si="54"/>
        <v>8.03407238095238</v>
      </c>
    </row>
    <row r="460" spans="1:16" s="192" customFormat="1" ht="12.75">
      <c r="A460" s="56" t="s">
        <v>459</v>
      </c>
      <c r="B460" s="56" t="s">
        <v>460</v>
      </c>
      <c r="C460" s="56" t="s">
        <v>138</v>
      </c>
      <c r="D460" s="108">
        <v>3300</v>
      </c>
      <c r="E460" s="108">
        <v>33319.91</v>
      </c>
      <c r="F460" s="108">
        <v>25092.89</v>
      </c>
      <c r="G460" s="108">
        <v>500</v>
      </c>
      <c r="H460" s="108">
        <v>3554.5</v>
      </c>
      <c r="I460" s="108">
        <v>3333.51</v>
      </c>
      <c r="J460" s="246">
        <f t="shared" si="52"/>
        <v>-84.84848484848484</v>
      </c>
      <c r="K460" s="247">
        <f t="shared" si="52"/>
        <v>-89.33220407858245</v>
      </c>
      <c r="L460" s="247">
        <f t="shared" si="52"/>
        <v>-86.71532055494603</v>
      </c>
      <c r="M460" s="248">
        <f t="shared" si="50"/>
        <v>10.096942424242425</v>
      </c>
      <c r="N460" s="248">
        <f t="shared" si="53"/>
        <v>7.109</v>
      </c>
      <c r="O460" s="248">
        <f t="shared" si="51"/>
        <v>7.60390606060606</v>
      </c>
      <c r="P460" s="248">
        <f t="shared" si="54"/>
        <v>6.667020000000001</v>
      </c>
    </row>
    <row r="461" spans="1:16" s="192" customFormat="1" ht="12.75">
      <c r="A461" s="56" t="s">
        <v>459</v>
      </c>
      <c r="B461" s="56" t="s">
        <v>460</v>
      </c>
      <c r="C461" s="56" t="s">
        <v>63</v>
      </c>
      <c r="D461" s="108">
        <v>50</v>
      </c>
      <c r="E461" s="108">
        <v>108.75</v>
      </c>
      <c r="F461" s="108">
        <v>82.34</v>
      </c>
      <c r="G461" s="108">
        <v>220</v>
      </c>
      <c r="H461" s="108">
        <v>2306.2</v>
      </c>
      <c r="I461" s="108">
        <v>2124.53</v>
      </c>
      <c r="J461" s="246">
        <f t="shared" si="52"/>
        <v>340</v>
      </c>
      <c r="K461" s="247">
        <f t="shared" si="52"/>
        <v>2020.6436781609193</v>
      </c>
      <c r="L461" s="247">
        <f t="shared" si="52"/>
        <v>2480.1918872965753</v>
      </c>
      <c r="M461" s="248">
        <f t="shared" si="50"/>
        <v>2.175</v>
      </c>
      <c r="N461" s="248">
        <f t="shared" si="53"/>
        <v>10.482727272727272</v>
      </c>
      <c r="O461" s="248">
        <f t="shared" si="51"/>
        <v>1.6468</v>
      </c>
      <c r="P461" s="248">
        <f t="shared" si="54"/>
        <v>9.656954545454546</v>
      </c>
    </row>
    <row r="462" spans="1:16" s="192" customFormat="1" ht="12.75">
      <c r="A462" s="56" t="s">
        <v>459</v>
      </c>
      <c r="B462" s="56" t="s">
        <v>460</v>
      </c>
      <c r="C462" s="56" t="s">
        <v>54</v>
      </c>
      <c r="D462" s="108">
        <v>500</v>
      </c>
      <c r="E462" s="108">
        <v>5554.98</v>
      </c>
      <c r="F462" s="108">
        <v>4299.31</v>
      </c>
      <c r="G462" s="108">
        <v>300</v>
      </c>
      <c r="H462" s="108">
        <v>3173.97</v>
      </c>
      <c r="I462" s="108">
        <v>2811.3</v>
      </c>
      <c r="J462" s="246">
        <f t="shared" si="52"/>
        <v>-40</v>
      </c>
      <c r="K462" s="247">
        <f t="shared" si="52"/>
        <v>-42.862620567490794</v>
      </c>
      <c r="L462" s="247">
        <f t="shared" si="52"/>
        <v>-34.61043748880635</v>
      </c>
      <c r="M462" s="248">
        <f t="shared" si="50"/>
        <v>11.10996</v>
      </c>
      <c r="N462" s="248">
        <f t="shared" si="53"/>
        <v>10.579899999999999</v>
      </c>
      <c r="O462" s="248">
        <f t="shared" si="51"/>
        <v>8.59862</v>
      </c>
      <c r="P462" s="248">
        <f t="shared" si="54"/>
        <v>9.371</v>
      </c>
    </row>
    <row r="463" spans="1:16" s="192" customFormat="1" ht="12.75">
      <c r="A463" s="56" t="s">
        <v>459</v>
      </c>
      <c r="B463" s="56" t="s">
        <v>460</v>
      </c>
      <c r="C463" s="56" t="s">
        <v>100</v>
      </c>
      <c r="D463" s="108"/>
      <c r="E463" s="108"/>
      <c r="F463" s="108"/>
      <c r="G463" s="108">
        <v>1800</v>
      </c>
      <c r="H463" s="108">
        <v>14576.07</v>
      </c>
      <c r="I463" s="108">
        <v>13454.74</v>
      </c>
      <c r="J463" s="246"/>
      <c r="K463" s="247"/>
      <c r="L463" s="247"/>
      <c r="M463" s="248"/>
      <c r="N463" s="248">
        <f t="shared" si="53"/>
        <v>8.097816666666667</v>
      </c>
      <c r="O463" s="248"/>
      <c r="P463" s="248">
        <f t="shared" si="54"/>
        <v>7.474855555555555</v>
      </c>
    </row>
    <row r="464" spans="1:16" s="192" customFormat="1" ht="12.75">
      <c r="A464" s="56" t="s">
        <v>459</v>
      </c>
      <c r="B464" s="56" t="s">
        <v>460</v>
      </c>
      <c r="C464" s="56" t="s">
        <v>52</v>
      </c>
      <c r="D464" s="108">
        <v>68557</v>
      </c>
      <c r="E464" s="108">
        <v>641935.52</v>
      </c>
      <c r="F464" s="108">
        <v>487339.79</v>
      </c>
      <c r="G464" s="108">
        <v>41548</v>
      </c>
      <c r="H464" s="108">
        <v>326523.25</v>
      </c>
      <c r="I464" s="108">
        <v>299329.26</v>
      </c>
      <c r="J464" s="246">
        <f aca="true" t="shared" si="55" ref="J464:L465">(G464-D464)*100/D464</f>
        <v>-39.39641466225185</v>
      </c>
      <c r="K464" s="247">
        <f t="shared" si="55"/>
        <v>-49.13457195825524</v>
      </c>
      <c r="L464" s="247">
        <f t="shared" si="55"/>
        <v>-38.57894098899661</v>
      </c>
      <c r="M464" s="248">
        <f t="shared" si="50"/>
        <v>9.36352990941844</v>
      </c>
      <c r="N464" s="248">
        <f t="shared" si="53"/>
        <v>7.8589402618657935</v>
      </c>
      <c r="O464" s="248">
        <f t="shared" si="51"/>
        <v>7.1085343582712195</v>
      </c>
      <c r="P464" s="248">
        <f t="shared" si="54"/>
        <v>7.204420429382883</v>
      </c>
    </row>
    <row r="465" spans="1:16" s="192" customFormat="1" ht="12.75">
      <c r="A465" s="56" t="s">
        <v>459</v>
      </c>
      <c r="B465" s="56" t="s">
        <v>460</v>
      </c>
      <c r="C465" s="56" t="s">
        <v>42</v>
      </c>
      <c r="D465" s="108">
        <v>367938</v>
      </c>
      <c r="E465" s="108">
        <v>3509531.04</v>
      </c>
      <c r="F465" s="108">
        <v>2628396.08</v>
      </c>
      <c r="G465" s="108">
        <v>568700.55</v>
      </c>
      <c r="H465" s="108">
        <v>4715940.14</v>
      </c>
      <c r="I465" s="108">
        <v>4229570.78</v>
      </c>
      <c r="J465" s="246">
        <f t="shared" si="55"/>
        <v>54.56423364806028</v>
      </c>
      <c r="K465" s="247">
        <f t="shared" si="55"/>
        <v>34.375222394385766</v>
      </c>
      <c r="L465" s="247">
        <f t="shared" si="55"/>
        <v>60.91831867288435</v>
      </c>
      <c r="M465" s="248">
        <f t="shared" si="50"/>
        <v>9.53837613945828</v>
      </c>
      <c r="N465" s="248">
        <f t="shared" si="53"/>
        <v>8.292483873982537</v>
      </c>
      <c r="O465" s="248">
        <f t="shared" si="51"/>
        <v>7.143584190814757</v>
      </c>
      <c r="P465" s="248">
        <f t="shared" si="54"/>
        <v>7.437254597344771</v>
      </c>
    </row>
    <row r="466" spans="1:16" s="192" customFormat="1" ht="12.75">
      <c r="A466" s="56" t="s">
        <v>459</v>
      </c>
      <c r="B466" s="56" t="s">
        <v>460</v>
      </c>
      <c r="C466" s="56" t="s">
        <v>45</v>
      </c>
      <c r="D466" s="108">
        <v>7</v>
      </c>
      <c r="E466" s="108">
        <v>0.26</v>
      </c>
      <c r="F466" s="108">
        <v>0.2</v>
      </c>
      <c r="G466" s="108"/>
      <c r="H466" s="108"/>
      <c r="I466" s="108"/>
      <c r="J466" s="246"/>
      <c r="K466" s="247"/>
      <c r="L466" s="247"/>
      <c r="M466" s="248">
        <f t="shared" si="50"/>
        <v>0.037142857142857144</v>
      </c>
      <c r="N466" s="248"/>
      <c r="O466" s="248">
        <f t="shared" si="51"/>
        <v>0.028571428571428574</v>
      </c>
      <c r="P466" s="248"/>
    </row>
    <row r="467" spans="1:16" s="192" customFormat="1" ht="12.75">
      <c r="A467" s="56" t="s">
        <v>459</v>
      </c>
      <c r="B467" s="56" t="s">
        <v>460</v>
      </c>
      <c r="C467" s="56" t="s">
        <v>43</v>
      </c>
      <c r="D467" s="108">
        <v>23500</v>
      </c>
      <c r="E467" s="108">
        <v>213076.14</v>
      </c>
      <c r="F467" s="108">
        <v>159083.01</v>
      </c>
      <c r="G467" s="108">
        <v>8900</v>
      </c>
      <c r="H467" s="108">
        <v>67949.4</v>
      </c>
      <c r="I467" s="108">
        <v>62039.68</v>
      </c>
      <c r="J467" s="246">
        <f aca="true" t="shared" si="56" ref="J467:L471">(G467-D467)*100/D467</f>
        <v>-62.12765957446808</v>
      </c>
      <c r="K467" s="247">
        <f t="shared" si="56"/>
        <v>-68.11027269407077</v>
      </c>
      <c r="L467" s="247">
        <f t="shared" si="56"/>
        <v>-61.0016933926508</v>
      </c>
      <c r="M467" s="248">
        <f t="shared" si="50"/>
        <v>9.067069787234043</v>
      </c>
      <c r="N467" s="248">
        <f t="shared" si="53"/>
        <v>7.63476404494382</v>
      </c>
      <c r="O467" s="248">
        <f t="shared" si="51"/>
        <v>6.769489787234043</v>
      </c>
      <c r="P467" s="248">
        <f t="shared" si="54"/>
        <v>6.970750561797753</v>
      </c>
    </row>
    <row r="468" spans="1:16" s="192" customFormat="1" ht="12.75">
      <c r="A468" s="56" t="s">
        <v>459</v>
      </c>
      <c r="B468" s="56" t="s">
        <v>460</v>
      </c>
      <c r="C468" s="56" t="s">
        <v>102</v>
      </c>
      <c r="D468" s="108">
        <v>750</v>
      </c>
      <c r="E468" s="108">
        <v>7282</v>
      </c>
      <c r="F468" s="108">
        <v>5558.05</v>
      </c>
      <c r="G468" s="108">
        <v>500</v>
      </c>
      <c r="H468" s="108">
        <v>4150</v>
      </c>
      <c r="I468" s="108">
        <v>3800.21</v>
      </c>
      <c r="J468" s="246">
        <f t="shared" si="56"/>
        <v>-33.333333333333336</v>
      </c>
      <c r="K468" s="247">
        <f t="shared" si="56"/>
        <v>-43.01016204339467</v>
      </c>
      <c r="L468" s="247">
        <f t="shared" si="56"/>
        <v>-31.6269195131386</v>
      </c>
      <c r="M468" s="248">
        <f t="shared" si="50"/>
        <v>9.709333333333333</v>
      </c>
      <c r="N468" s="248">
        <f t="shared" si="53"/>
        <v>8.3</v>
      </c>
      <c r="O468" s="248">
        <f t="shared" si="51"/>
        <v>7.410733333333334</v>
      </c>
      <c r="P468" s="248">
        <f t="shared" si="54"/>
        <v>7.60042</v>
      </c>
    </row>
    <row r="469" spans="1:16" s="192" customFormat="1" ht="12.75">
      <c r="A469" s="56" t="s">
        <v>459</v>
      </c>
      <c r="B469" s="56" t="s">
        <v>460</v>
      </c>
      <c r="C469" s="56" t="s">
        <v>94</v>
      </c>
      <c r="D469" s="108">
        <v>2079.38</v>
      </c>
      <c r="E469" s="108">
        <v>20029.27</v>
      </c>
      <c r="F469" s="108">
        <v>16073.57</v>
      </c>
      <c r="G469" s="108">
        <v>1040</v>
      </c>
      <c r="H469" s="108">
        <v>8913.22</v>
      </c>
      <c r="I469" s="108">
        <v>8066.75</v>
      </c>
      <c r="J469" s="246">
        <f t="shared" si="56"/>
        <v>-49.985091710028954</v>
      </c>
      <c r="K469" s="247">
        <f t="shared" si="56"/>
        <v>-55.49902717373124</v>
      </c>
      <c r="L469" s="247">
        <f t="shared" si="56"/>
        <v>-49.81357595107994</v>
      </c>
      <c r="M469" s="248">
        <f t="shared" si="50"/>
        <v>9.63232790543335</v>
      </c>
      <c r="N469" s="248">
        <f t="shared" si="53"/>
        <v>8.570403846153846</v>
      </c>
      <c r="O469" s="248">
        <f t="shared" si="51"/>
        <v>7.7299820138695186</v>
      </c>
      <c r="P469" s="248">
        <f t="shared" si="54"/>
        <v>7.756490384615384</v>
      </c>
    </row>
    <row r="470" spans="1:16" s="192" customFormat="1" ht="12.75">
      <c r="A470" s="56" t="s">
        <v>459</v>
      </c>
      <c r="B470" s="56" t="s">
        <v>460</v>
      </c>
      <c r="C470" s="56" t="s">
        <v>71</v>
      </c>
      <c r="D470" s="108">
        <v>1320</v>
      </c>
      <c r="E470" s="108">
        <v>13545.78</v>
      </c>
      <c r="F470" s="108">
        <v>10087.33</v>
      </c>
      <c r="G470" s="108">
        <v>1100</v>
      </c>
      <c r="H470" s="108">
        <v>9574.96</v>
      </c>
      <c r="I470" s="108">
        <v>8421.68</v>
      </c>
      <c r="J470" s="246">
        <f t="shared" si="56"/>
        <v>-16.666666666666668</v>
      </c>
      <c r="K470" s="247">
        <f t="shared" si="56"/>
        <v>-29.314074198754163</v>
      </c>
      <c r="L470" s="247">
        <f t="shared" si="56"/>
        <v>-16.5122981006867</v>
      </c>
      <c r="M470" s="248">
        <f t="shared" si="50"/>
        <v>10.261954545454547</v>
      </c>
      <c r="N470" s="248">
        <f t="shared" si="53"/>
        <v>8.70450909090909</v>
      </c>
      <c r="O470" s="248">
        <f t="shared" si="51"/>
        <v>7.641916666666667</v>
      </c>
      <c r="P470" s="248">
        <f t="shared" si="54"/>
        <v>7.656072727272727</v>
      </c>
    </row>
    <row r="471" spans="1:16" s="192" customFormat="1" ht="12.75">
      <c r="A471" s="56" t="s">
        <v>461</v>
      </c>
      <c r="B471" s="56" t="s">
        <v>694</v>
      </c>
      <c r="C471" s="56" t="s">
        <v>138</v>
      </c>
      <c r="D471" s="108">
        <v>500</v>
      </c>
      <c r="E471" s="108">
        <v>5708.3</v>
      </c>
      <c r="F471" s="108">
        <v>4586.24</v>
      </c>
      <c r="G471" s="108">
        <v>1750</v>
      </c>
      <c r="H471" s="108">
        <v>19099.73</v>
      </c>
      <c r="I471" s="108">
        <v>17284.27</v>
      </c>
      <c r="J471" s="246">
        <f t="shared" si="56"/>
        <v>250</v>
      </c>
      <c r="K471" s="247">
        <f t="shared" si="56"/>
        <v>234.59576406285584</v>
      </c>
      <c r="L471" s="247">
        <f t="shared" si="56"/>
        <v>276.872339868825</v>
      </c>
      <c r="M471" s="248">
        <f t="shared" si="50"/>
        <v>11.4166</v>
      </c>
      <c r="N471" s="248">
        <f t="shared" si="53"/>
        <v>10.914131428571428</v>
      </c>
      <c r="O471" s="248">
        <f t="shared" si="51"/>
        <v>9.17248</v>
      </c>
      <c r="P471" s="248">
        <f t="shared" si="54"/>
        <v>9.876725714285714</v>
      </c>
    </row>
    <row r="472" spans="1:16" s="192" customFormat="1" ht="12.75">
      <c r="A472" s="56" t="s">
        <v>461</v>
      </c>
      <c r="B472" s="56" t="s">
        <v>694</v>
      </c>
      <c r="C472" s="56" t="s">
        <v>63</v>
      </c>
      <c r="D472" s="108">
        <v>20</v>
      </c>
      <c r="E472" s="108">
        <v>220</v>
      </c>
      <c r="F472" s="108">
        <v>178.64</v>
      </c>
      <c r="G472" s="108"/>
      <c r="H472" s="108"/>
      <c r="I472" s="108"/>
      <c r="J472" s="246"/>
      <c r="K472" s="247"/>
      <c r="L472" s="247"/>
      <c r="M472" s="248">
        <f t="shared" si="50"/>
        <v>11</v>
      </c>
      <c r="N472" s="248"/>
      <c r="O472" s="248">
        <f t="shared" si="51"/>
        <v>8.931999999999999</v>
      </c>
      <c r="P472" s="248"/>
    </row>
    <row r="473" spans="1:16" s="192" customFormat="1" ht="12.75">
      <c r="A473" s="56" t="s">
        <v>796</v>
      </c>
      <c r="B473" s="56" t="s">
        <v>797</v>
      </c>
      <c r="C473" s="56" t="s">
        <v>138</v>
      </c>
      <c r="D473" s="108"/>
      <c r="E473" s="108"/>
      <c r="F473" s="108"/>
      <c r="G473" s="108">
        <v>100</v>
      </c>
      <c r="H473" s="108">
        <v>350</v>
      </c>
      <c r="I473" s="108">
        <v>324.92</v>
      </c>
      <c r="J473" s="246"/>
      <c r="K473" s="247"/>
      <c r="L473" s="247"/>
      <c r="M473" s="248"/>
      <c r="N473" s="248">
        <f t="shared" si="53"/>
        <v>3.5</v>
      </c>
      <c r="O473" s="248"/>
      <c r="P473" s="248">
        <f t="shared" si="54"/>
        <v>3.2492</v>
      </c>
    </row>
    <row r="474" spans="1:16" s="192" customFormat="1" ht="12.75">
      <c r="A474" s="56" t="s">
        <v>796</v>
      </c>
      <c r="B474" s="56" t="s">
        <v>797</v>
      </c>
      <c r="C474" s="56" t="s">
        <v>236</v>
      </c>
      <c r="D474" s="108"/>
      <c r="E474" s="108"/>
      <c r="F474" s="108"/>
      <c r="G474" s="108">
        <v>9500</v>
      </c>
      <c r="H474" s="108">
        <v>30875</v>
      </c>
      <c r="I474" s="108">
        <v>27632.77</v>
      </c>
      <c r="J474" s="246"/>
      <c r="K474" s="247"/>
      <c r="L474" s="247"/>
      <c r="M474" s="248"/>
      <c r="N474" s="248">
        <f t="shared" si="53"/>
        <v>3.25</v>
      </c>
      <c r="O474" s="248"/>
      <c r="P474" s="248">
        <f t="shared" si="54"/>
        <v>2.9087126315789473</v>
      </c>
    </row>
    <row r="475" spans="1:16" s="192" customFormat="1" ht="12.75">
      <c r="A475" s="56" t="s">
        <v>796</v>
      </c>
      <c r="B475" s="56" t="s">
        <v>797</v>
      </c>
      <c r="C475" s="56" t="s">
        <v>625</v>
      </c>
      <c r="D475" s="108"/>
      <c r="E475" s="108"/>
      <c r="F475" s="108"/>
      <c r="G475" s="108">
        <v>100</v>
      </c>
      <c r="H475" s="108">
        <v>350</v>
      </c>
      <c r="I475" s="108">
        <v>324.92</v>
      </c>
      <c r="J475" s="246"/>
      <c r="K475" s="247"/>
      <c r="L475" s="247"/>
      <c r="M475" s="248"/>
      <c r="N475" s="248">
        <f t="shared" si="53"/>
        <v>3.5</v>
      </c>
      <c r="O475" s="248"/>
      <c r="P475" s="248">
        <f t="shared" si="54"/>
        <v>3.2492</v>
      </c>
    </row>
    <row r="476" spans="1:16" s="192" customFormat="1" ht="12.75">
      <c r="A476" s="56" t="s">
        <v>823</v>
      </c>
      <c r="B476" s="56" t="s">
        <v>824</v>
      </c>
      <c r="C476" s="56" t="s">
        <v>43</v>
      </c>
      <c r="D476" s="108"/>
      <c r="E476" s="108"/>
      <c r="F476" s="108"/>
      <c r="G476" s="108">
        <v>7170</v>
      </c>
      <c r="H476" s="108">
        <v>39479.9</v>
      </c>
      <c r="I476" s="108">
        <v>36017.63</v>
      </c>
      <c r="J476" s="246"/>
      <c r="K476" s="247"/>
      <c r="L476" s="247"/>
      <c r="M476" s="248"/>
      <c r="N476" s="248">
        <f t="shared" si="53"/>
        <v>5.50626220362622</v>
      </c>
      <c r="O476" s="248"/>
      <c r="P476" s="248">
        <f t="shared" si="54"/>
        <v>5.023379358437936</v>
      </c>
    </row>
    <row r="477" spans="1:16" s="192" customFormat="1" ht="12.75">
      <c r="A477" s="56" t="s">
        <v>465</v>
      </c>
      <c r="B477" s="56" t="s">
        <v>633</v>
      </c>
      <c r="C477" s="56" t="s">
        <v>137</v>
      </c>
      <c r="D477" s="108">
        <v>264</v>
      </c>
      <c r="E477" s="108">
        <v>4012.8</v>
      </c>
      <c r="F477" s="108">
        <v>2927.05</v>
      </c>
      <c r="G477" s="108"/>
      <c r="H477" s="108"/>
      <c r="I477" s="108"/>
      <c r="J477" s="246"/>
      <c r="K477" s="247"/>
      <c r="L477" s="247"/>
      <c r="M477" s="248">
        <f t="shared" si="50"/>
        <v>15.200000000000001</v>
      </c>
      <c r="N477" s="248"/>
      <c r="O477" s="248">
        <f t="shared" si="51"/>
        <v>11.087310606060607</v>
      </c>
      <c r="P477" s="248"/>
    </row>
    <row r="478" spans="1:16" s="192" customFormat="1" ht="12.75">
      <c r="A478" s="56" t="s">
        <v>465</v>
      </c>
      <c r="B478" s="56" t="s">
        <v>633</v>
      </c>
      <c r="C478" s="56" t="s">
        <v>46</v>
      </c>
      <c r="D478" s="108">
        <v>180</v>
      </c>
      <c r="E478" s="108">
        <v>3060</v>
      </c>
      <c r="F478" s="108">
        <v>2253.98</v>
      </c>
      <c r="G478" s="108"/>
      <c r="H478" s="108"/>
      <c r="I478" s="108"/>
      <c r="J478" s="246"/>
      <c r="K478" s="247"/>
      <c r="L478" s="247"/>
      <c r="M478" s="248">
        <f t="shared" si="50"/>
        <v>17</v>
      </c>
      <c r="N478" s="248"/>
      <c r="O478" s="248">
        <f t="shared" si="51"/>
        <v>12.522111111111112</v>
      </c>
      <c r="P478" s="248"/>
    </row>
    <row r="479" spans="1:16" s="192" customFormat="1" ht="12.75">
      <c r="A479" s="56" t="s">
        <v>465</v>
      </c>
      <c r="B479" s="56" t="s">
        <v>633</v>
      </c>
      <c r="C479" s="56" t="s">
        <v>43</v>
      </c>
      <c r="D479" s="108"/>
      <c r="E479" s="108"/>
      <c r="F479" s="108"/>
      <c r="G479" s="108">
        <v>15414</v>
      </c>
      <c r="H479" s="108">
        <v>86073.05</v>
      </c>
      <c r="I479" s="108">
        <v>78618.5</v>
      </c>
      <c r="J479" s="246"/>
      <c r="K479" s="247"/>
      <c r="L479" s="247"/>
      <c r="M479" s="248"/>
      <c r="N479" s="248">
        <f t="shared" si="53"/>
        <v>5.584082652134423</v>
      </c>
      <c r="O479" s="248"/>
      <c r="P479" s="248">
        <f t="shared" si="54"/>
        <v>5.100460620215388</v>
      </c>
    </row>
    <row r="480" spans="1:16" s="192" customFormat="1" ht="12.75">
      <c r="A480" s="56" t="s">
        <v>465</v>
      </c>
      <c r="B480" s="56" t="s">
        <v>633</v>
      </c>
      <c r="C480" s="56" t="s">
        <v>81</v>
      </c>
      <c r="D480" s="108">
        <v>2080.8</v>
      </c>
      <c r="E480" s="108">
        <v>33604.92</v>
      </c>
      <c r="F480" s="108">
        <v>26054.31</v>
      </c>
      <c r="G480" s="108">
        <v>823.2</v>
      </c>
      <c r="H480" s="108">
        <v>14093.88</v>
      </c>
      <c r="I480" s="108">
        <v>12549.11</v>
      </c>
      <c r="J480" s="246">
        <f>(G480-D480)*100/D480</f>
        <v>-60.438292964244525</v>
      </c>
      <c r="K480" s="247">
        <f>(H480-E480)*100/E480</f>
        <v>-58.06006977549716</v>
      </c>
      <c r="L480" s="247">
        <f>(I480-F480)*100/F480</f>
        <v>-51.83480199629159</v>
      </c>
      <c r="M480" s="248">
        <f t="shared" si="50"/>
        <v>16.15</v>
      </c>
      <c r="N480" s="248">
        <f t="shared" si="53"/>
        <v>17.12084548104956</v>
      </c>
      <c r="O480" s="248">
        <f t="shared" si="51"/>
        <v>12.521294694348327</v>
      </c>
      <c r="P480" s="248">
        <f t="shared" si="54"/>
        <v>15.244302721088435</v>
      </c>
    </row>
    <row r="481" spans="1:16" s="192" customFormat="1" ht="12.75">
      <c r="A481" s="56" t="s">
        <v>465</v>
      </c>
      <c r="B481" s="56" t="s">
        <v>633</v>
      </c>
      <c r="C481" s="56" t="s">
        <v>44</v>
      </c>
      <c r="D481" s="108">
        <v>1000</v>
      </c>
      <c r="E481" s="108">
        <v>12464.12</v>
      </c>
      <c r="F481" s="108">
        <v>10050</v>
      </c>
      <c r="G481" s="108"/>
      <c r="H481" s="108"/>
      <c r="I481" s="108"/>
      <c r="J481" s="246"/>
      <c r="K481" s="247"/>
      <c r="L481" s="247"/>
      <c r="M481" s="248">
        <f t="shared" si="50"/>
        <v>12.464120000000001</v>
      </c>
      <c r="N481" s="248"/>
      <c r="O481" s="248">
        <f t="shared" si="51"/>
        <v>10.05</v>
      </c>
      <c r="P481" s="248"/>
    </row>
    <row r="482" spans="1:16" s="192" customFormat="1" ht="12.75">
      <c r="A482" s="56" t="s">
        <v>720</v>
      </c>
      <c r="B482" s="56" t="s">
        <v>721</v>
      </c>
      <c r="C482" s="56" t="s">
        <v>42</v>
      </c>
      <c r="D482" s="108">
        <v>55</v>
      </c>
      <c r="E482" s="108">
        <v>1637.94</v>
      </c>
      <c r="F482" s="108">
        <v>1200</v>
      </c>
      <c r="G482" s="108"/>
      <c r="H482" s="108"/>
      <c r="I482" s="108"/>
      <c r="J482" s="246"/>
      <c r="K482" s="247"/>
      <c r="L482" s="247"/>
      <c r="M482" s="248">
        <f t="shared" si="50"/>
        <v>29.780727272727272</v>
      </c>
      <c r="N482" s="248"/>
      <c r="O482" s="248">
        <f t="shared" si="51"/>
        <v>21.818181818181817</v>
      </c>
      <c r="P482" s="248"/>
    </row>
    <row r="483" spans="1:16" s="192" customFormat="1" ht="12.75">
      <c r="A483" s="56" t="s">
        <v>788</v>
      </c>
      <c r="B483" s="56" t="s">
        <v>789</v>
      </c>
      <c r="C483" s="56" t="s">
        <v>44</v>
      </c>
      <c r="D483" s="108">
        <v>205</v>
      </c>
      <c r="E483" s="108">
        <v>748.18</v>
      </c>
      <c r="F483" s="108">
        <v>575</v>
      </c>
      <c r="G483" s="108"/>
      <c r="H483" s="108"/>
      <c r="I483" s="108"/>
      <c r="J483" s="246"/>
      <c r="K483" s="247"/>
      <c r="L483" s="247"/>
      <c r="M483" s="248">
        <f t="shared" si="50"/>
        <v>3.6496585365853655</v>
      </c>
      <c r="N483" s="248"/>
      <c r="O483" s="248">
        <f t="shared" si="51"/>
        <v>2.8048780487804876</v>
      </c>
      <c r="P483" s="248"/>
    </row>
    <row r="484" spans="1:16" s="192" customFormat="1" ht="12.75">
      <c r="A484" s="56" t="s">
        <v>790</v>
      </c>
      <c r="B484" s="56" t="s">
        <v>791</v>
      </c>
      <c r="C484" s="56" t="s">
        <v>44</v>
      </c>
      <c r="D484" s="108">
        <v>130</v>
      </c>
      <c r="E484" s="108">
        <v>610.72</v>
      </c>
      <c r="F484" s="108">
        <v>450</v>
      </c>
      <c r="G484" s="108"/>
      <c r="H484" s="108"/>
      <c r="I484" s="108"/>
      <c r="J484" s="246"/>
      <c r="K484" s="247"/>
      <c r="L484" s="247"/>
      <c r="M484" s="248">
        <f t="shared" si="50"/>
        <v>4.697846153846154</v>
      </c>
      <c r="N484" s="248"/>
      <c r="O484" s="248">
        <f t="shared" si="51"/>
        <v>3.4615384615384617</v>
      </c>
      <c r="P484" s="248"/>
    </row>
    <row r="485" spans="1:16" s="192" customFormat="1" ht="12.75">
      <c r="A485" s="56" t="s">
        <v>331</v>
      </c>
      <c r="B485" s="56" t="s">
        <v>332</v>
      </c>
      <c r="C485" s="56" t="s">
        <v>44</v>
      </c>
      <c r="D485" s="108">
        <v>106444</v>
      </c>
      <c r="E485" s="108">
        <v>395854.63</v>
      </c>
      <c r="F485" s="108">
        <v>295005.01</v>
      </c>
      <c r="G485" s="108">
        <v>91446</v>
      </c>
      <c r="H485" s="108">
        <v>292451.27</v>
      </c>
      <c r="I485" s="108">
        <v>263813.23</v>
      </c>
      <c r="J485" s="246">
        <f aca="true" t="shared" si="57" ref="J485:L486">(G485-D485)*100/D485</f>
        <v>-14.090037954229453</v>
      </c>
      <c r="K485" s="247">
        <f t="shared" si="57"/>
        <v>-26.12154871094977</v>
      </c>
      <c r="L485" s="247">
        <f t="shared" si="57"/>
        <v>-10.573305178783244</v>
      </c>
      <c r="M485" s="248">
        <f t="shared" si="50"/>
        <v>3.718900360753072</v>
      </c>
      <c r="N485" s="248">
        <f t="shared" si="53"/>
        <v>3.1980761323622686</v>
      </c>
      <c r="O485" s="248">
        <f t="shared" si="51"/>
        <v>2.7714573860433656</v>
      </c>
      <c r="P485" s="248">
        <f t="shared" si="54"/>
        <v>2.884907267677099</v>
      </c>
    </row>
    <row r="486" spans="1:16" s="192" customFormat="1" ht="12.75">
      <c r="A486" s="56" t="s">
        <v>555</v>
      </c>
      <c r="B486" s="56" t="s">
        <v>335</v>
      </c>
      <c r="C486" s="56" t="s">
        <v>63</v>
      </c>
      <c r="D486" s="108">
        <v>53.5</v>
      </c>
      <c r="E486" s="108">
        <v>653.47</v>
      </c>
      <c r="F486" s="108">
        <v>486.75</v>
      </c>
      <c r="G486" s="108">
        <v>5</v>
      </c>
      <c r="H486" s="108">
        <v>35</v>
      </c>
      <c r="I486" s="108">
        <v>31.83</v>
      </c>
      <c r="J486" s="246">
        <f t="shared" si="57"/>
        <v>-90.65420560747664</v>
      </c>
      <c r="K486" s="247">
        <f t="shared" si="57"/>
        <v>-94.64397753531149</v>
      </c>
      <c r="L486" s="247">
        <f t="shared" si="57"/>
        <v>-93.46070878274269</v>
      </c>
      <c r="M486" s="248">
        <f t="shared" si="50"/>
        <v>12.214392523364486</v>
      </c>
      <c r="N486" s="248">
        <f t="shared" si="53"/>
        <v>7</v>
      </c>
      <c r="O486" s="248">
        <f t="shared" si="51"/>
        <v>9.098130841121495</v>
      </c>
      <c r="P486" s="248">
        <f t="shared" si="54"/>
        <v>6.366</v>
      </c>
    </row>
    <row r="487" spans="1:16" s="192" customFormat="1" ht="12.75">
      <c r="A487" s="56" t="s">
        <v>555</v>
      </c>
      <c r="B487" s="56" t="s">
        <v>335</v>
      </c>
      <c r="C487" s="56" t="s">
        <v>98</v>
      </c>
      <c r="D487" s="108"/>
      <c r="E487" s="108"/>
      <c r="F487" s="108"/>
      <c r="G487" s="108">
        <v>5</v>
      </c>
      <c r="H487" s="108">
        <v>35</v>
      </c>
      <c r="I487" s="108">
        <v>31.83</v>
      </c>
      <c r="J487" s="246"/>
      <c r="K487" s="247"/>
      <c r="L487" s="247"/>
      <c r="M487" s="248"/>
      <c r="N487" s="248">
        <f t="shared" si="53"/>
        <v>7</v>
      </c>
      <c r="O487" s="248"/>
      <c r="P487" s="248">
        <f t="shared" si="54"/>
        <v>6.366</v>
      </c>
    </row>
    <row r="488" spans="1:16" s="192" customFormat="1" ht="12.75">
      <c r="A488" s="56" t="s">
        <v>825</v>
      </c>
      <c r="B488" s="56" t="s">
        <v>826</v>
      </c>
      <c r="C488" s="56" t="s">
        <v>43</v>
      </c>
      <c r="D488" s="108"/>
      <c r="E488" s="108"/>
      <c r="F488" s="108"/>
      <c r="G488" s="108">
        <v>16200</v>
      </c>
      <c r="H488" s="108">
        <v>48179.65</v>
      </c>
      <c r="I488" s="108">
        <v>44100</v>
      </c>
      <c r="J488" s="246"/>
      <c r="K488" s="247"/>
      <c r="L488" s="247"/>
      <c r="M488" s="248"/>
      <c r="N488" s="248">
        <f t="shared" si="53"/>
        <v>2.9740524691358026</v>
      </c>
      <c r="O488" s="248"/>
      <c r="P488" s="248">
        <f t="shared" si="54"/>
        <v>2.7222222222222223</v>
      </c>
    </row>
    <row r="489" spans="1:16" s="192" customFormat="1" ht="12.75">
      <c r="A489" s="56" t="s">
        <v>336</v>
      </c>
      <c r="B489" s="56" t="s">
        <v>337</v>
      </c>
      <c r="C489" s="56" t="s">
        <v>43</v>
      </c>
      <c r="D489" s="108"/>
      <c r="E489" s="108"/>
      <c r="F489" s="108"/>
      <c r="G489" s="108">
        <v>32014</v>
      </c>
      <c r="H489" s="108">
        <v>124659.67</v>
      </c>
      <c r="I489" s="108">
        <v>111706.09</v>
      </c>
      <c r="J489" s="246"/>
      <c r="K489" s="247"/>
      <c r="L489" s="247"/>
      <c r="M489" s="248"/>
      <c r="N489" s="248">
        <f t="shared" si="53"/>
        <v>3.8939111013931402</v>
      </c>
      <c r="O489" s="248"/>
      <c r="P489" s="248">
        <f t="shared" si="54"/>
        <v>3.4892887486724558</v>
      </c>
    </row>
    <row r="490" spans="1:16" s="192" customFormat="1" ht="12.75">
      <c r="A490" s="56" t="s">
        <v>336</v>
      </c>
      <c r="B490" s="56" t="s">
        <v>337</v>
      </c>
      <c r="C490" s="56" t="s">
        <v>44</v>
      </c>
      <c r="D490" s="108">
        <v>71380</v>
      </c>
      <c r="E490" s="108">
        <v>304914.68</v>
      </c>
      <c r="F490" s="108">
        <v>237669</v>
      </c>
      <c r="G490" s="108">
        <v>106910</v>
      </c>
      <c r="H490" s="108">
        <v>447737.94</v>
      </c>
      <c r="I490" s="108">
        <v>402688</v>
      </c>
      <c r="J490" s="246">
        <f>(G490-D490)*100/D490</f>
        <v>49.77584757635192</v>
      </c>
      <c r="K490" s="247">
        <f>(H490-E490)*100/E490</f>
        <v>46.84040138703719</v>
      </c>
      <c r="L490" s="247">
        <f>(I490-F490)*100/F490</f>
        <v>69.43227766347314</v>
      </c>
      <c r="M490" s="248">
        <f t="shared" si="50"/>
        <v>4.2717102829924345</v>
      </c>
      <c r="N490" s="248">
        <f t="shared" si="53"/>
        <v>4.187989336825368</v>
      </c>
      <c r="O490" s="248">
        <f t="shared" si="51"/>
        <v>3.3296301485009807</v>
      </c>
      <c r="P490" s="248">
        <f t="shared" si="54"/>
        <v>3.766607426807595</v>
      </c>
    </row>
    <row r="491" spans="1:16" s="192" customFormat="1" ht="12.75">
      <c r="A491" s="56" t="s">
        <v>338</v>
      </c>
      <c r="B491" s="56" t="s">
        <v>339</v>
      </c>
      <c r="C491" s="56" t="s">
        <v>61</v>
      </c>
      <c r="D491" s="108">
        <v>5070</v>
      </c>
      <c r="E491" s="108">
        <v>30630.53</v>
      </c>
      <c r="F491" s="108">
        <v>22519.32</v>
      </c>
      <c r="G491" s="108"/>
      <c r="H491" s="108"/>
      <c r="I491" s="108"/>
      <c r="J491" s="246"/>
      <c r="K491" s="247"/>
      <c r="L491" s="247"/>
      <c r="M491" s="248">
        <f t="shared" si="50"/>
        <v>6.041524654832347</v>
      </c>
      <c r="N491" s="248"/>
      <c r="O491" s="248">
        <f t="shared" si="51"/>
        <v>4.441680473372781</v>
      </c>
      <c r="P491" s="248"/>
    </row>
    <row r="492" spans="1:16" s="192" customFormat="1" ht="12.75">
      <c r="A492" s="56" t="s">
        <v>338</v>
      </c>
      <c r="B492" s="56" t="s">
        <v>339</v>
      </c>
      <c r="C492" s="56" t="s">
        <v>43</v>
      </c>
      <c r="D492" s="108"/>
      <c r="E492" s="108"/>
      <c r="F492" s="108"/>
      <c r="G492" s="108">
        <v>15000</v>
      </c>
      <c r="H492" s="108">
        <v>46042.5</v>
      </c>
      <c r="I492" s="108">
        <v>42000</v>
      </c>
      <c r="J492" s="246"/>
      <c r="K492" s="247"/>
      <c r="L492" s="247"/>
      <c r="M492" s="248"/>
      <c r="N492" s="248">
        <f t="shared" si="53"/>
        <v>3.0695</v>
      </c>
      <c r="O492" s="248"/>
      <c r="P492" s="248">
        <f t="shared" si="54"/>
        <v>2.8</v>
      </c>
    </row>
    <row r="493" spans="1:16" s="192" customFormat="1" ht="12.75">
      <c r="A493" s="56" t="s">
        <v>338</v>
      </c>
      <c r="B493" s="56" t="s">
        <v>339</v>
      </c>
      <c r="C493" s="56" t="s">
        <v>83</v>
      </c>
      <c r="D493" s="108">
        <v>10008</v>
      </c>
      <c r="E493" s="108">
        <v>20668.8</v>
      </c>
      <c r="F493" s="108">
        <v>15129.44</v>
      </c>
      <c r="G493" s="108"/>
      <c r="H493" s="108"/>
      <c r="I493" s="108"/>
      <c r="J493" s="246"/>
      <c r="K493" s="247"/>
      <c r="L493" s="247"/>
      <c r="M493" s="248">
        <f t="shared" si="50"/>
        <v>2.065227817745803</v>
      </c>
      <c r="N493" s="248"/>
      <c r="O493" s="248">
        <f t="shared" si="51"/>
        <v>1.5117346123101518</v>
      </c>
      <c r="P493" s="248"/>
    </row>
    <row r="494" spans="1:16" s="192" customFormat="1" ht="12.75">
      <c r="A494" s="56" t="s">
        <v>338</v>
      </c>
      <c r="B494" s="56" t="s">
        <v>339</v>
      </c>
      <c r="C494" s="56" t="s">
        <v>44</v>
      </c>
      <c r="D494" s="108">
        <v>71560</v>
      </c>
      <c r="E494" s="108">
        <v>301173.03</v>
      </c>
      <c r="F494" s="108">
        <v>225129.02</v>
      </c>
      <c r="G494" s="108">
        <v>32112</v>
      </c>
      <c r="H494" s="108">
        <v>131341.37</v>
      </c>
      <c r="I494" s="108">
        <v>115984.08</v>
      </c>
      <c r="J494" s="246">
        <f>(G494-D494)*100/D494</f>
        <v>-55.12576858580213</v>
      </c>
      <c r="K494" s="247">
        <f>(H494-E494)*100/E494</f>
        <v>-56.39006254975753</v>
      </c>
      <c r="L494" s="247">
        <f>(I494-F494)*100/F494</f>
        <v>-48.48106210385493</v>
      </c>
      <c r="M494" s="248">
        <f t="shared" si="50"/>
        <v>4.208678451648966</v>
      </c>
      <c r="N494" s="248">
        <f t="shared" si="53"/>
        <v>4.09010245391131</v>
      </c>
      <c r="O494" s="248">
        <f t="shared" si="51"/>
        <v>3.1460176076020123</v>
      </c>
      <c r="P494" s="248">
        <f t="shared" si="54"/>
        <v>3.6118609865470854</v>
      </c>
    </row>
    <row r="495" spans="1:16" s="192" customFormat="1" ht="12.75">
      <c r="A495" s="56" t="s">
        <v>744</v>
      </c>
      <c r="B495" s="56" t="s">
        <v>745</v>
      </c>
      <c r="C495" s="56" t="s">
        <v>44</v>
      </c>
      <c r="D495" s="108">
        <v>510</v>
      </c>
      <c r="E495" s="108">
        <v>4925.33</v>
      </c>
      <c r="F495" s="108">
        <v>3570</v>
      </c>
      <c r="G495" s="108"/>
      <c r="H495" s="108"/>
      <c r="I495" s="108"/>
      <c r="J495" s="246"/>
      <c r="K495" s="247"/>
      <c r="L495" s="247"/>
      <c r="M495" s="248">
        <f t="shared" si="50"/>
        <v>9.657509803921569</v>
      </c>
      <c r="N495" s="248"/>
      <c r="O495" s="248">
        <f t="shared" si="51"/>
        <v>7</v>
      </c>
      <c r="P495" s="248"/>
    </row>
    <row r="496" spans="1:16" s="192" customFormat="1" ht="12.75">
      <c r="A496" s="56" t="s">
        <v>340</v>
      </c>
      <c r="B496" s="56" t="s">
        <v>341</v>
      </c>
      <c r="C496" s="56" t="s">
        <v>43</v>
      </c>
      <c r="D496" s="108"/>
      <c r="E496" s="108"/>
      <c r="F496" s="108"/>
      <c r="G496" s="108">
        <v>20635</v>
      </c>
      <c r="H496" s="108">
        <v>66195.55</v>
      </c>
      <c r="I496" s="108">
        <v>57984.35</v>
      </c>
      <c r="J496" s="246"/>
      <c r="K496" s="247"/>
      <c r="L496" s="247"/>
      <c r="M496" s="248"/>
      <c r="N496" s="248">
        <f t="shared" si="53"/>
        <v>3.2079258541313305</v>
      </c>
      <c r="O496" s="248"/>
      <c r="P496" s="248">
        <f t="shared" si="54"/>
        <v>2.81</v>
      </c>
    </row>
    <row r="497" spans="1:16" s="192" customFormat="1" ht="12.75">
      <c r="A497" s="56" t="s">
        <v>340</v>
      </c>
      <c r="B497" s="56" t="s">
        <v>341</v>
      </c>
      <c r="C497" s="56" t="s">
        <v>44</v>
      </c>
      <c r="D497" s="108">
        <v>126994</v>
      </c>
      <c r="E497" s="108">
        <v>515778.47</v>
      </c>
      <c r="F497" s="108">
        <v>379382.9</v>
      </c>
      <c r="G497" s="108">
        <v>3870</v>
      </c>
      <c r="H497" s="108">
        <v>13711.46</v>
      </c>
      <c r="I497" s="108">
        <v>11610</v>
      </c>
      <c r="J497" s="246">
        <f>(G497-D497)*100/D497</f>
        <v>-96.9526119344221</v>
      </c>
      <c r="K497" s="247">
        <f>(H497-E497)*100/E497</f>
        <v>-97.34159900082683</v>
      </c>
      <c r="L497" s="247">
        <f>(I497-F497)*100/F497</f>
        <v>-96.93976718507871</v>
      </c>
      <c r="M497" s="248">
        <f t="shared" si="50"/>
        <v>4.061439674315322</v>
      </c>
      <c r="N497" s="248">
        <f t="shared" si="53"/>
        <v>3.5430129198966407</v>
      </c>
      <c r="O497" s="248">
        <f t="shared" si="51"/>
        <v>2.987408066522828</v>
      </c>
      <c r="P497" s="248">
        <f t="shared" si="54"/>
        <v>3</v>
      </c>
    </row>
    <row r="498" spans="1:16" s="192" customFormat="1" ht="12.75">
      <c r="A498" s="56" t="s">
        <v>556</v>
      </c>
      <c r="B498" s="56" t="s">
        <v>557</v>
      </c>
      <c r="C498" s="56" t="s">
        <v>137</v>
      </c>
      <c r="D498" s="108">
        <v>135</v>
      </c>
      <c r="E498" s="108">
        <v>1606.5</v>
      </c>
      <c r="F498" s="108">
        <v>1167.87</v>
      </c>
      <c r="G498" s="108"/>
      <c r="H498" s="108"/>
      <c r="I498" s="108"/>
      <c r="J498" s="246"/>
      <c r="K498" s="247"/>
      <c r="L498" s="247"/>
      <c r="M498" s="248">
        <f t="shared" si="50"/>
        <v>11.9</v>
      </c>
      <c r="N498" s="248"/>
      <c r="O498" s="248">
        <f t="shared" si="51"/>
        <v>8.650888888888888</v>
      </c>
      <c r="P498" s="248"/>
    </row>
    <row r="499" spans="1:16" s="192" customFormat="1" ht="12.75">
      <c r="A499" s="56" t="s">
        <v>556</v>
      </c>
      <c r="B499" s="56" t="s">
        <v>557</v>
      </c>
      <c r="C499" s="56" t="s">
        <v>46</v>
      </c>
      <c r="D499" s="108">
        <v>75</v>
      </c>
      <c r="E499" s="108">
        <v>712.5</v>
      </c>
      <c r="F499" s="108">
        <v>521.79</v>
      </c>
      <c r="G499" s="108"/>
      <c r="H499" s="108"/>
      <c r="I499" s="108"/>
      <c r="J499" s="246"/>
      <c r="K499" s="247"/>
      <c r="L499" s="247"/>
      <c r="M499" s="248">
        <f t="shared" si="50"/>
        <v>9.5</v>
      </c>
      <c r="N499" s="248"/>
      <c r="O499" s="248">
        <f t="shared" si="51"/>
        <v>6.957199999999999</v>
      </c>
      <c r="P499" s="248"/>
    </row>
    <row r="500" spans="1:16" s="192" customFormat="1" ht="12.75">
      <c r="A500" s="56" t="s">
        <v>342</v>
      </c>
      <c r="B500" s="56" t="s">
        <v>343</v>
      </c>
      <c r="C500" s="56" t="s">
        <v>63</v>
      </c>
      <c r="D500" s="108">
        <v>29.1</v>
      </c>
      <c r="E500" s="108">
        <v>413.79</v>
      </c>
      <c r="F500" s="108">
        <v>303.42</v>
      </c>
      <c r="G500" s="108"/>
      <c r="H500" s="108"/>
      <c r="I500" s="108"/>
      <c r="J500" s="246"/>
      <c r="K500" s="247"/>
      <c r="L500" s="247"/>
      <c r="M500" s="248">
        <f t="shared" si="50"/>
        <v>14.219587628865979</v>
      </c>
      <c r="N500" s="248"/>
      <c r="O500" s="248">
        <f t="shared" si="51"/>
        <v>10.42680412371134</v>
      </c>
      <c r="P500" s="248"/>
    </row>
    <row r="501" spans="1:16" s="192" customFormat="1" ht="12.75">
      <c r="A501" s="56" t="s">
        <v>342</v>
      </c>
      <c r="B501" s="56" t="s">
        <v>343</v>
      </c>
      <c r="C501" s="56" t="s">
        <v>44</v>
      </c>
      <c r="D501" s="108">
        <v>27037</v>
      </c>
      <c r="E501" s="108">
        <v>114622.42</v>
      </c>
      <c r="F501" s="108">
        <v>83693.34</v>
      </c>
      <c r="G501" s="108">
        <v>587</v>
      </c>
      <c r="H501" s="108">
        <v>2449.84</v>
      </c>
      <c r="I501" s="108">
        <v>2145.99</v>
      </c>
      <c r="J501" s="246">
        <f>(G501-D501)*100/D501</f>
        <v>-97.828901135481</v>
      </c>
      <c r="K501" s="247">
        <f>(H501-E501)*100/E501</f>
        <v>-97.86268689842703</v>
      </c>
      <c r="L501" s="247">
        <f>(I501-F501)*100/F501</f>
        <v>-97.43588916394063</v>
      </c>
      <c r="M501" s="248">
        <f t="shared" si="50"/>
        <v>4.239465177349558</v>
      </c>
      <c r="N501" s="248">
        <f t="shared" si="53"/>
        <v>4.1734923339011925</v>
      </c>
      <c r="O501" s="248">
        <f t="shared" si="51"/>
        <v>3.095511336316899</v>
      </c>
      <c r="P501" s="248">
        <f t="shared" si="54"/>
        <v>3.655860306643952</v>
      </c>
    </row>
    <row r="502" spans="1:16" s="192" customFormat="1" ht="12.75">
      <c r="A502" s="56" t="s">
        <v>344</v>
      </c>
      <c r="B502" s="56" t="s">
        <v>345</v>
      </c>
      <c r="C502" s="56" t="s">
        <v>61</v>
      </c>
      <c r="D502" s="108">
        <v>18950</v>
      </c>
      <c r="E502" s="108">
        <v>149086.04</v>
      </c>
      <c r="F502" s="108">
        <v>109280.49</v>
      </c>
      <c r="G502" s="108"/>
      <c r="H502" s="108"/>
      <c r="I502" s="108"/>
      <c r="J502" s="246"/>
      <c r="K502" s="247"/>
      <c r="L502" s="247"/>
      <c r="M502" s="248">
        <f t="shared" si="50"/>
        <v>7.867337203166227</v>
      </c>
      <c r="N502" s="248"/>
      <c r="O502" s="248">
        <f t="shared" si="51"/>
        <v>5.766780474934037</v>
      </c>
      <c r="P502" s="248"/>
    </row>
    <row r="503" spans="1:16" s="192" customFormat="1" ht="12.75">
      <c r="A503" s="56" t="s">
        <v>344</v>
      </c>
      <c r="B503" s="56" t="s">
        <v>345</v>
      </c>
      <c r="C503" s="56" t="s">
        <v>43</v>
      </c>
      <c r="D503" s="108"/>
      <c r="E503" s="108"/>
      <c r="F503" s="108"/>
      <c r="G503" s="108">
        <v>210</v>
      </c>
      <c r="H503" s="108">
        <v>975.67</v>
      </c>
      <c r="I503" s="108">
        <v>840</v>
      </c>
      <c r="J503" s="246"/>
      <c r="K503" s="247"/>
      <c r="L503" s="247"/>
      <c r="M503" s="248"/>
      <c r="N503" s="248">
        <f t="shared" si="53"/>
        <v>4.646047619047619</v>
      </c>
      <c r="O503" s="248"/>
      <c r="P503" s="248">
        <f t="shared" si="54"/>
        <v>4</v>
      </c>
    </row>
    <row r="504" spans="1:16" s="192" customFormat="1" ht="12.75">
      <c r="A504" s="56" t="s">
        <v>344</v>
      </c>
      <c r="B504" s="56" t="s">
        <v>345</v>
      </c>
      <c r="C504" s="56" t="s">
        <v>44</v>
      </c>
      <c r="D504" s="108">
        <v>1000</v>
      </c>
      <c r="E504" s="108">
        <v>6552.8</v>
      </c>
      <c r="F504" s="108">
        <v>5321</v>
      </c>
      <c r="G504" s="108"/>
      <c r="H504" s="108"/>
      <c r="I504" s="108"/>
      <c r="J504" s="246"/>
      <c r="K504" s="247"/>
      <c r="L504" s="247"/>
      <c r="M504" s="248">
        <f t="shared" si="50"/>
        <v>6.5528</v>
      </c>
      <c r="N504" s="248"/>
      <c r="O504" s="248">
        <f t="shared" si="51"/>
        <v>5.321</v>
      </c>
      <c r="P504" s="248"/>
    </row>
    <row r="505" spans="1:16" s="192" customFormat="1" ht="12.75">
      <c r="A505" s="56" t="s">
        <v>658</v>
      </c>
      <c r="B505" s="56" t="s">
        <v>659</v>
      </c>
      <c r="C505" s="56" t="s">
        <v>44</v>
      </c>
      <c r="D505" s="108">
        <v>12055</v>
      </c>
      <c r="E505" s="108">
        <v>59408.41</v>
      </c>
      <c r="F505" s="108">
        <v>43894.5</v>
      </c>
      <c r="G505" s="108">
        <v>330</v>
      </c>
      <c r="H505" s="108">
        <v>1169.19</v>
      </c>
      <c r="I505" s="108">
        <v>990</v>
      </c>
      <c r="J505" s="246">
        <f aca="true" t="shared" si="58" ref="J505:L507">(G505-D505)*100/D505</f>
        <v>-97.26254666113645</v>
      </c>
      <c r="K505" s="247">
        <f t="shared" si="58"/>
        <v>-98.03194530875342</v>
      </c>
      <c r="L505" s="247">
        <f t="shared" si="58"/>
        <v>-97.74459214707993</v>
      </c>
      <c r="M505" s="248">
        <f t="shared" si="50"/>
        <v>4.928113645790129</v>
      </c>
      <c r="N505" s="248">
        <f t="shared" si="53"/>
        <v>3.543</v>
      </c>
      <c r="O505" s="248">
        <f t="shared" si="51"/>
        <v>3.6411862297801743</v>
      </c>
      <c r="P505" s="248">
        <f t="shared" si="54"/>
        <v>3</v>
      </c>
    </row>
    <row r="506" spans="1:16" s="192" customFormat="1" ht="12.75">
      <c r="A506" s="56" t="s">
        <v>768</v>
      </c>
      <c r="B506" s="56" t="s">
        <v>769</v>
      </c>
      <c r="C506" s="56" t="s">
        <v>56</v>
      </c>
      <c r="D506" s="108">
        <v>119990</v>
      </c>
      <c r="E506" s="108">
        <v>960207.67</v>
      </c>
      <c r="F506" s="108">
        <v>731487.17</v>
      </c>
      <c r="G506" s="108">
        <v>80300</v>
      </c>
      <c r="H506" s="108">
        <v>538701.99</v>
      </c>
      <c r="I506" s="108">
        <v>490740</v>
      </c>
      <c r="J506" s="246">
        <f t="shared" si="58"/>
        <v>-33.07775647970664</v>
      </c>
      <c r="K506" s="247">
        <f t="shared" si="58"/>
        <v>-43.89734566481854</v>
      </c>
      <c r="L506" s="247">
        <f t="shared" si="58"/>
        <v>-32.912015394610414</v>
      </c>
      <c r="M506" s="248">
        <f t="shared" si="50"/>
        <v>8.002397449787482</v>
      </c>
      <c r="N506" s="248">
        <f t="shared" si="53"/>
        <v>6.708617559153176</v>
      </c>
      <c r="O506" s="248">
        <f t="shared" si="51"/>
        <v>6.096234436203018</v>
      </c>
      <c r="P506" s="248">
        <f t="shared" si="54"/>
        <v>6.111332503113325</v>
      </c>
    </row>
    <row r="507" spans="1:16" s="192" customFormat="1" ht="12.75">
      <c r="A507" s="56" t="s">
        <v>768</v>
      </c>
      <c r="B507" s="56" t="s">
        <v>769</v>
      </c>
      <c r="C507" s="56" t="s">
        <v>43</v>
      </c>
      <c r="D507" s="108">
        <v>15020</v>
      </c>
      <c r="E507" s="108">
        <v>46493.23</v>
      </c>
      <c r="F507" s="108">
        <v>34123</v>
      </c>
      <c r="G507" s="108">
        <v>11170</v>
      </c>
      <c r="H507" s="108">
        <v>33297.51</v>
      </c>
      <c r="I507" s="108">
        <v>30464</v>
      </c>
      <c r="J507" s="246">
        <f t="shared" si="58"/>
        <v>-25.63249001331558</v>
      </c>
      <c r="K507" s="247">
        <f t="shared" si="58"/>
        <v>-28.382024651761125</v>
      </c>
      <c r="L507" s="247">
        <f t="shared" si="58"/>
        <v>-10.72297277496117</v>
      </c>
      <c r="M507" s="248">
        <f t="shared" si="50"/>
        <v>3.095421438082557</v>
      </c>
      <c r="N507" s="248">
        <f t="shared" si="53"/>
        <v>2.9809767233661595</v>
      </c>
      <c r="O507" s="248">
        <f t="shared" si="51"/>
        <v>2.271837549933422</v>
      </c>
      <c r="P507" s="248">
        <f t="shared" si="54"/>
        <v>2.7273052820053714</v>
      </c>
    </row>
    <row r="508" spans="1:16" s="192" customFormat="1" ht="12.75">
      <c r="A508" s="56" t="s">
        <v>768</v>
      </c>
      <c r="B508" s="56" t="s">
        <v>769</v>
      </c>
      <c r="C508" s="56" t="s">
        <v>675</v>
      </c>
      <c r="D508" s="108">
        <v>4503</v>
      </c>
      <c r="E508" s="108">
        <v>26118.53</v>
      </c>
      <c r="F508" s="108">
        <v>20724.34</v>
      </c>
      <c r="G508" s="108"/>
      <c r="H508" s="108"/>
      <c r="I508" s="108"/>
      <c r="J508" s="246"/>
      <c r="K508" s="247"/>
      <c r="L508" s="247"/>
      <c r="M508" s="248">
        <f t="shared" si="50"/>
        <v>5.800250943815234</v>
      </c>
      <c r="N508" s="248"/>
      <c r="O508" s="248">
        <f t="shared" si="51"/>
        <v>4.602340661781035</v>
      </c>
      <c r="P508" s="248"/>
    </row>
    <row r="509" spans="1:16" s="192" customFormat="1" ht="12.75">
      <c r="A509" s="56" t="s">
        <v>558</v>
      </c>
      <c r="B509" s="56" t="s">
        <v>559</v>
      </c>
      <c r="C509" s="56" t="s">
        <v>44</v>
      </c>
      <c r="D509" s="108">
        <v>1099</v>
      </c>
      <c r="E509" s="108">
        <v>6555.54</v>
      </c>
      <c r="F509" s="108">
        <v>4739</v>
      </c>
      <c r="G509" s="108"/>
      <c r="H509" s="108"/>
      <c r="I509" s="108"/>
      <c r="J509" s="246"/>
      <c r="K509" s="247"/>
      <c r="L509" s="247"/>
      <c r="M509" s="248">
        <f t="shared" si="50"/>
        <v>5.965004549590537</v>
      </c>
      <c r="N509" s="248"/>
      <c r="O509" s="248">
        <f t="shared" si="51"/>
        <v>4.312101910828026</v>
      </c>
      <c r="P509" s="248"/>
    </row>
    <row r="510" spans="1:16" s="192" customFormat="1" ht="12.75">
      <c r="A510" s="56" t="s">
        <v>468</v>
      </c>
      <c r="B510" s="56" t="s">
        <v>469</v>
      </c>
      <c r="C510" s="56" t="s">
        <v>63</v>
      </c>
      <c r="D510" s="108">
        <v>600</v>
      </c>
      <c r="E510" s="108">
        <v>64710</v>
      </c>
      <c r="F510" s="108">
        <v>46945.56</v>
      </c>
      <c r="G510" s="108">
        <v>1000</v>
      </c>
      <c r="H510" s="108">
        <v>26200</v>
      </c>
      <c r="I510" s="108">
        <v>23074.09</v>
      </c>
      <c r="J510" s="246">
        <f>(G510-D510)*100/D510</f>
        <v>66.66666666666667</v>
      </c>
      <c r="K510" s="247">
        <f>(H510-E510)*100/E510</f>
        <v>-59.51166743934477</v>
      </c>
      <c r="L510" s="247">
        <f>(I510-F510)*100/F510</f>
        <v>-50.84926029213412</v>
      </c>
      <c r="M510" s="248">
        <f t="shared" si="50"/>
        <v>107.85</v>
      </c>
      <c r="N510" s="248">
        <f t="shared" si="53"/>
        <v>26.2</v>
      </c>
      <c r="O510" s="248">
        <f t="shared" si="51"/>
        <v>78.2426</v>
      </c>
      <c r="P510" s="248">
        <f t="shared" si="54"/>
        <v>23.07409</v>
      </c>
    </row>
    <row r="511" spans="1:16" s="192" customFormat="1" ht="12.75">
      <c r="A511" s="56" t="s">
        <v>468</v>
      </c>
      <c r="B511" s="56" t="s">
        <v>469</v>
      </c>
      <c r="C511" s="56" t="s">
        <v>51</v>
      </c>
      <c r="D511" s="108">
        <v>10800</v>
      </c>
      <c r="E511" s="108">
        <v>70770</v>
      </c>
      <c r="F511" s="108">
        <v>52056.25</v>
      </c>
      <c r="G511" s="108"/>
      <c r="H511" s="108"/>
      <c r="I511" s="108"/>
      <c r="J511" s="246"/>
      <c r="K511" s="247"/>
      <c r="L511" s="247"/>
      <c r="M511" s="248">
        <f t="shared" si="50"/>
        <v>6.552777777777778</v>
      </c>
      <c r="N511" s="248"/>
      <c r="O511" s="248">
        <f t="shared" si="51"/>
        <v>4.820023148148148</v>
      </c>
      <c r="P511" s="248"/>
    </row>
    <row r="512" spans="1:16" s="192" customFormat="1" ht="12.75">
      <c r="A512" s="56" t="s">
        <v>468</v>
      </c>
      <c r="B512" s="56" t="s">
        <v>469</v>
      </c>
      <c r="C512" s="56" t="s">
        <v>236</v>
      </c>
      <c r="D512" s="108">
        <v>44000</v>
      </c>
      <c r="E512" s="108">
        <v>376870</v>
      </c>
      <c r="F512" s="108">
        <v>280010.41</v>
      </c>
      <c r="G512" s="108"/>
      <c r="H512" s="108"/>
      <c r="I512" s="108"/>
      <c r="J512" s="246"/>
      <c r="K512" s="247"/>
      <c r="L512" s="247"/>
      <c r="M512" s="248">
        <f t="shared" si="50"/>
        <v>8.565227272727272</v>
      </c>
      <c r="N512" s="248"/>
      <c r="O512" s="248">
        <f t="shared" si="51"/>
        <v>6.363872954545454</v>
      </c>
      <c r="P512" s="248"/>
    </row>
    <row r="513" spans="1:16" s="192" customFormat="1" ht="12.75">
      <c r="A513" s="56" t="s">
        <v>468</v>
      </c>
      <c r="B513" s="56" t="s">
        <v>469</v>
      </c>
      <c r="C513" s="56" t="s">
        <v>91</v>
      </c>
      <c r="D513" s="108">
        <v>49740</v>
      </c>
      <c r="E513" s="108">
        <v>983020</v>
      </c>
      <c r="F513" s="108">
        <v>723929.7</v>
      </c>
      <c r="G513" s="108"/>
      <c r="H513" s="108"/>
      <c r="I513" s="108"/>
      <c r="J513" s="246"/>
      <c r="K513" s="247"/>
      <c r="L513" s="247"/>
      <c r="M513" s="248">
        <f t="shared" si="50"/>
        <v>19.76316847607559</v>
      </c>
      <c r="N513" s="248"/>
      <c r="O513" s="248">
        <f t="shared" si="51"/>
        <v>14.554276236429432</v>
      </c>
      <c r="P513" s="248"/>
    </row>
    <row r="514" spans="1:16" s="192" customFormat="1" ht="12.75">
      <c r="A514" s="56" t="s">
        <v>468</v>
      </c>
      <c r="B514" s="56" t="s">
        <v>469</v>
      </c>
      <c r="C514" s="56" t="s">
        <v>47</v>
      </c>
      <c r="D514" s="108">
        <v>19500</v>
      </c>
      <c r="E514" s="108">
        <v>121650</v>
      </c>
      <c r="F514" s="108">
        <v>89519.67</v>
      </c>
      <c r="G514" s="108">
        <v>360</v>
      </c>
      <c r="H514" s="108">
        <v>220</v>
      </c>
      <c r="I514" s="108">
        <v>187.63</v>
      </c>
      <c r="J514" s="246">
        <f>(G514-D514)*100/D514</f>
        <v>-98.15384615384616</v>
      </c>
      <c r="K514" s="247">
        <f>(H514-E514)*100/E514</f>
        <v>-99.81915330867243</v>
      </c>
      <c r="L514" s="247">
        <f>(I514-F514)*100/F514</f>
        <v>-99.79040360626888</v>
      </c>
      <c r="M514" s="248">
        <f t="shared" si="50"/>
        <v>6.2384615384615385</v>
      </c>
      <c r="N514" s="248">
        <f t="shared" si="53"/>
        <v>0.6111111111111112</v>
      </c>
      <c r="O514" s="248">
        <f t="shared" si="51"/>
        <v>4.590752307692307</v>
      </c>
      <c r="P514" s="248">
        <f t="shared" si="54"/>
        <v>0.5211944444444444</v>
      </c>
    </row>
    <row r="515" spans="1:16" s="192" customFormat="1" ht="12.75">
      <c r="A515" s="56" t="s">
        <v>468</v>
      </c>
      <c r="B515" s="56" t="s">
        <v>469</v>
      </c>
      <c r="C515" s="56" t="s">
        <v>58</v>
      </c>
      <c r="D515" s="108">
        <v>111560</v>
      </c>
      <c r="E515" s="108">
        <v>898540</v>
      </c>
      <c r="F515" s="108">
        <v>657363.11</v>
      </c>
      <c r="G515" s="108"/>
      <c r="H515" s="108"/>
      <c r="I515" s="108"/>
      <c r="J515" s="246"/>
      <c r="K515" s="247"/>
      <c r="L515" s="247"/>
      <c r="M515" s="248">
        <f t="shared" si="50"/>
        <v>8.054320544998207</v>
      </c>
      <c r="N515" s="248"/>
      <c r="O515" s="248">
        <f t="shared" si="51"/>
        <v>5.892462441735389</v>
      </c>
      <c r="P515" s="248"/>
    </row>
    <row r="516" spans="1:16" s="192" customFormat="1" ht="12.75">
      <c r="A516" s="56" t="s">
        <v>722</v>
      </c>
      <c r="B516" s="56" t="s">
        <v>723</v>
      </c>
      <c r="C516" s="56" t="s">
        <v>51</v>
      </c>
      <c r="D516" s="108">
        <v>22500</v>
      </c>
      <c r="E516" s="108">
        <v>153900</v>
      </c>
      <c r="F516" s="108">
        <v>121592.62</v>
      </c>
      <c r="G516" s="108">
        <v>44500</v>
      </c>
      <c r="H516" s="108">
        <v>301950</v>
      </c>
      <c r="I516" s="108">
        <v>270633</v>
      </c>
      <c r="J516" s="246">
        <f>(G516-D516)*100/D516</f>
        <v>97.77777777777777</v>
      </c>
      <c r="K516" s="247">
        <f>(H516-E516)*100/E516</f>
        <v>96.19883040935673</v>
      </c>
      <c r="L516" s="247">
        <f>(I516-F516)*100/F516</f>
        <v>122.57354105865966</v>
      </c>
      <c r="M516" s="248">
        <f t="shared" si="50"/>
        <v>6.84</v>
      </c>
      <c r="N516" s="248">
        <f t="shared" si="53"/>
        <v>6.785393258426966</v>
      </c>
      <c r="O516" s="248">
        <f t="shared" si="51"/>
        <v>5.404116444444444</v>
      </c>
      <c r="P516" s="248">
        <f t="shared" si="54"/>
        <v>6.081640449438202</v>
      </c>
    </row>
    <row r="517" spans="1:16" s="192" customFormat="1" ht="12.75">
      <c r="A517" s="56" t="s">
        <v>722</v>
      </c>
      <c r="B517" s="56" t="s">
        <v>723</v>
      </c>
      <c r="C517" s="56" t="s">
        <v>236</v>
      </c>
      <c r="D517" s="108">
        <v>22000</v>
      </c>
      <c r="E517" s="108">
        <v>28350</v>
      </c>
      <c r="F517" s="108">
        <v>21078.86</v>
      </c>
      <c r="G517" s="108"/>
      <c r="H517" s="108"/>
      <c r="I517" s="108"/>
      <c r="J517" s="246"/>
      <c r="K517" s="247"/>
      <c r="L517" s="247"/>
      <c r="M517" s="248">
        <f t="shared" si="50"/>
        <v>1.2886363636363636</v>
      </c>
      <c r="N517" s="248"/>
      <c r="O517" s="248">
        <f t="shared" si="51"/>
        <v>0.95813</v>
      </c>
      <c r="P517" s="248"/>
    </row>
    <row r="518" spans="1:16" s="192" customFormat="1" ht="12.75">
      <c r="A518" s="56" t="s">
        <v>722</v>
      </c>
      <c r="B518" s="56" t="s">
        <v>723</v>
      </c>
      <c r="C518" s="56" t="s">
        <v>91</v>
      </c>
      <c r="D518" s="108"/>
      <c r="E518" s="108"/>
      <c r="F518" s="108"/>
      <c r="G518" s="108">
        <v>3000</v>
      </c>
      <c r="H518" s="108">
        <v>25435</v>
      </c>
      <c r="I518" s="108">
        <v>23277.31</v>
      </c>
      <c r="J518" s="246"/>
      <c r="K518" s="247"/>
      <c r="L518" s="247"/>
      <c r="M518" s="248"/>
      <c r="N518" s="248">
        <f aca="true" t="shared" si="59" ref="N518:N534">H518/G518</f>
        <v>8.478333333333333</v>
      </c>
      <c r="O518" s="248"/>
      <c r="P518" s="248">
        <f aca="true" t="shared" si="60" ref="P518:P534">I518/G518</f>
        <v>7.759103333333334</v>
      </c>
    </row>
    <row r="519" spans="1:16" s="192" customFormat="1" ht="12.75">
      <c r="A519" s="56" t="s">
        <v>722</v>
      </c>
      <c r="B519" s="56" t="s">
        <v>723</v>
      </c>
      <c r="C519" s="56" t="s">
        <v>47</v>
      </c>
      <c r="D519" s="108">
        <v>17000</v>
      </c>
      <c r="E519" s="108">
        <v>122800</v>
      </c>
      <c r="F519" s="108">
        <v>93481.34</v>
      </c>
      <c r="G519" s="108"/>
      <c r="H519" s="108"/>
      <c r="I519" s="108"/>
      <c r="J519" s="246"/>
      <c r="K519" s="247"/>
      <c r="L519" s="247"/>
      <c r="M519" s="248">
        <f aca="true" t="shared" si="61" ref="M519:M534">E519/D519</f>
        <v>7.223529411764706</v>
      </c>
      <c r="N519" s="248"/>
      <c r="O519" s="248">
        <f aca="true" t="shared" si="62" ref="O519:O534">F519/D519</f>
        <v>5.498902352941176</v>
      </c>
      <c r="P519" s="248"/>
    </row>
    <row r="520" spans="1:16" s="192" customFormat="1" ht="12.75">
      <c r="A520" s="56" t="s">
        <v>722</v>
      </c>
      <c r="B520" s="56" t="s">
        <v>723</v>
      </c>
      <c r="C520" s="56" t="s">
        <v>58</v>
      </c>
      <c r="D520" s="108">
        <v>44000</v>
      </c>
      <c r="E520" s="108">
        <v>308100</v>
      </c>
      <c r="F520" s="108">
        <v>229079.22</v>
      </c>
      <c r="G520" s="108"/>
      <c r="H520" s="108"/>
      <c r="I520" s="108"/>
      <c r="J520" s="246"/>
      <c r="K520" s="247"/>
      <c r="L520" s="247"/>
      <c r="M520" s="248">
        <f t="shared" si="61"/>
        <v>7.002272727272727</v>
      </c>
      <c r="N520" s="248"/>
      <c r="O520" s="248">
        <f t="shared" si="62"/>
        <v>5.206345909090909</v>
      </c>
      <c r="P520" s="248"/>
    </row>
    <row r="521" spans="1:16" s="192" customFormat="1" ht="12.75">
      <c r="A521" s="56" t="s">
        <v>477</v>
      </c>
      <c r="B521" s="56" t="s">
        <v>634</v>
      </c>
      <c r="C521" s="56" t="s">
        <v>63</v>
      </c>
      <c r="D521" s="108"/>
      <c r="E521" s="108"/>
      <c r="F521" s="108"/>
      <c r="G521" s="108">
        <v>510</v>
      </c>
      <c r="H521" s="108">
        <v>9000</v>
      </c>
      <c r="I521" s="108">
        <v>7943.41</v>
      </c>
      <c r="J521" s="246"/>
      <c r="K521" s="247"/>
      <c r="L521" s="247"/>
      <c r="M521" s="248"/>
      <c r="N521" s="248">
        <f t="shared" si="59"/>
        <v>17.647058823529413</v>
      </c>
      <c r="O521" s="248"/>
      <c r="P521" s="248">
        <f t="shared" si="60"/>
        <v>15.575313725490195</v>
      </c>
    </row>
    <row r="522" spans="1:16" s="192" customFormat="1" ht="12.75">
      <c r="A522" s="56" t="s">
        <v>477</v>
      </c>
      <c r="B522" s="56" t="s">
        <v>634</v>
      </c>
      <c r="C522" s="56" t="s">
        <v>91</v>
      </c>
      <c r="D522" s="108">
        <v>755</v>
      </c>
      <c r="E522" s="108">
        <v>10540</v>
      </c>
      <c r="F522" s="108">
        <v>8389.59</v>
      </c>
      <c r="G522" s="108">
        <v>41835</v>
      </c>
      <c r="H522" s="108">
        <v>197172.5</v>
      </c>
      <c r="I522" s="108">
        <v>179167.28</v>
      </c>
      <c r="J522" s="246">
        <f>(G522-D522)*100/D522</f>
        <v>5441.059602649007</v>
      </c>
      <c r="K522" s="247">
        <f>(H522-E522)*100/E522</f>
        <v>1770.7068311195446</v>
      </c>
      <c r="L522" s="247">
        <f>(I522-F522)*100/F522</f>
        <v>2035.5904162181942</v>
      </c>
      <c r="M522" s="248">
        <f t="shared" si="61"/>
        <v>13.960264900662251</v>
      </c>
      <c r="N522" s="248">
        <f t="shared" si="59"/>
        <v>4.7130990797179395</v>
      </c>
      <c r="O522" s="248">
        <f t="shared" si="62"/>
        <v>11.112039735099337</v>
      </c>
      <c r="P522" s="248">
        <f t="shared" si="60"/>
        <v>4.28271256125254</v>
      </c>
    </row>
    <row r="523" spans="1:16" s="192" customFormat="1" ht="12.75">
      <c r="A523" s="56" t="s">
        <v>477</v>
      </c>
      <c r="B523" s="56" t="s">
        <v>634</v>
      </c>
      <c r="C523" s="56" t="s">
        <v>47</v>
      </c>
      <c r="D523" s="108"/>
      <c r="E523" s="108"/>
      <c r="F523" s="108"/>
      <c r="G523" s="108">
        <v>152500</v>
      </c>
      <c r="H523" s="108">
        <v>952670</v>
      </c>
      <c r="I523" s="108">
        <v>871087.91</v>
      </c>
      <c r="J523" s="246"/>
      <c r="K523" s="247"/>
      <c r="L523" s="247"/>
      <c r="M523" s="248"/>
      <c r="N523" s="248">
        <f t="shared" si="59"/>
        <v>6.247016393442623</v>
      </c>
      <c r="O523" s="248"/>
      <c r="P523" s="248">
        <f t="shared" si="60"/>
        <v>5.712051868852459</v>
      </c>
    </row>
    <row r="524" spans="1:16" s="192" customFormat="1" ht="12.75">
      <c r="A524" s="56" t="s">
        <v>477</v>
      </c>
      <c r="B524" s="56" t="s">
        <v>634</v>
      </c>
      <c r="C524" s="56" t="s">
        <v>98</v>
      </c>
      <c r="D524" s="108">
        <v>200</v>
      </c>
      <c r="E524" s="108">
        <v>2689.75</v>
      </c>
      <c r="F524" s="108">
        <v>1939.46</v>
      </c>
      <c r="G524" s="108"/>
      <c r="H524" s="108"/>
      <c r="I524" s="108"/>
      <c r="J524" s="246"/>
      <c r="K524" s="247"/>
      <c r="L524" s="247"/>
      <c r="M524" s="248">
        <f t="shared" si="61"/>
        <v>13.44875</v>
      </c>
      <c r="N524" s="248"/>
      <c r="O524" s="248">
        <f t="shared" si="62"/>
        <v>9.6973</v>
      </c>
      <c r="P524" s="248"/>
    </row>
    <row r="525" spans="1:16" s="192" customFormat="1" ht="12.75">
      <c r="A525" s="56" t="s">
        <v>477</v>
      </c>
      <c r="B525" s="56" t="s">
        <v>634</v>
      </c>
      <c r="C525" s="56" t="s">
        <v>58</v>
      </c>
      <c r="D525" s="108">
        <v>3180</v>
      </c>
      <c r="E525" s="108">
        <v>38160</v>
      </c>
      <c r="F525" s="108">
        <v>28533.75</v>
      </c>
      <c r="G525" s="108">
        <v>45000</v>
      </c>
      <c r="H525" s="108">
        <v>287550</v>
      </c>
      <c r="I525" s="108">
        <v>256665.92</v>
      </c>
      <c r="J525" s="246">
        <f>(G525-D525)*100/D525</f>
        <v>1315.0943396226414</v>
      </c>
      <c r="K525" s="247">
        <f>(H525-E525)*100/E525</f>
        <v>653.5377358490566</v>
      </c>
      <c r="L525" s="247">
        <f>(I525-F525)*100/F525</f>
        <v>799.5169579883471</v>
      </c>
      <c r="M525" s="248">
        <f t="shared" si="61"/>
        <v>12</v>
      </c>
      <c r="N525" s="248">
        <f t="shared" si="59"/>
        <v>6.39</v>
      </c>
      <c r="O525" s="248">
        <f t="shared" si="62"/>
        <v>8.972877358490566</v>
      </c>
      <c r="P525" s="248">
        <f t="shared" si="60"/>
        <v>5.703687111111112</v>
      </c>
    </row>
    <row r="526" spans="1:16" s="192" customFormat="1" ht="12.75">
      <c r="A526" s="56" t="s">
        <v>724</v>
      </c>
      <c r="B526" s="56" t="s">
        <v>725</v>
      </c>
      <c r="C526" s="56" t="s">
        <v>63</v>
      </c>
      <c r="D526" s="108"/>
      <c r="E526" s="108"/>
      <c r="F526" s="108"/>
      <c r="G526" s="108">
        <v>26630</v>
      </c>
      <c r="H526" s="108">
        <v>605375</v>
      </c>
      <c r="I526" s="108">
        <v>548784.54</v>
      </c>
      <c r="J526" s="246"/>
      <c r="K526" s="247"/>
      <c r="L526" s="247"/>
      <c r="M526" s="248"/>
      <c r="N526" s="248">
        <f t="shared" si="59"/>
        <v>22.732820127675552</v>
      </c>
      <c r="O526" s="248"/>
      <c r="P526" s="248">
        <f t="shared" si="60"/>
        <v>20.607755914382277</v>
      </c>
    </row>
    <row r="527" spans="1:16" s="192" customFormat="1" ht="12.75">
      <c r="A527" s="56" t="s">
        <v>724</v>
      </c>
      <c r="B527" s="56" t="s">
        <v>725</v>
      </c>
      <c r="C527" s="56" t="s">
        <v>91</v>
      </c>
      <c r="D527" s="108">
        <v>18710</v>
      </c>
      <c r="E527" s="108">
        <v>312380</v>
      </c>
      <c r="F527" s="108">
        <v>225528.21</v>
      </c>
      <c r="G527" s="108">
        <v>12070</v>
      </c>
      <c r="H527" s="108">
        <v>241370</v>
      </c>
      <c r="I527" s="108">
        <v>217745.71</v>
      </c>
      <c r="J527" s="246">
        <f aca="true" t="shared" si="63" ref="J527:L529">(G527-D527)*100/D527</f>
        <v>-35.48904329235703</v>
      </c>
      <c r="K527" s="247">
        <f t="shared" si="63"/>
        <v>-22.73192906075933</v>
      </c>
      <c r="L527" s="247">
        <f t="shared" si="63"/>
        <v>-3.450787819404056</v>
      </c>
      <c r="M527" s="248">
        <f t="shared" si="61"/>
        <v>16.695884553714592</v>
      </c>
      <c r="N527" s="248">
        <f t="shared" si="59"/>
        <v>19.997514498757248</v>
      </c>
      <c r="O527" s="248">
        <f t="shared" si="62"/>
        <v>12.05388615713522</v>
      </c>
      <c r="P527" s="248">
        <f t="shared" si="60"/>
        <v>18.040241093620548</v>
      </c>
    </row>
    <row r="528" spans="1:16" s="192" customFormat="1" ht="12.75">
      <c r="A528" s="56" t="s">
        <v>724</v>
      </c>
      <c r="B528" s="56" t="s">
        <v>725</v>
      </c>
      <c r="C528" s="56" t="s">
        <v>58</v>
      </c>
      <c r="D528" s="108">
        <v>5180</v>
      </c>
      <c r="E528" s="108">
        <v>37457</v>
      </c>
      <c r="F528" s="108">
        <v>27430.77</v>
      </c>
      <c r="G528" s="108">
        <v>10500</v>
      </c>
      <c r="H528" s="108">
        <v>125000</v>
      </c>
      <c r="I528" s="108">
        <v>113815.3</v>
      </c>
      <c r="J528" s="246">
        <f t="shared" si="63"/>
        <v>102.70270270270271</v>
      </c>
      <c r="K528" s="247">
        <f t="shared" si="63"/>
        <v>233.71599434017674</v>
      </c>
      <c r="L528" s="247">
        <f t="shared" si="63"/>
        <v>314.91835628383745</v>
      </c>
      <c r="M528" s="248">
        <f t="shared" si="61"/>
        <v>7.231081081081081</v>
      </c>
      <c r="N528" s="248">
        <f t="shared" si="59"/>
        <v>11.904761904761905</v>
      </c>
      <c r="O528" s="248">
        <f t="shared" si="62"/>
        <v>5.295515444015444</v>
      </c>
      <c r="P528" s="248">
        <f t="shared" si="60"/>
        <v>10.839552380952382</v>
      </c>
    </row>
    <row r="529" spans="1:16" s="192" customFormat="1" ht="12.75">
      <c r="A529" s="56" t="s">
        <v>695</v>
      </c>
      <c r="B529" s="56" t="s">
        <v>696</v>
      </c>
      <c r="C529" s="56" t="s">
        <v>63</v>
      </c>
      <c r="D529" s="108">
        <v>200</v>
      </c>
      <c r="E529" s="108">
        <v>24650</v>
      </c>
      <c r="F529" s="108">
        <v>20207.04</v>
      </c>
      <c r="G529" s="108">
        <v>5300</v>
      </c>
      <c r="H529" s="108">
        <v>288800</v>
      </c>
      <c r="I529" s="108">
        <v>262657.55</v>
      </c>
      <c r="J529" s="246">
        <f t="shared" si="63"/>
        <v>2550</v>
      </c>
      <c r="K529" s="247">
        <f t="shared" si="63"/>
        <v>1071.6024340770791</v>
      </c>
      <c r="L529" s="247">
        <f t="shared" si="63"/>
        <v>1199.831890271905</v>
      </c>
      <c r="M529" s="248">
        <f t="shared" si="61"/>
        <v>123.25</v>
      </c>
      <c r="N529" s="248">
        <f t="shared" si="59"/>
        <v>54.490566037735846</v>
      </c>
      <c r="O529" s="248">
        <f t="shared" si="62"/>
        <v>101.0352</v>
      </c>
      <c r="P529" s="248">
        <f t="shared" si="60"/>
        <v>49.55802830188679</v>
      </c>
    </row>
    <row r="530" spans="1:16" s="192" customFormat="1" ht="12.75">
      <c r="A530" s="56" t="s">
        <v>695</v>
      </c>
      <c r="B530" s="56" t="s">
        <v>696</v>
      </c>
      <c r="C530" s="56" t="s">
        <v>51</v>
      </c>
      <c r="D530" s="108"/>
      <c r="E530" s="108"/>
      <c r="F530" s="108"/>
      <c r="G530" s="108">
        <v>100</v>
      </c>
      <c r="H530" s="108">
        <v>5800</v>
      </c>
      <c r="I530" s="108">
        <v>5249.02</v>
      </c>
      <c r="J530" s="246"/>
      <c r="K530" s="247"/>
      <c r="L530" s="247"/>
      <c r="M530" s="248"/>
      <c r="N530" s="248">
        <f t="shared" si="59"/>
        <v>58</v>
      </c>
      <c r="O530" s="248"/>
      <c r="P530" s="248">
        <f t="shared" si="60"/>
        <v>52.4902</v>
      </c>
    </row>
    <row r="531" spans="1:16" s="192" customFormat="1" ht="12.75">
      <c r="A531" s="56" t="s">
        <v>695</v>
      </c>
      <c r="B531" s="56" t="s">
        <v>696</v>
      </c>
      <c r="C531" s="56" t="s">
        <v>91</v>
      </c>
      <c r="D531" s="108">
        <v>800</v>
      </c>
      <c r="E531" s="108">
        <v>42500</v>
      </c>
      <c r="F531" s="108">
        <v>34330.78</v>
      </c>
      <c r="G531" s="108">
        <v>15256</v>
      </c>
      <c r="H531" s="108">
        <v>824087</v>
      </c>
      <c r="I531" s="108">
        <v>748583.87</v>
      </c>
      <c r="J531" s="246">
        <f>(G531-D531)*100/D531</f>
        <v>1807</v>
      </c>
      <c r="K531" s="247">
        <f>(H531-E531)*100/E531</f>
        <v>1839.0282352941176</v>
      </c>
      <c r="L531" s="247">
        <f>(I531-F531)*100/F531</f>
        <v>2080.5035306509203</v>
      </c>
      <c r="M531" s="248">
        <f t="shared" si="61"/>
        <v>53.125</v>
      </c>
      <c r="N531" s="248">
        <f t="shared" si="59"/>
        <v>54.01723911903513</v>
      </c>
      <c r="O531" s="248">
        <f t="shared" si="62"/>
        <v>42.913475</v>
      </c>
      <c r="P531" s="248">
        <f t="shared" si="60"/>
        <v>49.06816137912952</v>
      </c>
    </row>
    <row r="532" spans="1:16" s="192" customFormat="1" ht="12.75">
      <c r="A532" s="56" t="s">
        <v>695</v>
      </c>
      <c r="B532" s="56" t="s">
        <v>696</v>
      </c>
      <c r="C532" s="56" t="s">
        <v>58</v>
      </c>
      <c r="D532" s="108"/>
      <c r="E532" s="108"/>
      <c r="F532" s="108"/>
      <c r="G532" s="108">
        <v>300</v>
      </c>
      <c r="H532" s="108">
        <v>17000</v>
      </c>
      <c r="I532" s="108">
        <v>15948.22</v>
      </c>
      <c r="J532" s="246"/>
      <c r="K532" s="247"/>
      <c r="L532" s="247"/>
      <c r="M532" s="248"/>
      <c r="N532" s="248">
        <f t="shared" si="59"/>
        <v>56.666666666666664</v>
      </c>
      <c r="O532" s="248"/>
      <c r="P532" s="248">
        <f t="shared" si="60"/>
        <v>53.16073333333333</v>
      </c>
    </row>
    <row r="533" spans="1:16" s="192" customFormat="1" ht="12.75">
      <c r="A533" s="56" t="s">
        <v>770</v>
      </c>
      <c r="B533" s="56" t="s">
        <v>771</v>
      </c>
      <c r="C533" s="56" t="s">
        <v>47</v>
      </c>
      <c r="D533" s="108"/>
      <c r="E533" s="108"/>
      <c r="F533" s="108"/>
      <c r="G533" s="108">
        <v>2</v>
      </c>
      <c r="H533" s="108">
        <v>130</v>
      </c>
      <c r="I533" s="108">
        <v>115.09</v>
      </c>
      <c r="J533" s="246"/>
      <c r="K533" s="247"/>
      <c r="L533" s="247"/>
      <c r="M533" s="248"/>
      <c r="N533" s="248">
        <f t="shared" si="59"/>
        <v>65</v>
      </c>
      <c r="O533" s="248"/>
      <c r="P533" s="248">
        <f t="shared" si="60"/>
        <v>57.545</v>
      </c>
    </row>
    <row r="534" spans="1:16" s="192" customFormat="1" ht="12.75">
      <c r="A534" s="56"/>
      <c r="B534" s="207" t="s">
        <v>120</v>
      </c>
      <c r="C534" s="207"/>
      <c r="D534" s="208">
        <f aca="true" t="shared" si="64" ref="D534:I534">SUM(D5:D533)</f>
        <v>59756730.270000026</v>
      </c>
      <c r="E534" s="208">
        <f t="shared" si="64"/>
        <v>418762591.1899997</v>
      </c>
      <c r="F534" s="208">
        <f t="shared" si="64"/>
        <v>315696473.0399999</v>
      </c>
      <c r="G534" s="208">
        <f t="shared" si="64"/>
        <v>74413225.915</v>
      </c>
      <c r="H534" s="208">
        <f t="shared" si="64"/>
        <v>486333209.51</v>
      </c>
      <c r="I534" s="208">
        <f t="shared" si="64"/>
        <v>438019320.56999975</v>
      </c>
      <c r="J534" s="246">
        <f>(G534-D534)*100/D534</f>
        <v>24.526937097758267</v>
      </c>
      <c r="K534" s="247">
        <f>(H534-E534)*100/E534</f>
        <v>16.135781882518334</v>
      </c>
      <c r="L534" s="247">
        <f>(I534-F534)*100/F534</f>
        <v>38.74697944899153</v>
      </c>
      <c r="M534" s="248">
        <f t="shared" si="61"/>
        <v>7.007789571114356</v>
      </c>
      <c r="N534" s="248">
        <f t="shared" si="59"/>
        <v>6.535574873014157</v>
      </c>
      <c r="O534" s="248">
        <f t="shared" si="62"/>
        <v>5.283027896834084</v>
      </c>
      <c r="P534" s="248">
        <f t="shared" si="60"/>
        <v>5.886310063621433</v>
      </c>
    </row>
    <row r="535" spans="1:16" s="192" customFormat="1" ht="12.75">
      <c r="A535" s="204"/>
      <c r="B535" s="204"/>
      <c r="C535" s="204"/>
      <c r="D535" s="205"/>
      <c r="E535" s="205"/>
      <c r="F535" s="205"/>
      <c r="G535" s="205"/>
      <c r="H535" s="205"/>
      <c r="I535" s="205"/>
      <c r="J535" s="246"/>
      <c r="K535" s="247"/>
      <c r="L535" s="247"/>
      <c r="M535" s="248"/>
      <c r="N535" s="248"/>
      <c r="O535" s="248"/>
      <c r="P535" s="248"/>
    </row>
    <row r="536" spans="1:16" ht="11.25" customHeight="1">
      <c r="A536" s="134" t="s">
        <v>669</v>
      </c>
      <c r="B536" s="129"/>
      <c r="C536" s="129"/>
      <c r="D536" s="129"/>
      <c r="E536" s="129"/>
      <c r="F536" s="129"/>
      <c r="G536" s="132"/>
      <c r="H536" s="132"/>
      <c r="I536" s="132"/>
      <c r="J536" s="246"/>
      <c r="K536" s="247"/>
      <c r="L536" s="247"/>
      <c r="M536" s="248"/>
      <c r="N536" s="248"/>
      <c r="O536" s="248"/>
      <c r="P536" s="248"/>
    </row>
    <row r="537" spans="1:38" ht="22.5">
      <c r="A537" s="127" t="s">
        <v>129</v>
      </c>
      <c r="B537" s="127" t="s">
        <v>130</v>
      </c>
      <c r="C537" s="127" t="s">
        <v>131</v>
      </c>
      <c r="D537" s="128" t="s">
        <v>664</v>
      </c>
      <c r="E537" s="128" t="s">
        <v>665</v>
      </c>
      <c r="F537" s="158" t="s">
        <v>690</v>
      </c>
      <c r="G537" s="128" t="s">
        <v>703</v>
      </c>
      <c r="H537" s="128" t="s">
        <v>704</v>
      </c>
      <c r="I537" s="158" t="s">
        <v>705</v>
      </c>
      <c r="J537" s="244" t="s">
        <v>836</v>
      </c>
      <c r="K537" s="244" t="s">
        <v>837</v>
      </c>
      <c r="L537" s="244" t="s">
        <v>838</v>
      </c>
      <c r="M537" s="245" t="s">
        <v>839</v>
      </c>
      <c r="N537" s="245" t="s">
        <v>840</v>
      </c>
      <c r="O537" s="245" t="s">
        <v>841</v>
      </c>
      <c r="P537" s="245" t="s">
        <v>842</v>
      </c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  <c r="AA537" s="129"/>
      <c r="AB537" s="129"/>
      <c r="AC537" s="129"/>
      <c r="AD537" s="129"/>
      <c r="AE537" s="129"/>
      <c r="AF537" s="129"/>
      <c r="AG537" s="129"/>
      <c r="AH537" s="129"/>
      <c r="AI537" s="129"/>
      <c r="AJ537" s="129"/>
      <c r="AK537" s="129"/>
      <c r="AL537" s="129"/>
    </row>
    <row r="538" spans="1:38" ht="33.75">
      <c r="A538" s="209" t="s">
        <v>815</v>
      </c>
      <c r="B538" s="209" t="s">
        <v>816</v>
      </c>
      <c r="C538" s="209" t="s">
        <v>53</v>
      </c>
      <c r="D538" s="210"/>
      <c r="E538" s="210"/>
      <c r="F538" s="211"/>
      <c r="G538" s="210">
        <v>115</v>
      </c>
      <c r="H538" s="210">
        <v>429.62</v>
      </c>
      <c r="I538" s="211">
        <v>388.7</v>
      </c>
      <c r="J538" s="246"/>
      <c r="K538" s="247"/>
      <c r="L538" s="247"/>
      <c r="M538" s="248"/>
      <c r="N538" s="248">
        <f>H538/G538</f>
        <v>3.735826086956522</v>
      </c>
      <c r="O538" s="248"/>
      <c r="P538" s="248">
        <f>I538/G538</f>
        <v>3.38</v>
      </c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  <c r="AK538" s="129"/>
      <c r="AL538" s="129"/>
    </row>
    <row r="539" spans="1:38" ht="11.25">
      <c r="A539" s="209" t="s">
        <v>764</v>
      </c>
      <c r="B539" s="209" t="s">
        <v>284</v>
      </c>
      <c r="C539" s="209" t="s">
        <v>730</v>
      </c>
      <c r="D539" s="210"/>
      <c r="E539" s="210"/>
      <c r="F539" s="211"/>
      <c r="G539" s="210">
        <v>112</v>
      </c>
      <c r="H539" s="210">
        <v>1255.27</v>
      </c>
      <c r="I539" s="211">
        <v>1130.29</v>
      </c>
      <c r="J539" s="246"/>
      <c r="K539" s="247"/>
      <c r="L539" s="247"/>
      <c r="M539" s="248"/>
      <c r="N539" s="248">
        <f aca="true" t="shared" si="65" ref="N539:N569">H539/G539</f>
        <v>11.207767857142857</v>
      </c>
      <c r="O539" s="248"/>
      <c r="P539" s="248">
        <f aca="true" t="shared" si="66" ref="P539:P569">I539/G539</f>
        <v>10.091875</v>
      </c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  <c r="AK539" s="129"/>
      <c r="AL539" s="129"/>
    </row>
    <row r="540" spans="1:38" ht="22.5">
      <c r="A540" s="209" t="s">
        <v>772</v>
      </c>
      <c r="B540" s="209" t="s">
        <v>773</v>
      </c>
      <c r="C540" s="209" t="s">
        <v>82</v>
      </c>
      <c r="D540" s="210"/>
      <c r="E540" s="210"/>
      <c r="F540" s="211"/>
      <c r="G540" s="210">
        <v>10</v>
      </c>
      <c r="H540" s="210">
        <v>489.51</v>
      </c>
      <c r="I540" s="211">
        <v>434.52</v>
      </c>
      <c r="J540" s="246"/>
      <c r="K540" s="247"/>
      <c r="L540" s="247"/>
      <c r="M540" s="248"/>
      <c r="N540" s="248">
        <f t="shared" si="65"/>
        <v>48.951</v>
      </c>
      <c r="O540" s="248"/>
      <c r="P540" s="248">
        <f t="shared" si="66"/>
        <v>43.452</v>
      </c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  <c r="AB540" s="129"/>
      <c r="AC540" s="129"/>
      <c r="AD540" s="129"/>
      <c r="AE540" s="129"/>
      <c r="AF540" s="129"/>
      <c r="AG540" s="129"/>
      <c r="AH540" s="129"/>
      <c r="AI540" s="129"/>
      <c r="AJ540" s="129"/>
      <c r="AK540" s="129"/>
      <c r="AL540" s="129"/>
    </row>
    <row r="541" spans="1:38" ht="33.75">
      <c r="A541" s="209" t="s">
        <v>792</v>
      </c>
      <c r="B541" s="209" t="s">
        <v>793</v>
      </c>
      <c r="C541" s="209" t="s">
        <v>137</v>
      </c>
      <c r="D541" s="210"/>
      <c r="E541" s="210"/>
      <c r="F541" s="211"/>
      <c r="G541" s="210">
        <v>96</v>
      </c>
      <c r="H541" s="210">
        <v>428</v>
      </c>
      <c r="I541" s="211">
        <v>392.03</v>
      </c>
      <c r="J541" s="246"/>
      <c r="K541" s="247"/>
      <c r="L541" s="247"/>
      <c r="M541" s="248"/>
      <c r="N541" s="248">
        <f t="shared" si="65"/>
        <v>4.458333333333333</v>
      </c>
      <c r="O541" s="248"/>
      <c r="P541" s="248">
        <f t="shared" si="66"/>
        <v>4.083645833333333</v>
      </c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129"/>
    </row>
    <row r="542" spans="1:38" ht="33.75">
      <c r="A542" s="209" t="s">
        <v>792</v>
      </c>
      <c r="B542" s="209" t="s">
        <v>793</v>
      </c>
      <c r="C542" s="209" t="s">
        <v>54</v>
      </c>
      <c r="D542" s="210"/>
      <c r="E542" s="210"/>
      <c r="F542" s="211"/>
      <c r="G542" s="210">
        <v>691.2</v>
      </c>
      <c r="H542" s="210">
        <v>2748.26</v>
      </c>
      <c r="I542" s="211">
        <v>2533.82</v>
      </c>
      <c r="J542" s="246"/>
      <c r="K542" s="247"/>
      <c r="L542" s="247"/>
      <c r="M542" s="248"/>
      <c r="N542" s="248">
        <f t="shared" si="65"/>
        <v>3.976070601851852</v>
      </c>
      <c r="O542" s="248"/>
      <c r="P542" s="248">
        <f t="shared" si="66"/>
        <v>3.6658275462962964</v>
      </c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129"/>
    </row>
    <row r="543" spans="1:38" ht="33.75">
      <c r="A543" s="209" t="s">
        <v>792</v>
      </c>
      <c r="B543" s="209" t="s">
        <v>793</v>
      </c>
      <c r="C543" s="209" t="s">
        <v>501</v>
      </c>
      <c r="D543" s="210"/>
      <c r="E543" s="210"/>
      <c r="F543" s="211"/>
      <c r="G543" s="210">
        <v>16</v>
      </c>
      <c r="H543" s="210">
        <v>80</v>
      </c>
      <c r="I543" s="211">
        <v>75.49</v>
      </c>
      <c r="J543" s="246"/>
      <c r="K543" s="247"/>
      <c r="L543" s="247"/>
      <c r="M543" s="248"/>
      <c r="N543" s="248">
        <f t="shared" si="65"/>
        <v>5</v>
      </c>
      <c r="O543" s="248"/>
      <c r="P543" s="248">
        <f t="shared" si="66"/>
        <v>4.718125</v>
      </c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  <c r="AK543" s="129"/>
      <c r="AL543" s="129"/>
    </row>
    <row r="544" spans="1:38" ht="22.5">
      <c r="A544" s="209" t="s">
        <v>595</v>
      </c>
      <c r="B544" s="209" t="s">
        <v>635</v>
      </c>
      <c r="C544" s="209" t="s">
        <v>48</v>
      </c>
      <c r="D544" s="210">
        <v>126356</v>
      </c>
      <c r="E544" s="210">
        <v>1287409.15</v>
      </c>
      <c r="F544" s="211">
        <v>1012972.57</v>
      </c>
      <c r="G544" s="210"/>
      <c r="H544" s="210"/>
      <c r="I544" s="211"/>
      <c r="J544" s="246"/>
      <c r="K544" s="247"/>
      <c r="L544" s="247"/>
      <c r="M544" s="248">
        <f aca="true" t="shared" si="67" ref="M544:M569">E544/D544</f>
        <v>10.188745686789705</v>
      </c>
      <c r="N544" s="248"/>
      <c r="O544" s="248">
        <f aca="true" t="shared" si="68" ref="O544:O569">F544/D544</f>
        <v>8.016814159992402</v>
      </c>
      <c r="P544" s="248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  <c r="AB544" s="129"/>
      <c r="AC544" s="129"/>
      <c r="AD544" s="129"/>
      <c r="AE544" s="129"/>
      <c r="AF544" s="129"/>
      <c r="AG544" s="129"/>
      <c r="AH544" s="129"/>
      <c r="AI544" s="129"/>
      <c r="AJ544" s="129"/>
      <c r="AK544" s="129"/>
      <c r="AL544" s="129"/>
    </row>
    <row r="545" spans="1:38" ht="22.5">
      <c r="A545" s="209" t="s">
        <v>595</v>
      </c>
      <c r="B545" s="209" t="s">
        <v>635</v>
      </c>
      <c r="C545" s="209" t="s">
        <v>138</v>
      </c>
      <c r="D545" s="210"/>
      <c r="E545" s="210"/>
      <c r="F545" s="211"/>
      <c r="G545" s="210">
        <v>4.17</v>
      </c>
      <c r="H545" s="210">
        <v>0.03</v>
      </c>
      <c r="I545" s="211">
        <v>0.03</v>
      </c>
      <c r="J545" s="246"/>
      <c r="K545" s="247"/>
      <c r="L545" s="247"/>
      <c r="M545" s="248"/>
      <c r="N545" s="248">
        <f t="shared" si="65"/>
        <v>0.007194244604316546</v>
      </c>
      <c r="O545" s="248"/>
      <c r="P545" s="248">
        <f t="shared" si="66"/>
        <v>0.007194244604316546</v>
      </c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  <c r="AA545" s="129"/>
      <c r="AB545" s="129"/>
      <c r="AC545" s="129"/>
      <c r="AD545" s="129"/>
      <c r="AE545" s="129"/>
      <c r="AF545" s="129"/>
      <c r="AG545" s="129"/>
      <c r="AH545" s="129"/>
      <c r="AI545" s="129"/>
      <c r="AJ545" s="129"/>
      <c r="AK545" s="129"/>
      <c r="AL545" s="129"/>
    </row>
    <row r="546" spans="1:38" ht="22.5">
      <c r="A546" s="209" t="s">
        <v>595</v>
      </c>
      <c r="B546" s="209" t="s">
        <v>635</v>
      </c>
      <c r="C546" s="209" t="s">
        <v>43</v>
      </c>
      <c r="D546" s="210">
        <v>305043.9</v>
      </c>
      <c r="E546" s="210">
        <v>3177851.69</v>
      </c>
      <c r="F546" s="211">
        <v>2464526.78</v>
      </c>
      <c r="G546" s="210">
        <v>428183.7</v>
      </c>
      <c r="H546" s="210">
        <v>3944569.83</v>
      </c>
      <c r="I546" s="211">
        <v>3530180.59</v>
      </c>
      <c r="J546" s="246">
        <f aca="true" t="shared" si="69" ref="J546:L547">(G546-D546)*100/D546</f>
        <v>40.36789458828712</v>
      </c>
      <c r="K546" s="247">
        <f t="shared" si="69"/>
        <v>24.126932745561835</v>
      </c>
      <c r="L546" s="247">
        <f t="shared" si="69"/>
        <v>43.23969285495044</v>
      </c>
      <c r="M546" s="248">
        <f t="shared" si="67"/>
        <v>10.417686405137095</v>
      </c>
      <c r="N546" s="248">
        <f t="shared" si="65"/>
        <v>9.212330665553125</v>
      </c>
      <c r="O546" s="248">
        <f t="shared" si="68"/>
        <v>8.079252789516524</v>
      </c>
      <c r="P546" s="248">
        <f t="shared" si="66"/>
        <v>8.244546884900101</v>
      </c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  <c r="AK546" s="129"/>
      <c r="AL546" s="129"/>
    </row>
    <row r="547" spans="1:38" ht="22.5">
      <c r="A547" s="209" t="s">
        <v>595</v>
      </c>
      <c r="B547" s="209" t="s">
        <v>635</v>
      </c>
      <c r="C547" s="209" t="s">
        <v>155</v>
      </c>
      <c r="D547" s="210">
        <v>114</v>
      </c>
      <c r="E547" s="210">
        <v>1978.36</v>
      </c>
      <c r="F547" s="211">
        <v>1437.9</v>
      </c>
      <c r="G547" s="210">
        <v>579.4</v>
      </c>
      <c r="H547" s="210">
        <v>2587.18</v>
      </c>
      <c r="I547" s="211">
        <v>2378.3</v>
      </c>
      <c r="J547" s="246">
        <f t="shared" si="69"/>
        <v>408.2456140350877</v>
      </c>
      <c r="K547" s="247">
        <f t="shared" si="69"/>
        <v>30.7739744030409</v>
      </c>
      <c r="L547" s="247">
        <f t="shared" si="69"/>
        <v>65.40093191459768</v>
      </c>
      <c r="M547" s="248">
        <f t="shared" si="67"/>
        <v>17.354035087719296</v>
      </c>
      <c r="N547" s="248">
        <f t="shared" si="65"/>
        <v>4.465274421815671</v>
      </c>
      <c r="O547" s="248">
        <f t="shared" si="68"/>
        <v>12.613157894736842</v>
      </c>
      <c r="P547" s="248">
        <f t="shared" si="66"/>
        <v>4.104763548498447</v>
      </c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129"/>
    </row>
    <row r="548" spans="1:38" ht="22.5">
      <c r="A548" s="209" t="s">
        <v>804</v>
      </c>
      <c r="B548" s="209" t="s">
        <v>805</v>
      </c>
      <c r="C548" s="209" t="s">
        <v>109</v>
      </c>
      <c r="D548" s="210">
        <v>90</v>
      </c>
      <c r="E548" s="210">
        <v>1904.2</v>
      </c>
      <c r="F548" s="211">
        <v>1448.49</v>
      </c>
      <c r="G548" s="210"/>
      <c r="H548" s="210"/>
      <c r="I548" s="211"/>
      <c r="J548" s="246"/>
      <c r="K548" s="247"/>
      <c r="L548" s="247"/>
      <c r="M548" s="248">
        <f t="shared" si="67"/>
        <v>21.157777777777778</v>
      </c>
      <c r="N548" s="248"/>
      <c r="O548" s="248">
        <f t="shared" si="68"/>
        <v>16.094333333333335</v>
      </c>
      <c r="P548" s="248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  <c r="AK548" s="129"/>
      <c r="AL548" s="129"/>
    </row>
    <row r="549" spans="1:38" ht="33.75">
      <c r="A549" s="209" t="s">
        <v>350</v>
      </c>
      <c r="B549" s="209" t="s">
        <v>351</v>
      </c>
      <c r="C549" s="209" t="s">
        <v>93</v>
      </c>
      <c r="D549" s="210">
        <v>3583.32</v>
      </c>
      <c r="E549" s="210">
        <v>26208.05</v>
      </c>
      <c r="F549" s="211">
        <v>19096.25</v>
      </c>
      <c r="G549" s="210"/>
      <c r="H549" s="210"/>
      <c r="I549" s="211"/>
      <c r="J549" s="246"/>
      <c r="K549" s="247"/>
      <c r="L549" s="247"/>
      <c r="M549" s="248">
        <f t="shared" si="67"/>
        <v>7.313901633122355</v>
      </c>
      <c r="N549" s="248"/>
      <c r="O549" s="248">
        <f t="shared" si="68"/>
        <v>5.329205876114887</v>
      </c>
      <c r="P549" s="248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  <c r="AA549" s="129"/>
      <c r="AB549" s="129"/>
      <c r="AC549" s="129"/>
      <c r="AD549" s="129"/>
      <c r="AE549" s="129"/>
      <c r="AF549" s="129"/>
      <c r="AG549" s="129"/>
      <c r="AH549" s="129"/>
      <c r="AI549" s="129"/>
      <c r="AJ549" s="129"/>
      <c r="AK549" s="129"/>
      <c r="AL549" s="129"/>
    </row>
    <row r="550" spans="1:38" ht="33.75">
      <c r="A550" s="209" t="s">
        <v>350</v>
      </c>
      <c r="B550" s="209" t="s">
        <v>351</v>
      </c>
      <c r="C550" s="209" t="s">
        <v>137</v>
      </c>
      <c r="D550" s="210">
        <v>116486.4</v>
      </c>
      <c r="E550" s="210">
        <v>739772.75</v>
      </c>
      <c r="F550" s="211">
        <v>568027.91</v>
      </c>
      <c r="G550" s="210"/>
      <c r="H550" s="210"/>
      <c r="I550" s="211"/>
      <c r="J550" s="246"/>
      <c r="K550" s="247"/>
      <c r="L550" s="247"/>
      <c r="M550" s="248">
        <f t="shared" si="67"/>
        <v>6.35072205854074</v>
      </c>
      <c r="N550" s="248"/>
      <c r="O550" s="248">
        <f t="shared" si="68"/>
        <v>4.876345307263338</v>
      </c>
      <c r="P550" s="248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  <c r="AB550" s="129"/>
      <c r="AC550" s="129"/>
      <c r="AD550" s="129"/>
      <c r="AE550" s="129"/>
      <c r="AF550" s="129"/>
      <c r="AG550" s="129"/>
      <c r="AH550" s="129"/>
      <c r="AI550" s="129"/>
      <c r="AJ550" s="129"/>
      <c r="AK550" s="129"/>
      <c r="AL550" s="129"/>
    </row>
    <row r="551" spans="1:38" ht="33.75">
      <c r="A551" s="209" t="s">
        <v>350</v>
      </c>
      <c r="B551" s="209" t="s">
        <v>351</v>
      </c>
      <c r="C551" s="209" t="s">
        <v>54</v>
      </c>
      <c r="D551" s="210">
        <v>12526.08</v>
      </c>
      <c r="E551" s="210">
        <v>82109.2</v>
      </c>
      <c r="F551" s="211">
        <v>60596.41</v>
      </c>
      <c r="G551" s="210"/>
      <c r="H551" s="210"/>
      <c r="I551" s="211"/>
      <c r="J551" s="246"/>
      <c r="K551" s="247"/>
      <c r="L551" s="247"/>
      <c r="M551" s="248">
        <f t="shared" si="67"/>
        <v>6.555059523809524</v>
      </c>
      <c r="N551" s="248"/>
      <c r="O551" s="248">
        <f t="shared" si="68"/>
        <v>4.837619590486409</v>
      </c>
      <c r="P551" s="248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  <c r="AB551" s="129"/>
      <c r="AC551" s="129"/>
      <c r="AD551" s="129"/>
      <c r="AE551" s="129"/>
      <c r="AF551" s="129"/>
      <c r="AG551" s="129"/>
      <c r="AH551" s="129"/>
      <c r="AI551" s="129"/>
      <c r="AJ551" s="129"/>
      <c r="AK551" s="129"/>
      <c r="AL551" s="129"/>
    </row>
    <row r="552" spans="1:38" ht="33.75">
      <c r="A552" s="209" t="s">
        <v>350</v>
      </c>
      <c r="B552" s="209" t="s">
        <v>351</v>
      </c>
      <c r="C552" s="209" t="s">
        <v>42</v>
      </c>
      <c r="D552" s="210">
        <v>14173.92</v>
      </c>
      <c r="E552" s="210">
        <v>99282.35</v>
      </c>
      <c r="F552" s="211">
        <v>72704.16</v>
      </c>
      <c r="G552" s="210"/>
      <c r="H552" s="210"/>
      <c r="I552" s="211"/>
      <c r="J552" s="246"/>
      <c r="K552" s="247"/>
      <c r="L552" s="247"/>
      <c r="M552" s="248">
        <f t="shared" si="67"/>
        <v>7.004579537629676</v>
      </c>
      <c r="N552" s="248"/>
      <c r="O552" s="248">
        <f t="shared" si="68"/>
        <v>5.129432083714315</v>
      </c>
      <c r="P552" s="248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  <c r="AB552" s="129"/>
      <c r="AC552" s="129"/>
      <c r="AD552" s="129"/>
      <c r="AE552" s="129"/>
      <c r="AF552" s="129"/>
      <c r="AG552" s="129"/>
      <c r="AH552" s="129"/>
      <c r="AI552" s="129"/>
      <c r="AJ552" s="129"/>
      <c r="AK552" s="129"/>
      <c r="AL552" s="129"/>
    </row>
    <row r="553" spans="1:38" ht="33.75">
      <c r="A553" s="209" t="s">
        <v>350</v>
      </c>
      <c r="B553" s="209" t="s">
        <v>351</v>
      </c>
      <c r="C553" s="209" t="s">
        <v>43</v>
      </c>
      <c r="D553" s="210">
        <v>16608</v>
      </c>
      <c r="E553" s="210">
        <v>91615.44</v>
      </c>
      <c r="F553" s="211">
        <v>67612</v>
      </c>
      <c r="G553" s="210"/>
      <c r="H553" s="210"/>
      <c r="I553" s="211"/>
      <c r="J553" s="246"/>
      <c r="K553" s="247"/>
      <c r="L553" s="247"/>
      <c r="M553" s="248">
        <f t="shared" si="67"/>
        <v>5.516343930635839</v>
      </c>
      <c r="N553" s="248"/>
      <c r="O553" s="248">
        <f t="shared" si="68"/>
        <v>4.071050096339114</v>
      </c>
      <c r="P553" s="248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  <c r="AB553" s="129"/>
      <c r="AC553" s="129"/>
      <c r="AD553" s="129"/>
      <c r="AE553" s="129"/>
      <c r="AF553" s="129"/>
      <c r="AG553" s="129"/>
      <c r="AH553" s="129"/>
      <c r="AI553" s="129"/>
      <c r="AJ553" s="129"/>
      <c r="AK553" s="129"/>
      <c r="AL553" s="129"/>
    </row>
    <row r="554" spans="1:16" ht="11.25" customHeight="1">
      <c r="A554" s="131" t="s">
        <v>350</v>
      </c>
      <c r="B554" s="131" t="s">
        <v>351</v>
      </c>
      <c r="C554" s="131" t="s">
        <v>98</v>
      </c>
      <c r="D554" s="130">
        <v>2633.76</v>
      </c>
      <c r="E554" s="130">
        <v>23053.2</v>
      </c>
      <c r="F554" s="130">
        <v>17075.83</v>
      </c>
      <c r="G554" s="130"/>
      <c r="H554" s="130"/>
      <c r="I554" s="130"/>
      <c r="J554" s="246"/>
      <c r="K554" s="247"/>
      <c r="L554" s="247"/>
      <c r="M554" s="248">
        <f t="shared" si="67"/>
        <v>8.752961545471113</v>
      </c>
      <c r="N554" s="248"/>
      <c r="O554" s="248">
        <f t="shared" si="68"/>
        <v>6.483441923333941</v>
      </c>
      <c r="P554" s="248"/>
    </row>
    <row r="555" spans="1:16" ht="11.25" customHeight="1">
      <c r="A555" s="131" t="s">
        <v>350</v>
      </c>
      <c r="B555" s="131" t="s">
        <v>351</v>
      </c>
      <c r="C555" s="131" t="s">
        <v>173</v>
      </c>
      <c r="D555" s="130"/>
      <c r="E555" s="130"/>
      <c r="F555" s="130"/>
      <c r="G555" s="130">
        <v>9484.8</v>
      </c>
      <c r="H555" s="130">
        <v>47424</v>
      </c>
      <c r="I555" s="130">
        <v>41988.53</v>
      </c>
      <c r="J555" s="246"/>
      <c r="K555" s="247"/>
      <c r="L555" s="247"/>
      <c r="M555" s="248"/>
      <c r="N555" s="248">
        <f t="shared" si="65"/>
        <v>5</v>
      </c>
      <c r="O555" s="248"/>
      <c r="P555" s="248">
        <f t="shared" si="66"/>
        <v>4.42692834851552</v>
      </c>
    </row>
    <row r="556" spans="1:16" ht="11.25" customHeight="1">
      <c r="A556" s="131" t="s">
        <v>642</v>
      </c>
      <c r="B556" s="131" t="s">
        <v>643</v>
      </c>
      <c r="C556" s="131" t="s">
        <v>93</v>
      </c>
      <c r="D556" s="130">
        <v>5088.96</v>
      </c>
      <c r="E556" s="130">
        <v>54647.63</v>
      </c>
      <c r="F556" s="130">
        <v>40153.43</v>
      </c>
      <c r="G556" s="130"/>
      <c r="H556" s="130"/>
      <c r="I556" s="130"/>
      <c r="J556" s="246"/>
      <c r="K556" s="247"/>
      <c r="L556" s="247"/>
      <c r="M556" s="248">
        <f t="shared" si="67"/>
        <v>10.738467191724832</v>
      </c>
      <c r="N556" s="248"/>
      <c r="O556" s="248">
        <f t="shared" si="68"/>
        <v>7.890301751241904</v>
      </c>
      <c r="P556" s="248"/>
    </row>
    <row r="557" spans="1:16" ht="11.25" customHeight="1">
      <c r="A557" s="131" t="s">
        <v>642</v>
      </c>
      <c r="B557" s="131" t="s">
        <v>643</v>
      </c>
      <c r="C557" s="131" t="s">
        <v>137</v>
      </c>
      <c r="D557" s="130"/>
      <c r="E557" s="130"/>
      <c r="F557" s="130"/>
      <c r="G557" s="130">
        <v>1232</v>
      </c>
      <c r="H557" s="130">
        <v>8601.76</v>
      </c>
      <c r="I557" s="130">
        <v>7884.52</v>
      </c>
      <c r="J557" s="246"/>
      <c r="K557" s="247"/>
      <c r="L557" s="247"/>
      <c r="M557" s="248"/>
      <c r="N557" s="248">
        <f t="shared" si="65"/>
        <v>6.981948051948052</v>
      </c>
      <c r="O557" s="248"/>
      <c r="P557" s="248">
        <f t="shared" si="66"/>
        <v>6.399772727272728</v>
      </c>
    </row>
    <row r="558" spans="1:16" ht="11.25" customHeight="1">
      <c r="A558" s="131" t="s">
        <v>642</v>
      </c>
      <c r="B558" s="131" t="s">
        <v>643</v>
      </c>
      <c r="C558" s="131" t="s">
        <v>63</v>
      </c>
      <c r="D558" s="130">
        <v>4</v>
      </c>
      <c r="E558" s="130">
        <v>1</v>
      </c>
      <c r="F558" s="130">
        <v>0.81</v>
      </c>
      <c r="G558" s="130"/>
      <c r="H558" s="130"/>
      <c r="I558" s="130"/>
      <c r="J558" s="246"/>
      <c r="K558" s="247"/>
      <c r="L558" s="247"/>
      <c r="M558" s="248">
        <f t="shared" si="67"/>
        <v>0.25</v>
      </c>
      <c r="N558" s="248"/>
      <c r="O558" s="248">
        <f t="shared" si="68"/>
        <v>0.2025</v>
      </c>
      <c r="P558" s="248"/>
    </row>
    <row r="559" spans="1:16" ht="11.25" customHeight="1">
      <c r="A559" s="131" t="s">
        <v>642</v>
      </c>
      <c r="B559" s="131" t="s">
        <v>643</v>
      </c>
      <c r="C559" s="131" t="s">
        <v>54</v>
      </c>
      <c r="D559" s="130"/>
      <c r="E559" s="130"/>
      <c r="F559" s="130"/>
      <c r="G559" s="130">
        <v>458</v>
      </c>
      <c r="H559" s="130">
        <v>7412.1</v>
      </c>
      <c r="I559" s="130">
        <v>6985.4</v>
      </c>
      <c r="J559" s="246"/>
      <c r="K559" s="247"/>
      <c r="L559" s="247"/>
      <c r="M559" s="248"/>
      <c r="N559" s="248">
        <f t="shared" si="65"/>
        <v>16.18362445414847</v>
      </c>
      <c r="O559" s="248"/>
      <c r="P559" s="248">
        <f t="shared" si="66"/>
        <v>15.251965065502183</v>
      </c>
    </row>
    <row r="560" spans="1:16" ht="11.25" customHeight="1">
      <c r="A560" s="131" t="s">
        <v>642</v>
      </c>
      <c r="B560" s="131" t="s">
        <v>643</v>
      </c>
      <c r="C560" s="131" t="s">
        <v>46</v>
      </c>
      <c r="D560" s="130"/>
      <c r="E560" s="130"/>
      <c r="F560" s="130"/>
      <c r="G560" s="130">
        <v>2630</v>
      </c>
      <c r="H560" s="130">
        <v>36081</v>
      </c>
      <c r="I560" s="130">
        <v>32382.09</v>
      </c>
      <c r="J560" s="246"/>
      <c r="K560" s="247"/>
      <c r="L560" s="247"/>
      <c r="M560" s="248"/>
      <c r="N560" s="248">
        <f t="shared" si="65"/>
        <v>13.719011406844107</v>
      </c>
      <c r="O560" s="248"/>
      <c r="P560" s="248">
        <f t="shared" si="66"/>
        <v>12.31258174904943</v>
      </c>
    </row>
    <row r="561" spans="1:16" ht="11.25" customHeight="1">
      <c r="A561" s="131" t="s">
        <v>642</v>
      </c>
      <c r="B561" s="131" t="s">
        <v>643</v>
      </c>
      <c r="C561" s="131" t="s">
        <v>45</v>
      </c>
      <c r="D561" s="130">
        <v>16</v>
      </c>
      <c r="E561" s="130">
        <v>1.55</v>
      </c>
      <c r="F561" s="130">
        <v>1.2</v>
      </c>
      <c r="G561" s="130"/>
      <c r="H561" s="130"/>
      <c r="I561" s="130"/>
      <c r="J561" s="246"/>
      <c r="K561" s="247"/>
      <c r="L561" s="247"/>
      <c r="M561" s="248">
        <f t="shared" si="67"/>
        <v>0.096875</v>
      </c>
      <c r="N561" s="248"/>
      <c r="O561" s="248">
        <f t="shared" si="68"/>
        <v>0.075</v>
      </c>
      <c r="P561" s="248"/>
    </row>
    <row r="562" spans="1:16" ht="11.25" customHeight="1">
      <c r="A562" s="131" t="s">
        <v>642</v>
      </c>
      <c r="B562" s="131" t="s">
        <v>643</v>
      </c>
      <c r="C562" s="131" t="s">
        <v>43</v>
      </c>
      <c r="D562" s="130">
        <v>165354</v>
      </c>
      <c r="E562" s="130">
        <v>1818983.74</v>
      </c>
      <c r="F562" s="130">
        <v>1331236.92</v>
      </c>
      <c r="G562" s="130"/>
      <c r="H562" s="130"/>
      <c r="I562" s="130"/>
      <c r="J562" s="246"/>
      <c r="K562" s="247"/>
      <c r="L562" s="247"/>
      <c r="M562" s="248">
        <f t="shared" si="67"/>
        <v>11.000542714418762</v>
      </c>
      <c r="N562" s="248"/>
      <c r="O562" s="248">
        <f t="shared" si="68"/>
        <v>8.050829855945425</v>
      </c>
      <c r="P562" s="248"/>
    </row>
    <row r="563" spans="1:16" ht="11.25" customHeight="1">
      <c r="A563" s="131" t="s">
        <v>642</v>
      </c>
      <c r="B563" s="131" t="s">
        <v>643</v>
      </c>
      <c r="C563" s="131" t="s">
        <v>155</v>
      </c>
      <c r="D563" s="130"/>
      <c r="E563" s="130"/>
      <c r="F563" s="130"/>
      <c r="G563" s="130">
        <v>2784</v>
      </c>
      <c r="H563" s="130">
        <v>16993.17</v>
      </c>
      <c r="I563" s="130">
        <v>15585.83</v>
      </c>
      <c r="J563" s="246"/>
      <c r="K563" s="247"/>
      <c r="L563" s="247"/>
      <c r="M563" s="248"/>
      <c r="N563" s="248">
        <f t="shared" si="65"/>
        <v>6.103868534482758</v>
      </c>
      <c r="O563" s="248"/>
      <c r="P563" s="248">
        <f t="shared" si="66"/>
        <v>5.5983584770114945</v>
      </c>
    </row>
    <row r="564" spans="1:16" ht="11.25" customHeight="1">
      <c r="A564" s="53" t="s">
        <v>642</v>
      </c>
      <c r="B564" s="53" t="s">
        <v>643</v>
      </c>
      <c r="C564" s="53" t="s">
        <v>50</v>
      </c>
      <c r="D564" s="53"/>
      <c r="E564" s="53"/>
      <c r="F564" s="53"/>
      <c r="G564" s="53">
        <v>1.8</v>
      </c>
      <c r="H564" s="53">
        <v>0.4</v>
      </c>
      <c r="I564" s="53">
        <v>0.36</v>
      </c>
      <c r="J564" s="246"/>
      <c r="K564" s="247"/>
      <c r="L564" s="247"/>
      <c r="M564" s="248"/>
      <c r="N564" s="248">
        <f t="shared" si="65"/>
        <v>0.22222222222222224</v>
      </c>
      <c r="O564" s="248"/>
      <c r="P564" s="248">
        <f t="shared" si="66"/>
        <v>0.19999999999999998</v>
      </c>
    </row>
    <row r="565" spans="1:16" ht="11.25" customHeight="1">
      <c r="A565" s="53" t="s">
        <v>642</v>
      </c>
      <c r="B565" s="53" t="s">
        <v>643</v>
      </c>
      <c r="C565" s="53" t="s">
        <v>81</v>
      </c>
      <c r="D565" s="53"/>
      <c r="E565" s="53"/>
      <c r="F565" s="53"/>
      <c r="G565" s="53">
        <v>1576</v>
      </c>
      <c r="H565" s="53">
        <v>9901.12</v>
      </c>
      <c r="I565" s="53">
        <v>8909.81</v>
      </c>
      <c r="J565" s="246"/>
      <c r="K565" s="247"/>
      <c r="L565" s="247"/>
      <c r="M565" s="248"/>
      <c r="N565" s="248">
        <f t="shared" si="65"/>
        <v>6.282436548223351</v>
      </c>
      <c r="O565" s="248"/>
      <c r="P565" s="248">
        <f t="shared" si="66"/>
        <v>5.653432741116751</v>
      </c>
    </row>
    <row r="566" spans="1:16" ht="11.25" customHeight="1">
      <c r="A566" s="53" t="s">
        <v>642</v>
      </c>
      <c r="B566" s="53" t="s">
        <v>643</v>
      </c>
      <c r="C566" s="53" t="s">
        <v>349</v>
      </c>
      <c r="D566" s="53">
        <v>900</v>
      </c>
      <c r="E566" s="53">
        <v>13796.1</v>
      </c>
      <c r="F566" s="53">
        <v>11100</v>
      </c>
      <c r="G566" s="53"/>
      <c r="H566" s="53"/>
      <c r="I566" s="53"/>
      <c r="J566" s="246"/>
      <c r="K566" s="247"/>
      <c r="L566" s="247"/>
      <c r="M566" s="248">
        <f t="shared" si="67"/>
        <v>15.329</v>
      </c>
      <c r="N566" s="248"/>
      <c r="O566" s="248">
        <f t="shared" si="68"/>
        <v>12.333333333333334</v>
      </c>
      <c r="P566" s="248"/>
    </row>
    <row r="567" spans="1:16" ht="11.25" customHeight="1">
      <c r="A567" s="53" t="s">
        <v>667</v>
      </c>
      <c r="B567" s="53" t="s">
        <v>668</v>
      </c>
      <c r="C567" s="53" t="s">
        <v>57</v>
      </c>
      <c r="D567" s="53"/>
      <c r="E567" s="53"/>
      <c r="F567" s="53"/>
      <c r="G567" s="53">
        <v>2.5</v>
      </c>
      <c r="H567" s="53">
        <v>81.31</v>
      </c>
      <c r="I567" s="53">
        <v>70</v>
      </c>
      <c r="J567" s="246"/>
      <c r="K567" s="247"/>
      <c r="L567" s="247"/>
      <c r="M567" s="248"/>
      <c r="N567" s="248">
        <f t="shared" si="65"/>
        <v>32.524</v>
      </c>
      <c r="O567" s="248"/>
      <c r="P567" s="248">
        <f t="shared" si="66"/>
        <v>28</v>
      </c>
    </row>
    <row r="568" spans="1:16" ht="11.25" customHeight="1">
      <c r="A568" s="53" t="s">
        <v>827</v>
      </c>
      <c r="B568" s="53" t="s">
        <v>828</v>
      </c>
      <c r="C568" s="53" t="s">
        <v>48</v>
      </c>
      <c r="D568" s="53"/>
      <c r="E568" s="53"/>
      <c r="F568" s="53"/>
      <c r="G568" s="53">
        <v>1600</v>
      </c>
      <c r="H568" s="53">
        <v>26606.75</v>
      </c>
      <c r="I568" s="53">
        <v>24344.88</v>
      </c>
      <c r="J568" s="246"/>
      <c r="K568" s="247"/>
      <c r="L568" s="247"/>
      <c r="M568" s="248"/>
      <c r="N568" s="248">
        <f t="shared" si="65"/>
        <v>16.62921875</v>
      </c>
      <c r="O568" s="248"/>
      <c r="P568" s="248">
        <f t="shared" si="66"/>
        <v>15.21555</v>
      </c>
    </row>
    <row r="569" spans="1:16" s="214" customFormat="1" ht="11.25" customHeight="1">
      <c r="A569" s="212"/>
      <c r="B569" s="213" t="s">
        <v>822</v>
      </c>
      <c r="C569" s="212"/>
      <c r="D569" s="212">
        <f>SUM(D538:D568)</f>
        <v>768978.34</v>
      </c>
      <c r="E569" s="212">
        <f>SUM(E538:E568)</f>
        <v>7418614.41</v>
      </c>
      <c r="F569" s="212">
        <f>SUM(F544:F568)</f>
        <v>5667990.659999999</v>
      </c>
      <c r="G569" s="212">
        <f>SUM(G538:G568)</f>
        <v>449576.57</v>
      </c>
      <c r="H569" s="212">
        <f>SUM(H538:H568)</f>
        <v>4105689.31</v>
      </c>
      <c r="I569" s="212">
        <f>SUM(I538:I568)</f>
        <v>3675665.189999999</v>
      </c>
      <c r="J569" s="246">
        <f>(G569-D569)*100/D569</f>
        <v>-41.53586042488531</v>
      </c>
      <c r="K569" s="247">
        <f>(H569-E569)*100/E569</f>
        <v>-44.656925362427614</v>
      </c>
      <c r="L569" s="247">
        <f>(I569-F569)*100/F569</f>
        <v>-35.15047200165994</v>
      </c>
      <c r="M569" s="248">
        <f t="shared" si="67"/>
        <v>9.647364592870067</v>
      </c>
      <c r="N569" s="248">
        <f t="shared" si="65"/>
        <v>9.132347155012994</v>
      </c>
      <c r="O569" s="248">
        <f t="shared" si="68"/>
        <v>7.37080664716772</v>
      </c>
      <c r="P569" s="248">
        <f t="shared" si="66"/>
        <v>8.175837966822868</v>
      </c>
    </row>
    <row r="570" spans="1:16" ht="11.25" customHeight="1">
      <c r="A570" s="206"/>
      <c r="B570" s="206"/>
      <c r="C570" s="206"/>
      <c r="D570" s="206"/>
      <c r="E570" s="206"/>
      <c r="F570" s="206"/>
      <c r="G570" s="206"/>
      <c r="H570" s="206"/>
      <c r="I570" s="206"/>
      <c r="J570" s="246"/>
      <c r="K570" s="247"/>
      <c r="L570" s="247"/>
      <c r="M570" s="248"/>
      <c r="N570" s="248"/>
      <c r="O570" s="248"/>
      <c r="P570" s="248"/>
    </row>
    <row r="571" spans="1:16" ht="11.25" customHeight="1">
      <c r="A571" s="134" t="s">
        <v>626</v>
      </c>
      <c r="B571" s="129"/>
      <c r="C571" s="129"/>
      <c r="D571" s="129"/>
      <c r="E571" s="129"/>
      <c r="F571" s="129"/>
      <c r="G571" s="132"/>
      <c r="H571" s="132"/>
      <c r="I571" s="132"/>
      <c r="J571" s="246"/>
      <c r="K571" s="247"/>
      <c r="L571" s="247"/>
      <c r="M571" s="248"/>
      <c r="N571" s="248"/>
      <c r="O571" s="248"/>
      <c r="P571" s="248"/>
    </row>
    <row r="572" spans="1:38" ht="11.25">
      <c r="A572" s="127" t="s">
        <v>129</v>
      </c>
      <c r="B572" s="127" t="s">
        <v>130</v>
      </c>
      <c r="C572" s="127" t="s">
        <v>131</v>
      </c>
      <c r="D572" s="128" t="s">
        <v>664</v>
      </c>
      <c r="E572" s="128" t="s">
        <v>665</v>
      </c>
      <c r="F572" s="158" t="s">
        <v>690</v>
      </c>
      <c r="G572" s="128" t="s">
        <v>703</v>
      </c>
      <c r="H572" s="128" t="s">
        <v>704</v>
      </c>
      <c r="I572" s="158" t="s">
        <v>705</v>
      </c>
      <c r="J572" s="246"/>
      <c r="K572" s="247"/>
      <c r="L572" s="247"/>
      <c r="M572" s="248"/>
      <c r="N572" s="248"/>
      <c r="O572" s="248"/>
      <c r="P572" s="248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  <c r="AA572" s="129"/>
      <c r="AB572" s="129"/>
      <c r="AC572" s="129"/>
      <c r="AD572" s="129"/>
      <c r="AE572" s="129"/>
      <c r="AF572" s="129"/>
      <c r="AG572" s="129"/>
      <c r="AH572" s="129"/>
      <c r="AI572" s="129"/>
      <c r="AJ572" s="129"/>
      <c r="AK572" s="129"/>
      <c r="AL572" s="129"/>
    </row>
    <row r="573" spans="1:16" ht="11.25" customHeight="1">
      <c r="A573" s="215" t="s">
        <v>600</v>
      </c>
      <c r="B573" s="43" t="s">
        <v>829</v>
      </c>
      <c r="C573" s="43" t="s">
        <v>155</v>
      </c>
      <c r="D573" s="44"/>
      <c r="E573" s="44"/>
      <c r="F573" s="44"/>
      <c r="G573" s="44">
        <v>200</v>
      </c>
      <c r="H573" s="44">
        <v>691.49</v>
      </c>
      <c r="I573" s="216">
        <v>652.53</v>
      </c>
      <c r="J573" s="246"/>
      <c r="K573" s="247"/>
      <c r="L573" s="247"/>
      <c r="M573" s="248"/>
      <c r="N573" s="248">
        <f>H573/G573</f>
        <v>3.45745</v>
      </c>
      <c r="O573" s="248"/>
      <c r="P573" s="248">
        <f>I573/G573</f>
        <v>3.26265</v>
      </c>
    </row>
    <row r="574" spans="4:9" ht="11.25">
      <c r="D574" s="126">
        <f aca="true" t="shared" si="70" ref="D574:I574">SUBTOTAL(9,D7:D569)</f>
        <v>121049862.22000006</v>
      </c>
      <c r="E574" s="126">
        <f t="shared" si="70"/>
        <v>852221869.9699996</v>
      </c>
      <c r="F574" s="126">
        <f t="shared" si="70"/>
        <v>642621352.3999996</v>
      </c>
      <c r="G574" s="126">
        <f t="shared" si="70"/>
        <v>149724904.97</v>
      </c>
      <c r="H574" s="126">
        <f t="shared" si="70"/>
        <v>980803347.5699998</v>
      </c>
      <c r="I574" s="126">
        <f t="shared" si="70"/>
        <v>883323236.5199995</v>
      </c>
    </row>
    <row r="575" spans="4:9" ht="11.25">
      <c r="D575" s="126">
        <f aca="true" t="shared" si="71" ref="D575:I575">SUBTOTAL(9,D10:D574)</f>
        <v>120992635.42000006</v>
      </c>
      <c r="E575" s="126">
        <f t="shared" si="71"/>
        <v>849429646.2399998</v>
      </c>
      <c r="F575" s="126">
        <f t="shared" si="71"/>
        <v>640565987.5199996</v>
      </c>
      <c r="G575" s="126">
        <f t="shared" si="71"/>
        <v>149631925.47</v>
      </c>
      <c r="H575" s="126">
        <f t="shared" si="71"/>
        <v>976995349.9099997</v>
      </c>
      <c r="I575" s="126">
        <f t="shared" si="71"/>
        <v>879839569.0499994</v>
      </c>
    </row>
    <row r="576" spans="4:16" ht="11.25">
      <c r="D576" s="126">
        <f aca="true" t="shared" si="72" ref="D576:I576">SUBTOTAL(9,D9:D575)</f>
        <v>121020190.42000006</v>
      </c>
      <c r="E576" s="126">
        <f t="shared" si="72"/>
        <v>850965940.0199997</v>
      </c>
      <c r="F576" s="126">
        <f t="shared" si="72"/>
        <v>641698636.3499995</v>
      </c>
      <c r="G576" s="126">
        <f t="shared" si="72"/>
        <v>149674215.47</v>
      </c>
      <c r="H576" s="126">
        <f t="shared" si="72"/>
        <v>978935407.1099998</v>
      </c>
      <c r="I576" s="126">
        <f t="shared" si="72"/>
        <v>881613208.4499995</v>
      </c>
      <c r="J576" s="246">
        <f>(G576-D576)*100/D576</f>
        <v>23.677061613071558</v>
      </c>
      <c r="K576" s="247">
        <f>(H576-E576)*100/E576</f>
        <v>15.03814207734242</v>
      </c>
      <c r="L576" s="247">
        <f>(I576-F576)*100/F576</f>
        <v>37.387421214519165</v>
      </c>
      <c r="M576" s="248">
        <f>E576/D576</f>
        <v>7.0316030495963195</v>
      </c>
      <c r="N576" s="248">
        <f>H576/G576</f>
        <v>6.540441211173163</v>
      </c>
      <c r="O576" s="248">
        <f>F576/D576</f>
        <v>5.302409739424365</v>
      </c>
      <c r="P576" s="248">
        <f>I576/G576</f>
        <v>5.8902143277090095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421875" style="0" bestFit="1" customWidth="1"/>
    <col min="2" max="2" width="44.28125" style="0" customWidth="1"/>
    <col min="3" max="3" width="24.140625" style="0" bestFit="1" customWidth="1"/>
    <col min="4" max="4" width="10.28125" style="0" bestFit="1" customWidth="1"/>
    <col min="5" max="6" width="11.28125" style="0" bestFit="1" customWidth="1"/>
    <col min="7" max="7" width="10.421875" style="0" bestFit="1" customWidth="1"/>
    <col min="8" max="9" width="11.28125" style="0" bestFit="1" customWidth="1"/>
    <col min="10" max="10" width="9.28125" style="0" bestFit="1" customWidth="1"/>
    <col min="11" max="12" width="12.140625" style="0" bestFit="1" customWidth="1"/>
    <col min="13" max="13" width="10.57421875" style="0" bestFit="1" customWidth="1"/>
  </cols>
  <sheetData>
    <row r="1" spans="1:9" ht="12.75">
      <c r="A1" s="270" t="s">
        <v>90</v>
      </c>
      <c r="B1" s="270"/>
      <c r="C1" s="270"/>
      <c r="D1" s="270"/>
      <c r="E1" s="270"/>
      <c r="F1" s="270"/>
      <c r="G1" s="270"/>
      <c r="H1" s="270"/>
      <c r="I1" s="270"/>
    </row>
    <row r="2" spans="1:9" ht="12.75">
      <c r="A2" s="270" t="s">
        <v>835</v>
      </c>
      <c r="B2" s="270"/>
      <c r="C2" s="270"/>
      <c r="D2" s="270"/>
      <c r="E2" s="270"/>
      <c r="F2" s="270"/>
      <c r="G2" s="270"/>
      <c r="H2" s="270"/>
      <c r="I2" s="270"/>
    </row>
    <row r="3" spans="1:9" ht="12.75">
      <c r="A3" s="270" t="s">
        <v>123</v>
      </c>
      <c r="B3" s="270"/>
      <c r="C3" s="270"/>
      <c r="D3" s="270"/>
      <c r="E3" s="270"/>
      <c r="F3" s="270"/>
      <c r="G3" s="270"/>
      <c r="H3" s="270"/>
      <c r="I3" s="270"/>
    </row>
    <row r="4" spans="1:17" ht="22.5">
      <c r="A4" s="48"/>
      <c r="B4" s="110" t="s">
        <v>621</v>
      </c>
      <c r="C4" s="110"/>
      <c r="D4" s="111" t="s">
        <v>664</v>
      </c>
      <c r="E4" s="111" t="s">
        <v>665</v>
      </c>
      <c r="F4" s="159" t="s">
        <v>690</v>
      </c>
      <c r="G4" s="111" t="s">
        <v>703</v>
      </c>
      <c r="H4" s="111" t="s">
        <v>704</v>
      </c>
      <c r="I4" s="159" t="s">
        <v>705</v>
      </c>
      <c r="J4" s="244" t="s">
        <v>836</v>
      </c>
      <c r="K4" s="244" t="s">
        <v>837</v>
      </c>
      <c r="L4" s="244" t="s">
        <v>838</v>
      </c>
      <c r="M4" s="245" t="s">
        <v>839</v>
      </c>
      <c r="N4" s="245" t="s">
        <v>840</v>
      </c>
      <c r="O4" s="245" t="s">
        <v>841</v>
      </c>
      <c r="P4" s="245" t="s">
        <v>842</v>
      </c>
      <c r="Q4" s="129"/>
    </row>
    <row r="5" spans="1:17" ht="12.75">
      <c r="A5" s="19"/>
      <c r="B5" s="86" t="s">
        <v>619</v>
      </c>
      <c r="C5" s="86"/>
      <c r="D5" s="86">
        <f aca="true" t="shared" si="0" ref="D5:I5">D110</f>
        <v>8529980.78</v>
      </c>
      <c r="E5" s="86">
        <f t="shared" si="0"/>
        <v>51497616.49000001</v>
      </c>
      <c r="F5" s="86">
        <f t="shared" si="0"/>
        <v>38800237.64000001</v>
      </c>
      <c r="G5" s="86">
        <f t="shared" si="0"/>
        <v>10150885.245000001</v>
      </c>
      <c r="H5" s="86">
        <f t="shared" si="0"/>
        <v>56528319.88000001</v>
      </c>
      <c r="I5" s="86">
        <f t="shared" si="0"/>
        <v>51020709.05</v>
      </c>
      <c r="J5" s="246">
        <f aca="true" t="shared" si="1" ref="J5:L10">(G5-D5)*100/D5</f>
        <v>19.002439827302894</v>
      </c>
      <c r="K5" s="247">
        <f t="shared" si="1"/>
        <v>9.768808214603254</v>
      </c>
      <c r="L5" s="247">
        <f t="shared" si="1"/>
        <v>31.495867430980987</v>
      </c>
      <c r="M5" s="248">
        <f aca="true" t="shared" si="2" ref="M5:M10">E5/D5</f>
        <v>6.037248830706043</v>
      </c>
      <c r="N5" s="248">
        <f aca="true" t="shared" si="3" ref="N5:N10">H5/G5</f>
        <v>5.5688069085249525</v>
      </c>
      <c r="O5" s="248">
        <f aca="true" t="shared" si="4" ref="O5:O10">F5/D5</f>
        <v>4.548689925653035</v>
      </c>
      <c r="P5" s="248">
        <f aca="true" t="shared" si="5" ref="P5:P10">I5/G5</f>
        <v>5.026232473185642</v>
      </c>
      <c r="Q5" s="118"/>
    </row>
    <row r="6" spans="1:17" ht="12.75">
      <c r="A6" s="19"/>
      <c r="B6" s="86" t="s">
        <v>521</v>
      </c>
      <c r="C6" s="86"/>
      <c r="D6" s="86">
        <f aca="true" t="shared" si="6" ref="D6:I6">D254</f>
        <v>25827452.650000002</v>
      </c>
      <c r="E6" s="86">
        <f t="shared" si="6"/>
        <v>202826429.94999996</v>
      </c>
      <c r="F6" s="86">
        <f t="shared" si="6"/>
        <v>152748876.81</v>
      </c>
      <c r="G6" s="86">
        <f t="shared" si="6"/>
        <v>33969429.06999999</v>
      </c>
      <c r="H6" s="86">
        <f t="shared" si="6"/>
        <v>252436801.45000002</v>
      </c>
      <c r="I6" s="86">
        <f t="shared" si="6"/>
        <v>227474731.66</v>
      </c>
      <c r="J6" s="246">
        <f t="shared" si="1"/>
        <v>31.524504295238692</v>
      </c>
      <c r="K6" s="247">
        <f t="shared" si="1"/>
        <v>24.45952014844901</v>
      </c>
      <c r="L6" s="247">
        <f t="shared" si="1"/>
        <v>48.920722960830254</v>
      </c>
      <c r="M6" s="248">
        <f t="shared" si="2"/>
        <v>7.853133357694877</v>
      </c>
      <c r="N6" s="248">
        <f t="shared" si="3"/>
        <v>7.431293617852968</v>
      </c>
      <c r="O6" s="248">
        <f t="shared" si="4"/>
        <v>5.91420605353428</v>
      </c>
      <c r="P6" s="248">
        <f t="shared" si="5"/>
        <v>6.696454367579986</v>
      </c>
      <c r="Q6" s="118"/>
    </row>
    <row r="7" spans="1:16" ht="12.75">
      <c r="A7" s="19"/>
      <c r="B7" s="86" t="s">
        <v>302</v>
      </c>
      <c r="C7" s="86"/>
      <c r="D7" s="86">
        <f aca="true" t="shared" si="7" ref="D7:I7">D352</f>
        <v>21532292.519999996</v>
      </c>
      <c r="E7" s="86">
        <f t="shared" si="7"/>
        <v>133221570.71</v>
      </c>
      <c r="F7" s="86">
        <f t="shared" si="7"/>
        <v>100618799.76000002</v>
      </c>
      <c r="G7" s="86">
        <f t="shared" si="7"/>
        <v>27093422.329999994</v>
      </c>
      <c r="H7" s="86">
        <f t="shared" si="7"/>
        <v>153700878.03999996</v>
      </c>
      <c r="I7" s="86">
        <f t="shared" si="7"/>
        <v>138513128.76</v>
      </c>
      <c r="J7" s="246">
        <f t="shared" si="1"/>
        <v>25.826928576391083</v>
      </c>
      <c r="K7" s="247">
        <f t="shared" si="1"/>
        <v>15.37236591706296</v>
      </c>
      <c r="L7" s="247">
        <f t="shared" si="1"/>
        <v>37.661281083045154</v>
      </c>
      <c r="M7" s="248">
        <f t="shared" si="2"/>
        <v>6.187059301105948</v>
      </c>
      <c r="N7" s="248">
        <f t="shared" si="3"/>
        <v>5.672996056677938</v>
      </c>
      <c r="O7" s="248">
        <f t="shared" si="4"/>
        <v>4.672925545040851</v>
      </c>
      <c r="P7" s="248">
        <f t="shared" si="5"/>
        <v>5.112426443322637</v>
      </c>
    </row>
    <row r="8" spans="1:16" ht="12.75">
      <c r="A8" s="19"/>
      <c r="B8" s="86" t="s">
        <v>620</v>
      </c>
      <c r="C8" s="86"/>
      <c r="D8" s="86">
        <f aca="true" t="shared" si="8" ref="D8:I8">D368</f>
        <v>999181.48</v>
      </c>
      <c r="E8" s="86">
        <f t="shared" si="8"/>
        <v>17853440.970000003</v>
      </c>
      <c r="F8" s="86">
        <f t="shared" si="8"/>
        <v>13528024.61</v>
      </c>
      <c r="G8" s="86">
        <f t="shared" si="8"/>
        <v>627266.4</v>
      </c>
      <c r="H8" s="86">
        <f t="shared" si="8"/>
        <v>11858476.860000001</v>
      </c>
      <c r="I8" s="86">
        <f t="shared" si="8"/>
        <v>10343109.149999999</v>
      </c>
      <c r="J8" s="246">
        <f t="shared" si="1"/>
        <v>-37.22197493092045</v>
      </c>
      <c r="K8" s="247">
        <f t="shared" si="1"/>
        <v>-33.57876008369271</v>
      </c>
      <c r="L8" s="247">
        <f t="shared" si="1"/>
        <v>-23.543093332678385</v>
      </c>
      <c r="M8" s="248">
        <f t="shared" si="2"/>
        <v>17.86806633966034</v>
      </c>
      <c r="N8" s="248">
        <f t="shared" si="3"/>
        <v>18.90500887661128</v>
      </c>
      <c r="O8" s="248">
        <f t="shared" si="4"/>
        <v>13.539106639566617</v>
      </c>
      <c r="P8" s="248">
        <f t="shared" si="5"/>
        <v>16.489180912607463</v>
      </c>
    </row>
    <row r="9" spans="1:16" ht="12.75">
      <c r="A9" s="184"/>
      <c r="B9" s="182" t="s">
        <v>655</v>
      </c>
      <c r="C9" s="86"/>
      <c r="D9" s="86">
        <f aca="true" t="shared" si="9" ref="D9:I9">D404</f>
        <v>513803</v>
      </c>
      <c r="E9" s="86">
        <f t="shared" si="9"/>
        <v>2874719.21</v>
      </c>
      <c r="F9" s="86">
        <f t="shared" si="9"/>
        <v>2184693.7800000003</v>
      </c>
      <c r="G9" s="86">
        <f t="shared" si="9"/>
        <v>812843.6199999999</v>
      </c>
      <c r="H9" s="86">
        <f t="shared" si="9"/>
        <v>3965215.4700000007</v>
      </c>
      <c r="I9" s="86">
        <f t="shared" si="9"/>
        <v>3576466.670000001</v>
      </c>
      <c r="J9" s="246">
        <f t="shared" si="1"/>
        <v>58.20141571769723</v>
      </c>
      <c r="K9" s="247">
        <f t="shared" si="1"/>
        <v>37.93400956192868</v>
      </c>
      <c r="L9" s="247">
        <f t="shared" si="1"/>
        <v>63.70562788895753</v>
      </c>
      <c r="M9" s="248">
        <f t="shared" si="2"/>
        <v>5.594983310724149</v>
      </c>
      <c r="N9" s="248">
        <f t="shared" si="3"/>
        <v>4.8782021196155805</v>
      </c>
      <c r="O9" s="248">
        <f t="shared" si="4"/>
        <v>4.252006664032713</v>
      </c>
      <c r="P9" s="248">
        <f t="shared" si="5"/>
        <v>4.399944321393581</v>
      </c>
    </row>
    <row r="10" spans="1:16" ht="12.75">
      <c r="A10" s="183"/>
      <c r="B10" s="179"/>
      <c r="C10" s="228" t="s">
        <v>120</v>
      </c>
      <c r="D10" s="234">
        <f aca="true" t="shared" si="10" ref="D10:I10">SUM(D5:D9)</f>
        <v>57402710.42999999</v>
      </c>
      <c r="E10" s="234">
        <f t="shared" si="10"/>
        <v>408273777.33</v>
      </c>
      <c r="F10" s="234">
        <f t="shared" si="10"/>
        <v>307880632.6</v>
      </c>
      <c r="G10" s="234">
        <f t="shared" si="10"/>
        <v>72653846.665</v>
      </c>
      <c r="H10" s="234">
        <f t="shared" si="10"/>
        <v>478489691.70000005</v>
      </c>
      <c r="I10" s="234">
        <f t="shared" si="10"/>
        <v>430928145.28999996</v>
      </c>
      <c r="J10" s="246">
        <f t="shared" si="1"/>
        <v>26.56866918087097</v>
      </c>
      <c r="K10" s="247">
        <f t="shared" si="1"/>
        <v>17.198242519809416</v>
      </c>
      <c r="L10" s="247">
        <f t="shared" si="1"/>
        <v>39.965980208265925</v>
      </c>
      <c r="M10" s="248">
        <f t="shared" si="2"/>
        <v>7.112447727148204</v>
      </c>
      <c r="N10" s="248">
        <f t="shared" si="3"/>
        <v>6.585882422802341</v>
      </c>
      <c r="O10" s="248">
        <f t="shared" si="4"/>
        <v>5.363520821467943</v>
      </c>
      <c r="P10" s="248">
        <f t="shared" si="5"/>
        <v>5.931250237540329</v>
      </c>
    </row>
    <row r="11" spans="1:9" ht="13.5" thickBot="1">
      <c r="A11" s="275" t="s">
        <v>124</v>
      </c>
      <c r="B11" s="275"/>
      <c r="C11" s="180"/>
      <c r="D11" s="180"/>
      <c r="E11" s="180"/>
      <c r="F11" s="180"/>
      <c r="G11" s="161"/>
      <c r="H11" s="161"/>
      <c r="I11" s="161"/>
    </row>
    <row r="12" spans="1:16" ht="39.75" thickBot="1" thickTop="1">
      <c r="A12" s="110" t="s">
        <v>129</v>
      </c>
      <c r="B12" s="110" t="s">
        <v>130</v>
      </c>
      <c r="C12" s="110" t="s">
        <v>131</v>
      </c>
      <c r="D12" s="111" t="s">
        <v>664</v>
      </c>
      <c r="E12" s="111" t="s">
        <v>665</v>
      </c>
      <c r="F12" s="159" t="s">
        <v>690</v>
      </c>
      <c r="G12" s="111" t="s">
        <v>703</v>
      </c>
      <c r="H12" s="111" t="s">
        <v>704</v>
      </c>
      <c r="I12" s="159" t="s">
        <v>705</v>
      </c>
      <c r="J12" s="103" t="s">
        <v>79</v>
      </c>
      <c r="K12" s="103" t="s">
        <v>685</v>
      </c>
      <c r="L12" s="103" t="s">
        <v>688</v>
      </c>
      <c r="M12" s="103" t="s">
        <v>684</v>
      </c>
      <c r="N12" s="104" t="s">
        <v>697</v>
      </c>
      <c r="O12" s="103" t="s">
        <v>689</v>
      </c>
      <c r="P12" s="104" t="s">
        <v>698</v>
      </c>
    </row>
    <row r="13" spans="1:16" ht="13.5" thickTop="1">
      <c r="A13" s="86" t="s">
        <v>765</v>
      </c>
      <c r="B13" s="86" t="s">
        <v>766</v>
      </c>
      <c r="C13" s="86" t="s">
        <v>48</v>
      </c>
      <c r="D13" s="86">
        <v>100</v>
      </c>
      <c r="E13" s="86">
        <v>379.63</v>
      </c>
      <c r="F13" s="86">
        <v>280</v>
      </c>
      <c r="G13" s="86"/>
      <c r="H13" s="86"/>
      <c r="I13" s="86"/>
      <c r="J13" s="246"/>
      <c r="K13" s="247"/>
      <c r="L13" s="247"/>
      <c r="M13" s="248">
        <v>3.7963</v>
      </c>
      <c r="N13" s="248"/>
      <c r="O13" s="248">
        <v>2.8</v>
      </c>
      <c r="P13" s="248"/>
    </row>
    <row r="14" spans="1:16" ht="12.75">
      <c r="A14" s="86" t="s">
        <v>741</v>
      </c>
      <c r="B14" s="86" t="s">
        <v>742</v>
      </c>
      <c r="C14" s="86" t="s">
        <v>67</v>
      </c>
      <c r="D14" s="86"/>
      <c r="E14" s="86"/>
      <c r="F14" s="86"/>
      <c r="G14" s="86">
        <v>9006</v>
      </c>
      <c r="H14" s="86">
        <v>23513.69</v>
      </c>
      <c r="I14" s="86">
        <v>21864.58</v>
      </c>
      <c r="J14" s="246"/>
      <c r="K14" s="247"/>
      <c r="L14" s="247"/>
      <c r="M14" s="248"/>
      <c r="N14" s="248">
        <v>2.6108916278036864</v>
      </c>
      <c r="O14" s="248"/>
      <c r="P14" s="248">
        <v>2.4277792582722633</v>
      </c>
    </row>
    <row r="15" spans="1:16" ht="12.75">
      <c r="A15" s="86" t="s">
        <v>283</v>
      </c>
      <c r="B15" s="86" t="s">
        <v>451</v>
      </c>
      <c r="C15" s="86" t="s">
        <v>48</v>
      </c>
      <c r="D15" s="86">
        <v>3</v>
      </c>
      <c r="E15" s="86">
        <v>10.8</v>
      </c>
      <c r="F15" s="86">
        <v>8</v>
      </c>
      <c r="G15" s="86"/>
      <c r="H15" s="86"/>
      <c r="I15" s="86"/>
      <c r="J15" s="246"/>
      <c r="K15" s="247"/>
      <c r="L15" s="247"/>
      <c r="M15" s="248">
        <v>3.6</v>
      </c>
      <c r="N15" s="248"/>
      <c r="O15" s="248">
        <v>2.6666666666666665</v>
      </c>
      <c r="P15" s="248"/>
    </row>
    <row r="16" spans="1:16" ht="12.75">
      <c r="A16" s="86" t="s">
        <v>283</v>
      </c>
      <c r="B16" s="86" t="s">
        <v>451</v>
      </c>
      <c r="C16" s="86" t="s">
        <v>138</v>
      </c>
      <c r="D16" s="86">
        <v>6</v>
      </c>
      <c r="E16" s="86">
        <v>2.31</v>
      </c>
      <c r="F16" s="86">
        <v>1.68</v>
      </c>
      <c r="G16" s="86">
        <v>30</v>
      </c>
      <c r="H16" s="86">
        <v>124.5</v>
      </c>
      <c r="I16" s="86">
        <v>109.53</v>
      </c>
      <c r="J16" s="246">
        <v>400</v>
      </c>
      <c r="K16" s="247">
        <v>5289.61038961039</v>
      </c>
      <c r="L16" s="247">
        <v>6419.642857142858</v>
      </c>
      <c r="M16" s="248">
        <v>0.385</v>
      </c>
      <c r="N16" s="248">
        <v>4.15</v>
      </c>
      <c r="O16" s="248">
        <v>0.27999999999999997</v>
      </c>
      <c r="P16" s="248">
        <v>3.6510000000000002</v>
      </c>
    </row>
    <row r="17" spans="1:16" ht="12.75">
      <c r="A17" s="86" t="s">
        <v>283</v>
      </c>
      <c r="B17" s="86" t="s">
        <v>451</v>
      </c>
      <c r="C17" s="86" t="s">
        <v>63</v>
      </c>
      <c r="D17" s="86">
        <v>122</v>
      </c>
      <c r="E17" s="86">
        <v>487.32</v>
      </c>
      <c r="F17" s="86">
        <v>356.33</v>
      </c>
      <c r="G17" s="86"/>
      <c r="H17" s="86"/>
      <c r="I17" s="86"/>
      <c r="J17" s="246"/>
      <c r="K17" s="247"/>
      <c r="L17" s="247"/>
      <c r="M17" s="248">
        <v>3.9944262295081967</v>
      </c>
      <c r="N17" s="248"/>
      <c r="O17" s="248">
        <v>2.9207377049180328</v>
      </c>
      <c r="P17" s="248"/>
    </row>
    <row r="18" spans="1:16" ht="12.75">
      <c r="A18" s="86" t="s">
        <v>283</v>
      </c>
      <c r="B18" s="86" t="s">
        <v>451</v>
      </c>
      <c r="C18" s="86" t="s">
        <v>121</v>
      </c>
      <c r="D18" s="86">
        <v>8911.25</v>
      </c>
      <c r="E18" s="86">
        <v>29868.39</v>
      </c>
      <c r="F18" s="86">
        <v>23167.32</v>
      </c>
      <c r="G18" s="86"/>
      <c r="H18" s="86"/>
      <c r="I18" s="86"/>
      <c r="J18" s="246"/>
      <c r="K18" s="247"/>
      <c r="L18" s="247"/>
      <c r="M18" s="248">
        <v>3.351762098471034</v>
      </c>
      <c r="N18" s="248"/>
      <c r="O18" s="248">
        <v>2.5997834198344787</v>
      </c>
      <c r="P18" s="248"/>
    </row>
    <row r="19" spans="1:16" ht="12.75">
      <c r="A19" s="86" t="s">
        <v>283</v>
      </c>
      <c r="B19" s="86" t="s">
        <v>451</v>
      </c>
      <c r="C19" s="86" t="s">
        <v>57</v>
      </c>
      <c r="D19" s="86"/>
      <c r="E19" s="86"/>
      <c r="F19" s="86"/>
      <c r="G19" s="86">
        <v>1720</v>
      </c>
      <c r="H19" s="86">
        <v>6428.39</v>
      </c>
      <c r="I19" s="86">
        <v>5653.29</v>
      </c>
      <c r="J19" s="246"/>
      <c r="K19" s="247"/>
      <c r="L19" s="247"/>
      <c r="M19" s="248"/>
      <c r="N19" s="248">
        <v>3.737436046511628</v>
      </c>
      <c r="O19" s="248"/>
      <c r="P19" s="248">
        <v>3.286796511627907</v>
      </c>
    </row>
    <row r="20" spans="1:16" ht="12.75">
      <c r="A20" s="86" t="s">
        <v>283</v>
      </c>
      <c r="B20" s="86" t="s">
        <v>451</v>
      </c>
      <c r="C20" s="86" t="s">
        <v>43</v>
      </c>
      <c r="D20" s="86">
        <v>4260</v>
      </c>
      <c r="E20" s="86">
        <v>16492.49</v>
      </c>
      <c r="F20" s="86">
        <v>12098.81</v>
      </c>
      <c r="G20" s="86"/>
      <c r="H20" s="86"/>
      <c r="I20" s="86"/>
      <c r="J20" s="246"/>
      <c r="K20" s="247"/>
      <c r="L20" s="247"/>
      <c r="M20" s="248">
        <v>3.8714765258215964</v>
      </c>
      <c r="N20" s="248"/>
      <c r="O20" s="248">
        <v>2.8400962441314554</v>
      </c>
      <c r="P20" s="248"/>
    </row>
    <row r="21" spans="1:16" ht="12.75">
      <c r="A21" s="86" t="s">
        <v>283</v>
      </c>
      <c r="B21" s="86" t="s">
        <v>451</v>
      </c>
      <c r="C21" s="86" t="s">
        <v>781</v>
      </c>
      <c r="D21" s="86"/>
      <c r="E21" s="86"/>
      <c r="F21" s="86"/>
      <c r="G21" s="86">
        <v>300</v>
      </c>
      <c r="H21" s="86">
        <v>1153.39</v>
      </c>
      <c r="I21" s="86">
        <v>1050</v>
      </c>
      <c r="J21" s="246"/>
      <c r="K21" s="247"/>
      <c r="L21" s="247"/>
      <c r="M21" s="248"/>
      <c r="N21" s="248">
        <v>3.844633333333334</v>
      </c>
      <c r="O21" s="248"/>
      <c r="P21" s="248">
        <v>3.5</v>
      </c>
    </row>
    <row r="22" spans="1:16" ht="12.75">
      <c r="A22" s="86" t="s">
        <v>283</v>
      </c>
      <c r="B22" s="86" t="s">
        <v>451</v>
      </c>
      <c r="C22" s="86" t="s">
        <v>94</v>
      </c>
      <c r="D22" s="86">
        <v>12000</v>
      </c>
      <c r="E22" s="86">
        <v>47516.44</v>
      </c>
      <c r="F22" s="86">
        <v>34250</v>
      </c>
      <c r="G22" s="86">
        <v>15600</v>
      </c>
      <c r="H22" s="86">
        <v>46227.51</v>
      </c>
      <c r="I22" s="86">
        <v>41184</v>
      </c>
      <c r="J22" s="246">
        <v>30</v>
      </c>
      <c r="K22" s="247">
        <v>-2.7125979976614416</v>
      </c>
      <c r="L22" s="247">
        <v>20.245255474452556</v>
      </c>
      <c r="M22" s="248">
        <v>3.9597033333333336</v>
      </c>
      <c r="N22" s="248">
        <v>2.9633019230769233</v>
      </c>
      <c r="O22" s="248">
        <v>2.8541666666666665</v>
      </c>
      <c r="P22" s="248">
        <v>2.64</v>
      </c>
    </row>
    <row r="23" spans="1:16" ht="12.75">
      <c r="A23" s="86" t="s">
        <v>283</v>
      </c>
      <c r="B23" s="86" t="s">
        <v>451</v>
      </c>
      <c r="C23" s="86" t="s">
        <v>71</v>
      </c>
      <c r="D23" s="86">
        <v>470393</v>
      </c>
      <c r="E23" s="86">
        <v>1768898.92</v>
      </c>
      <c r="F23" s="86">
        <v>1305487.5</v>
      </c>
      <c r="G23" s="86">
        <v>395679</v>
      </c>
      <c r="H23" s="86">
        <v>1268356.98</v>
      </c>
      <c r="I23" s="86">
        <v>1154651.1</v>
      </c>
      <c r="J23" s="246">
        <v>-15.883314590140584</v>
      </c>
      <c r="K23" s="247">
        <v>-28.296808502771878</v>
      </c>
      <c r="L23" s="247">
        <v>-11.554028667451806</v>
      </c>
      <c r="M23" s="248">
        <v>3.7604703301282116</v>
      </c>
      <c r="N23" s="248">
        <v>3.2055200806714534</v>
      </c>
      <c r="O23" s="248">
        <v>2.7753123452092185</v>
      </c>
      <c r="P23" s="248">
        <v>2.9181510770093944</v>
      </c>
    </row>
    <row r="24" spans="1:16" ht="12.75">
      <c r="A24" s="86" t="s">
        <v>283</v>
      </c>
      <c r="B24" s="86" t="s">
        <v>451</v>
      </c>
      <c r="C24" s="86" t="s">
        <v>67</v>
      </c>
      <c r="D24" s="86">
        <v>421384</v>
      </c>
      <c r="E24" s="86">
        <v>1604587.82</v>
      </c>
      <c r="F24" s="86">
        <v>1197617.33</v>
      </c>
      <c r="G24" s="86">
        <v>906620</v>
      </c>
      <c r="H24" s="86">
        <v>3376832.48</v>
      </c>
      <c r="I24" s="86">
        <v>3040177.53</v>
      </c>
      <c r="J24" s="246">
        <v>115.15292464830179</v>
      </c>
      <c r="K24" s="247">
        <v>110.44859233694045</v>
      </c>
      <c r="L24" s="247">
        <v>153.85216578320552</v>
      </c>
      <c r="M24" s="248">
        <v>3.807899255785697</v>
      </c>
      <c r="N24" s="248">
        <v>3.7246392976109064</v>
      </c>
      <c r="O24" s="248">
        <v>2.842104422569438</v>
      </c>
      <c r="P24" s="248">
        <v>3.353309578434184</v>
      </c>
    </row>
    <row r="25" spans="1:16" ht="12.75">
      <c r="A25" s="86" t="s">
        <v>283</v>
      </c>
      <c r="B25" s="86" t="s">
        <v>451</v>
      </c>
      <c r="C25" s="86" t="s">
        <v>356</v>
      </c>
      <c r="D25" s="86"/>
      <c r="E25" s="86"/>
      <c r="F25" s="86"/>
      <c r="G25" s="86">
        <v>15950</v>
      </c>
      <c r="H25" s="86">
        <v>47541.08</v>
      </c>
      <c r="I25" s="86">
        <v>43283.41</v>
      </c>
      <c r="J25" s="246"/>
      <c r="K25" s="247"/>
      <c r="L25" s="247"/>
      <c r="M25" s="248"/>
      <c r="N25" s="248">
        <v>2.9806319749216303</v>
      </c>
      <c r="O25" s="248"/>
      <c r="P25" s="248">
        <v>2.7136934169279</v>
      </c>
    </row>
    <row r="26" spans="1:16" ht="12.75">
      <c r="A26" s="86" t="s">
        <v>283</v>
      </c>
      <c r="B26" s="86" t="s">
        <v>451</v>
      </c>
      <c r="C26" s="86" t="s">
        <v>349</v>
      </c>
      <c r="D26" s="86">
        <v>17406</v>
      </c>
      <c r="E26" s="86">
        <v>67196.54</v>
      </c>
      <c r="F26" s="86">
        <v>49301.71</v>
      </c>
      <c r="G26" s="86">
        <v>26546</v>
      </c>
      <c r="H26" s="86">
        <v>85350.43</v>
      </c>
      <c r="I26" s="86">
        <v>77138.05</v>
      </c>
      <c r="J26" s="246">
        <v>52.51062851890153</v>
      </c>
      <c r="K26" s="247">
        <v>27.016108269860325</v>
      </c>
      <c r="L26" s="247">
        <v>56.46120590949078</v>
      </c>
      <c r="M26" s="248">
        <v>3.860538894634034</v>
      </c>
      <c r="N26" s="248">
        <v>3.215189859112484</v>
      </c>
      <c r="O26" s="248">
        <v>2.8324549006089854</v>
      </c>
      <c r="P26" s="248">
        <v>2.90582573645747</v>
      </c>
    </row>
    <row r="27" spans="1:16" ht="12.75">
      <c r="A27" s="86" t="s">
        <v>283</v>
      </c>
      <c r="B27" s="86" t="s">
        <v>451</v>
      </c>
      <c r="C27" s="86" t="s">
        <v>66</v>
      </c>
      <c r="D27" s="86">
        <v>700</v>
      </c>
      <c r="E27" s="86">
        <v>2973.76</v>
      </c>
      <c r="F27" s="86">
        <v>2436.12</v>
      </c>
      <c r="G27" s="86">
        <v>720</v>
      </c>
      <c r="H27" s="86">
        <v>2895.59</v>
      </c>
      <c r="I27" s="86">
        <v>2538.59</v>
      </c>
      <c r="J27" s="246">
        <v>2.857142857142857</v>
      </c>
      <c r="K27" s="247">
        <v>-2.628658667814486</v>
      </c>
      <c r="L27" s="247">
        <v>4.206278836838918</v>
      </c>
      <c r="M27" s="248">
        <v>4.248228571428572</v>
      </c>
      <c r="N27" s="248">
        <v>4.021652777777778</v>
      </c>
      <c r="O27" s="248">
        <v>3.4801714285714285</v>
      </c>
      <c r="P27" s="248">
        <v>3.5258194444444446</v>
      </c>
    </row>
    <row r="28" spans="1:16" ht="12.75">
      <c r="A28" s="86" t="s">
        <v>283</v>
      </c>
      <c r="B28" s="86" t="s">
        <v>451</v>
      </c>
      <c r="C28" s="86" t="s">
        <v>44</v>
      </c>
      <c r="D28" s="86">
        <v>2010</v>
      </c>
      <c r="E28" s="86">
        <v>4628.97</v>
      </c>
      <c r="F28" s="86">
        <v>3360</v>
      </c>
      <c r="G28" s="86"/>
      <c r="H28" s="86"/>
      <c r="I28" s="86"/>
      <c r="J28" s="246"/>
      <c r="K28" s="247"/>
      <c r="L28" s="247"/>
      <c r="M28" s="248">
        <v>2.3029701492537313</v>
      </c>
      <c r="N28" s="248"/>
      <c r="O28" s="248">
        <v>1.671641791044776</v>
      </c>
      <c r="P28" s="248"/>
    </row>
    <row r="29" spans="1:16" ht="12.75">
      <c r="A29" s="86" t="s">
        <v>285</v>
      </c>
      <c r="B29" s="86" t="s">
        <v>286</v>
      </c>
      <c r="C29" s="86" t="s">
        <v>48</v>
      </c>
      <c r="D29" s="86">
        <v>68</v>
      </c>
      <c r="E29" s="86">
        <v>252.63</v>
      </c>
      <c r="F29" s="86">
        <v>185.65</v>
      </c>
      <c r="G29" s="86">
        <v>130</v>
      </c>
      <c r="H29" s="86">
        <v>413.71</v>
      </c>
      <c r="I29" s="86">
        <v>372.47</v>
      </c>
      <c r="J29" s="246">
        <v>91.17647058823529</v>
      </c>
      <c r="K29" s="247">
        <v>63.761231841032334</v>
      </c>
      <c r="L29" s="247">
        <v>100.6302181524374</v>
      </c>
      <c r="M29" s="248">
        <v>3.715147058823529</v>
      </c>
      <c r="N29" s="248">
        <v>3.182384615384615</v>
      </c>
      <c r="O29" s="248">
        <v>2.7301470588235297</v>
      </c>
      <c r="P29" s="248">
        <v>2.8651538461538464</v>
      </c>
    </row>
    <row r="30" spans="1:16" ht="12.75">
      <c r="A30" s="86" t="s">
        <v>285</v>
      </c>
      <c r="B30" s="86" t="s">
        <v>286</v>
      </c>
      <c r="C30" s="86" t="s">
        <v>45</v>
      </c>
      <c r="D30" s="86">
        <v>2</v>
      </c>
      <c r="E30" s="86">
        <v>1.29</v>
      </c>
      <c r="F30" s="86">
        <v>1</v>
      </c>
      <c r="G30" s="86"/>
      <c r="H30" s="86"/>
      <c r="I30" s="86"/>
      <c r="J30" s="246"/>
      <c r="K30" s="247"/>
      <c r="L30" s="247"/>
      <c r="M30" s="248">
        <v>0.645</v>
      </c>
      <c r="N30" s="248"/>
      <c r="O30" s="248">
        <v>0.5</v>
      </c>
      <c r="P30" s="248"/>
    </row>
    <row r="31" spans="1:16" ht="12.75">
      <c r="A31" s="86" t="s">
        <v>285</v>
      </c>
      <c r="B31" s="86" t="s">
        <v>286</v>
      </c>
      <c r="C31" s="86" t="s">
        <v>61</v>
      </c>
      <c r="D31" s="86"/>
      <c r="E31" s="86"/>
      <c r="F31" s="86"/>
      <c r="G31" s="86">
        <v>15000</v>
      </c>
      <c r="H31" s="86">
        <v>96563.16</v>
      </c>
      <c r="I31" s="86">
        <v>85450</v>
      </c>
      <c r="J31" s="246"/>
      <c r="K31" s="247"/>
      <c r="L31" s="247"/>
      <c r="M31" s="248"/>
      <c r="N31" s="248">
        <v>6.437544</v>
      </c>
      <c r="O31" s="248"/>
      <c r="P31" s="248">
        <v>5.696666666666666</v>
      </c>
    </row>
    <row r="32" spans="1:16" ht="12.75">
      <c r="A32" s="86" t="s">
        <v>285</v>
      </c>
      <c r="B32" s="86" t="s">
        <v>286</v>
      </c>
      <c r="C32" s="86" t="s">
        <v>43</v>
      </c>
      <c r="D32" s="86">
        <v>285</v>
      </c>
      <c r="E32" s="86">
        <v>1059.63</v>
      </c>
      <c r="F32" s="86">
        <v>846.87</v>
      </c>
      <c r="G32" s="86"/>
      <c r="H32" s="86"/>
      <c r="I32" s="86"/>
      <c r="J32" s="246"/>
      <c r="K32" s="247"/>
      <c r="L32" s="247"/>
      <c r="M32" s="248">
        <v>3.7180000000000004</v>
      </c>
      <c r="N32" s="248"/>
      <c r="O32" s="248">
        <v>2.9714736842105265</v>
      </c>
      <c r="P32" s="248"/>
    </row>
    <row r="33" spans="1:16" ht="12.75">
      <c r="A33" s="86" t="s">
        <v>285</v>
      </c>
      <c r="B33" s="86" t="s">
        <v>286</v>
      </c>
      <c r="C33" s="86" t="s">
        <v>94</v>
      </c>
      <c r="D33" s="86"/>
      <c r="E33" s="86"/>
      <c r="F33" s="86"/>
      <c r="G33" s="86">
        <v>20</v>
      </c>
      <c r="H33" s="86">
        <v>72.63</v>
      </c>
      <c r="I33" s="86">
        <v>61.72</v>
      </c>
      <c r="J33" s="246"/>
      <c r="K33" s="247"/>
      <c r="L33" s="247"/>
      <c r="M33" s="248"/>
      <c r="N33" s="248">
        <v>3.6315</v>
      </c>
      <c r="O33" s="248"/>
      <c r="P33" s="248">
        <v>3.086</v>
      </c>
    </row>
    <row r="34" spans="1:16" ht="12.75">
      <c r="A34" s="86" t="s">
        <v>285</v>
      </c>
      <c r="B34" s="86" t="s">
        <v>286</v>
      </c>
      <c r="C34" s="86" t="s">
        <v>71</v>
      </c>
      <c r="D34" s="86">
        <v>343625</v>
      </c>
      <c r="E34" s="86">
        <v>1276089.87</v>
      </c>
      <c r="F34" s="86">
        <v>984677.94</v>
      </c>
      <c r="G34" s="86">
        <v>297295</v>
      </c>
      <c r="H34" s="86">
        <v>956293.99</v>
      </c>
      <c r="I34" s="86">
        <v>855125.27</v>
      </c>
      <c r="J34" s="246">
        <v>-13.482720989450709</v>
      </c>
      <c r="K34" s="247">
        <v>-25.060607996206418</v>
      </c>
      <c r="L34" s="247">
        <v>-13.156857154736292</v>
      </c>
      <c r="M34" s="248">
        <v>3.713611844307021</v>
      </c>
      <c r="N34" s="248">
        <v>3.2166500950234616</v>
      </c>
      <c r="O34" s="248">
        <v>2.865559665332848</v>
      </c>
      <c r="P34" s="248">
        <v>2.8763526799979817</v>
      </c>
    </row>
    <row r="35" spans="1:16" ht="12.75">
      <c r="A35" s="86" t="s">
        <v>285</v>
      </c>
      <c r="B35" s="86" t="s">
        <v>286</v>
      </c>
      <c r="C35" s="86" t="s">
        <v>67</v>
      </c>
      <c r="D35" s="86">
        <v>845897.8</v>
      </c>
      <c r="E35" s="86">
        <v>2984484.72</v>
      </c>
      <c r="F35" s="86">
        <v>2268947.41</v>
      </c>
      <c r="G35" s="86">
        <v>503394</v>
      </c>
      <c r="H35" s="86">
        <v>1838470.17</v>
      </c>
      <c r="I35" s="86">
        <v>1667681.58</v>
      </c>
      <c r="J35" s="246">
        <v>-40.48997408433974</v>
      </c>
      <c r="K35" s="247">
        <v>-38.39907580428156</v>
      </c>
      <c r="L35" s="247">
        <v>-26.49976933577319</v>
      </c>
      <c r="M35" s="248">
        <v>3.528185934518331</v>
      </c>
      <c r="N35" s="248">
        <v>3.6521495488623223</v>
      </c>
      <c r="O35" s="248">
        <v>2.6822949651837376</v>
      </c>
      <c r="P35" s="248">
        <v>3.312875362042456</v>
      </c>
    </row>
    <row r="36" spans="1:16" ht="12.75">
      <c r="A36" s="86" t="s">
        <v>285</v>
      </c>
      <c r="B36" s="86" t="s">
        <v>286</v>
      </c>
      <c r="C36" s="86" t="s">
        <v>349</v>
      </c>
      <c r="D36" s="86">
        <v>53446</v>
      </c>
      <c r="E36" s="86">
        <v>190141.93</v>
      </c>
      <c r="F36" s="86">
        <v>146592.34</v>
      </c>
      <c r="G36" s="86">
        <v>36476</v>
      </c>
      <c r="H36" s="86">
        <v>116526.08</v>
      </c>
      <c r="I36" s="86">
        <v>104653.77</v>
      </c>
      <c r="J36" s="246">
        <v>-31.751674587434046</v>
      </c>
      <c r="K36" s="247">
        <v>-38.71626316194434</v>
      </c>
      <c r="L36" s="247">
        <v>-28.608977795156274</v>
      </c>
      <c r="M36" s="248">
        <v>3.5576456610410507</v>
      </c>
      <c r="N36" s="248">
        <v>3.1945958986731</v>
      </c>
      <c r="O36" s="248">
        <v>2.742812184260749</v>
      </c>
      <c r="P36" s="248">
        <v>2.869113115473188</v>
      </c>
    </row>
    <row r="37" spans="1:16" ht="12.75">
      <c r="A37" s="86" t="s">
        <v>782</v>
      </c>
      <c r="B37" s="86" t="s">
        <v>783</v>
      </c>
      <c r="C37" s="86" t="s">
        <v>48</v>
      </c>
      <c r="D37" s="86">
        <v>17160</v>
      </c>
      <c r="E37" s="86">
        <v>81096.08</v>
      </c>
      <c r="F37" s="86">
        <v>60330.4</v>
      </c>
      <c r="G37" s="86"/>
      <c r="H37" s="86"/>
      <c r="I37" s="86"/>
      <c r="J37" s="246"/>
      <c r="K37" s="247"/>
      <c r="L37" s="247"/>
      <c r="M37" s="248">
        <v>4.725878787878788</v>
      </c>
      <c r="N37" s="248"/>
      <c r="O37" s="248">
        <v>3.5157575757575756</v>
      </c>
      <c r="P37" s="248"/>
    </row>
    <row r="38" spans="1:16" ht="12.75">
      <c r="A38" s="86" t="s">
        <v>757</v>
      </c>
      <c r="B38" s="86" t="s">
        <v>758</v>
      </c>
      <c r="C38" s="86" t="s">
        <v>48</v>
      </c>
      <c r="D38" s="86"/>
      <c r="E38" s="86"/>
      <c r="F38" s="86"/>
      <c r="G38" s="86">
        <v>825.8</v>
      </c>
      <c r="H38" s="86">
        <v>4344.36</v>
      </c>
      <c r="I38" s="86">
        <v>3872.1</v>
      </c>
      <c r="J38" s="246"/>
      <c r="K38" s="247"/>
      <c r="L38" s="247"/>
      <c r="M38" s="248"/>
      <c r="N38" s="248">
        <v>5.260789537418261</v>
      </c>
      <c r="O38" s="248"/>
      <c r="P38" s="248">
        <v>4.6889077258416085</v>
      </c>
    </row>
    <row r="39" spans="1:16" ht="12.75">
      <c r="A39" s="86" t="s">
        <v>429</v>
      </c>
      <c r="B39" s="86" t="s">
        <v>628</v>
      </c>
      <c r="C39" s="86" t="s">
        <v>48</v>
      </c>
      <c r="D39" s="86">
        <v>1158306.2</v>
      </c>
      <c r="E39" s="86">
        <v>4782987.4</v>
      </c>
      <c r="F39" s="86">
        <v>3523804.42</v>
      </c>
      <c r="G39" s="86">
        <v>1332934.4</v>
      </c>
      <c r="H39" s="86">
        <v>5031592.49</v>
      </c>
      <c r="I39" s="86">
        <v>4551271.48</v>
      </c>
      <c r="J39" s="246">
        <v>15.076168978461824</v>
      </c>
      <c r="K39" s="247">
        <v>5.197694854893404</v>
      </c>
      <c r="L39" s="247">
        <v>29.157891231659235</v>
      </c>
      <c r="M39" s="248">
        <v>4.129294481890885</v>
      </c>
      <c r="N39" s="248">
        <v>3.7748237947793983</v>
      </c>
      <c r="O39" s="248">
        <v>3.04220457423089</v>
      </c>
      <c r="P39" s="248">
        <v>3.4144752209861196</v>
      </c>
    </row>
    <row r="40" spans="1:16" ht="12.75">
      <c r="A40" s="86" t="s">
        <v>429</v>
      </c>
      <c r="B40" s="86" t="s">
        <v>628</v>
      </c>
      <c r="C40" s="86" t="s">
        <v>93</v>
      </c>
      <c r="D40" s="86">
        <v>11160</v>
      </c>
      <c r="E40" s="86">
        <v>38827.72</v>
      </c>
      <c r="F40" s="86">
        <v>29199.92</v>
      </c>
      <c r="G40" s="86">
        <v>8460</v>
      </c>
      <c r="H40" s="86">
        <v>25454.59</v>
      </c>
      <c r="I40" s="86">
        <v>23700.48</v>
      </c>
      <c r="J40" s="246">
        <v>-24.193548387096776</v>
      </c>
      <c r="K40" s="247">
        <v>-34.44222323638885</v>
      </c>
      <c r="L40" s="247">
        <v>-18.83375022945268</v>
      </c>
      <c r="M40" s="248">
        <v>3.4791863799283154</v>
      </c>
      <c r="N40" s="248">
        <v>3.0088167848699765</v>
      </c>
      <c r="O40" s="248">
        <v>2.616480286738351</v>
      </c>
      <c r="P40" s="248">
        <v>2.8014751773049644</v>
      </c>
    </row>
    <row r="41" spans="1:16" ht="12.75">
      <c r="A41" s="86" t="s">
        <v>429</v>
      </c>
      <c r="B41" s="86" t="s">
        <v>628</v>
      </c>
      <c r="C41" s="86" t="s">
        <v>137</v>
      </c>
      <c r="D41" s="86"/>
      <c r="E41" s="86"/>
      <c r="F41" s="86"/>
      <c r="G41" s="86">
        <v>264120</v>
      </c>
      <c r="H41" s="86">
        <v>822773.58</v>
      </c>
      <c r="I41" s="86">
        <v>740672.53</v>
      </c>
      <c r="J41" s="246"/>
      <c r="K41" s="247"/>
      <c r="L41" s="247"/>
      <c r="M41" s="248"/>
      <c r="N41" s="248">
        <v>3.1151506133575646</v>
      </c>
      <c r="O41" s="248"/>
      <c r="P41" s="248">
        <v>2.804303081932455</v>
      </c>
    </row>
    <row r="42" spans="1:16" ht="12.75">
      <c r="A42" s="86" t="s">
        <v>429</v>
      </c>
      <c r="B42" s="86" t="s">
        <v>628</v>
      </c>
      <c r="C42" s="86" t="s">
        <v>63</v>
      </c>
      <c r="D42" s="86"/>
      <c r="E42" s="86"/>
      <c r="F42" s="86"/>
      <c r="G42" s="86">
        <v>17000</v>
      </c>
      <c r="H42" s="86">
        <v>58585.2</v>
      </c>
      <c r="I42" s="86">
        <v>51135</v>
      </c>
      <c r="J42" s="246"/>
      <c r="K42" s="247"/>
      <c r="L42" s="247"/>
      <c r="M42" s="248"/>
      <c r="N42" s="248">
        <v>3.4461882352941173</v>
      </c>
      <c r="O42" s="248"/>
      <c r="P42" s="248">
        <v>3.007941176470588</v>
      </c>
    </row>
    <row r="43" spans="1:16" ht="12.75">
      <c r="A43" s="86" t="s">
        <v>429</v>
      </c>
      <c r="B43" s="86" t="s">
        <v>628</v>
      </c>
      <c r="C43" s="86" t="s">
        <v>54</v>
      </c>
      <c r="D43" s="86">
        <v>600</v>
      </c>
      <c r="E43" s="86">
        <v>2509.18</v>
      </c>
      <c r="F43" s="86">
        <v>1820.18</v>
      </c>
      <c r="G43" s="86">
        <v>11846.72</v>
      </c>
      <c r="H43" s="86">
        <v>49866.25</v>
      </c>
      <c r="I43" s="86">
        <v>45389.66</v>
      </c>
      <c r="J43" s="246">
        <v>1874.4533333333334</v>
      </c>
      <c r="K43" s="247">
        <v>1887.3524418335871</v>
      </c>
      <c r="L43" s="247">
        <v>2393.690733883462</v>
      </c>
      <c r="M43" s="248">
        <v>4.181966666666667</v>
      </c>
      <c r="N43" s="248">
        <v>4.209287465222442</v>
      </c>
      <c r="O43" s="248">
        <v>3.0336333333333334</v>
      </c>
      <c r="P43" s="248">
        <v>3.8314115637070856</v>
      </c>
    </row>
    <row r="44" spans="1:16" ht="12.75">
      <c r="A44" s="86" t="s">
        <v>429</v>
      </c>
      <c r="B44" s="86" t="s">
        <v>628</v>
      </c>
      <c r="C44" s="86" t="s">
        <v>80</v>
      </c>
      <c r="D44" s="86"/>
      <c r="E44" s="86"/>
      <c r="F44" s="86"/>
      <c r="G44" s="86">
        <v>142800</v>
      </c>
      <c r="H44" s="86">
        <v>434310.24</v>
      </c>
      <c r="I44" s="86">
        <v>394829</v>
      </c>
      <c r="J44" s="246"/>
      <c r="K44" s="247"/>
      <c r="L44" s="247"/>
      <c r="M44" s="248"/>
      <c r="N44" s="248">
        <v>3.0413882352941175</v>
      </c>
      <c r="O44" s="248"/>
      <c r="P44" s="248">
        <v>2.7649089635854343</v>
      </c>
    </row>
    <row r="45" spans="1:16" ht="12.75">
      <c r="A45" s="86" t="s">
        <v>429</v>
      </c>
      <c r="B45" s="86" t="s">
        <v>628</v>
      </c>
      <c r="C45" s="86" t="s">
        <v>100</v>
      </c>
      <c r="D45" s="86">
        <v>117146</v>
      </c>
      <c r="E45" s="86">
        <v>414210.02</v>
      </c>
      <c r="F45" s="86">
        <v>303226.13</v>
      </c>
      <c r="G45" s="86">
        <v>66000</v>
      </c>
      <c r="H45" s="86">
        <v>199682.35</v>
      </c>
      <c r="I45" s="86">
        <v>179260</v>
      </c>
      <c r="J45" s="246">
        <v>-43.660048145049764</v>
      </c>
      <c r="K45" s="247">
        <v>-51.792003969387316</v>
      </c>
      <c r="L45" s="247">
        <v>-40.882403505265195</v>
      </c>
      <c r="M45" s="248">
        <v>3.5358443310057535</v>
      </c>
      <c r="N45" s="248">
        <v>3.0254901515151515</v>
      </c>
      <c r="O45" s="248">
        <v>2.5884462977822547</v>
      </c>
      <c r="P45" s="248">
        <v>2.716060606060606</v>
      </c>
    </row>
    <row r="46" spans="1:16" ht="12.75">
      <c r="A46" s="86" t="s">
        <v>429</v>
      </c>
      <c r="B46" s="86" t="s">
        <v>628</v>
      </c>
      <c r="C46" s="86" t="s">
        <v>52</v>
      </c>
      <c r="D46" s="86">
        <v>58500</v>
      </c>
      <c r="E46" s="86">
        <v>195558.73</v>
      </c>
      <c r="F46" s="86">
        <v>144670.58</v>
      </c>
      <c r="G46" s="86">
        <v>34080</v>
      </c>
      <c r="H46" s="86">
        <v>99350.48</v>
      </c>
      <c r="I46" s="86">
        <v>89747.4</v>
      </c>
      <c r="J46" s="246">
        <v>-41.743589743589745</v>
      </c>
      <c r="K46" s="247">
        <v>-49.19660196197839</v>
      </c>
      <c r="L46" s="247">
        <v>-37.96430483654658</v>
      </c>
      <c r="M46" s="248">
        <v>3.3428842735042736</v>
      </c>
      <c r="N46" s="248">
        <v>2.915213615023474</v>
      </c>
      <c r="O46" s="248">
        <v>2.473001367521367</v>
      </c>
      <c r="P46" s="248">
        <v>2.6334330985915493</v>
      </c>
    </row>
    <row r="47" spans="1:16" ht="12.75">
      <c r="A47" s="86" t="s">
        <v>429</v>
      </c>
      <c r="B47" s="86" t="s">
        <v>628</v>
      </c>
      <c r="C47" s="86" t="s">
        <v>56</v>
      </c>
      <c r="D47" s="86">
        <v>2304</v>
      </c>
      <c r="E47" s="86">
        <v>7823.72</v>
      </c>
      <c r="F47" s="86">
        <v>6052.51</v>
      </c>
      <c r="G47" s="86">
        <v>4308</v>
      </c>
      <c r="H47" s="86">
        <v>13226.09</v>
      </c>
      <c r="I47" s="86">
        <v>12127.15</v>
      </c>
      <c r="J47" s="246">
        <v>86.97916666666667</v>
      </c>
      <c r="K47" s="247">
        <v>69.05116747531865</v>
      </c>
      <c r="L47" s="247">
        <v>100.36563343141935</v>
      </c>
      <c r="M47" s="248">
        <v>3.3957118055555555</v>
      </c>
      <c r="N47" s="248">
        <v>3.070123026926648</v>
      </c>
      <c r="O47" s="248">
        <v>2.626957465277778</v>
      </c>
      <c r="P47" s="248">
        <v>2.8150301764159704</v>
      </c>
    </row>
    <row r="48" spans="1:16" ht="12.75">
      <c r="A48" s="86" t="s">
        <v>429</v>
      </c>
      <c r="B48" s="86" t="s">
        <v>628</v>
      </c>
      <c r="C48" s="86" t="s">
        <v>611</v>
      </c>
      <c r="D48" s="86"/>
      <c r="E48" s="86"/>
      <c r="F48" s="86"/>
      <c r="G48" s="86">
        <v>36000</v>
      </c>
      <c r="H48" s="86">
        <v>107973.23</v>
      </c>
      <c r="I48" s="86">
        <v>99500</v>
      </c>
      <c r="J48" s="246"/>
      <c r="K48" s="247"/>
      <c r="L48" s="247"/>
      <c r="M48" s="248"/>
      <c r="N48" s="248">
        <v>2.9992563888888886</v>
      </c>
      <c r="O48" s="248"/>
      <c r="P48" s="248">
        <v>2.763888888888889</v>
      </c>
    </row>
    <row r="49" spans="1:16" ht="12.75">
      <c r="A49" s="86" t="s">
        <v>429</v>
      </c>
      <c r="B49" s="86" t="s">
        <v>628</v>
      </c>
      <c r="C49" s="86" t="s">
        <v>42</v>
      </c>
      <c r="D49" s="86">
        <v>49590</v>
      </c>
      <c r="E49" s="86">
        <v>212708.15</v>
      </c>
      <c r="F49" s="86">
        <v>155372.55</v>
      </c>
      <c r="G49" s="86">
        <v>52260</v>
      </c>
      <c r="H49" s="86">
        <v>172787.32</v>
      </c>
      <c r="I49" s="86">
        <v>152537.04</v>
      </c>
      <c r="J49" s="246">
        <v>5.384150030248034</v>
      </c>
      <c r="K49" s="247">
        <v>-18.767889241667508</v>
      </c>
      <c r="L49" s="247">
        <v>-1.8249748749054968</v>
      </c>
      <c r="M49" s="248">
        <v>4.289335551522484</v>
      </c>
      <c r="N49" s="248">
        <v>3.3063015690776885</v>
      </c>
      <c r="O49" s="248">
        <v>3.133142770719903</v>
      </c>
      <c r="P49" s="248">
        <v>2.918810562571757</v>
      </c>
    </row>
    <row r="50" spans="1:16" ht="12.75">
      <c r="A50" s="86" t="s">
        <v>429</v>
      </c>
      <c r="B50" s="86" t="s">
        <v>628</v>
      </c>
      <c r="C50" s="86" t="s">
        <v>91</v>
      </c>
      <c r="D50" s="86"/>
      <c r="E50" s="86"/>
      <c r="F50" s="86"/>
      <c r="G50" s="86">
        <v>40</v>
      </c>
      <c r="H50" s="86">
        <v>174</v>
      </c>
      <c r="I50" s="86">
        <v>163.73</v>
      </c>
      <c r="J50" s="246"/>
      <c r="K50" s="247"/>
      <c r="L50" s="247"/>
      <c r="M50" s="248"/>
      <c r="N50" s="248">
        <v>4.35</v>
      </c>
      <c r="O50" s="248"/>
      <c r="P50" s="248">
        <v>4.093249999999999</v>
      </c>
    </row>
    <row r="51" spans="1:16" ht="12.75">
      <c r="A51" s="86" t="s">
        <v>429</v>
      </c>
      <c r="B51" s="86" t="s">
        <v>628</v>
      </c>
      <c r="C51" s="86" t="s">
        <v>46</v>
      </c>
      <c r="D51" s="86">
        <v>91280</v>
      </c>
      <c r="E51" s="86">
        <v>314916</v>
      </c>
      <c r="F51" s="86">
        <v>240430.02</v>
      </c>
      <c r="G51" s="86">
        <v>195540</v>
      </c>
      <c r="H51" s="86">
        <v>655050</v>
      </c>
      <c r="I51" s="86">
        <v>593043.82</v>
      </c>
      <c r="J51" s="246">
        <v>114.21998247151622</v>
      </c>
      <c r="K51" s="247">
        <v>108.00784971230424</v>
      </c>
      <c r="L51" s="247">
        <v>146.65963925802606</v>
      </c>
      <c r="M51" s="248">
        <v>3.45</v>
      </c>
      <c r="N51" s="248">
        <v>3.3499539736115374</v>
      </c>
      <c r="O51" s="248">
        <v>2.6339835670464504</v>
      </c>
      <c r="P51" s="248">
        <v>3.0328516927482867</v>
      </c>
    </row>
    <row r="52" spans="1:16" ht="12.75">
      <c r="A52" s="86" t="s">
        <v>429</v>
      </c>
      <c r="B52" s="86" t="s">
        <v>628</v>
      </c>
      <c r="C52" s="86" t="s">
        <v>45</v>
      </c>
      <c r="D52" s="86">
        <v>2.5</v>
      </c>
      <c r="E52" s="86">
        <v>0.26</v>
      </c>
      <c r="F52" s="86">
        <v>0.2</v>
      </c>
      <c r="G52" s="86"/>
      <c r="H52" s="86"/>
      <c r="I52" s="86"/>
      <c r="J52" s="246"/>
      <c r="K52" s="247"/>
      <c r="L52" s="247"/>
      <c r="M52" s="248">
        <v>0.10400000000000001</v>
      </c>
      <c r="N52" s="248"/>
      <c r="O52" s="248">
        <v>0.08</v>
      </c>
      <c r="P52" s="248"/>
    </row>
    <row r="53" spans="1:16" ht="12.75">
      <c r="A53" s="86" t="s">
        <v>429</v>
      </c>
      <c r="B53" s="86" t="s">
        <v>628</v>
      </c>
      <c r="C53" s="86" t="s">
        <v>57</v>
      </c>
      <c r="D53" s="86">
        <v>15894.45</v>
      </c>
      <c r="E53" s="86">
        <v>84058.52</v>
      </c>
      <c r="F53" s="86">
        <v>61193.63</v>
      </c>
      <c r="G53" s="86">
        <v>31590</v>
      </c>
      <c r="H53" s="86">
        <v>143323.83</v>
      </c>
      <c r="I53" s="86">
        <v>130264.25</v>
      </c>
      <c r="J53" s="246">
        <v>98.74861980125138</v>
      </c>
      <c r="K53" s="247">
        <v>70.50482211678242</v>
      </c>
      <c r="L53" s="247">
        <v>112.872238499334</v>
      </c>
      <c r="M53" s="248">
        <v>5.288545372755899</v>
      </c>
      <c r="N53" s="248">
        <v>4.537</v>
      </c>
      <c r="O53" s="248">
        <v>3.849999842712393</v>
      </c>
      <c r="P53" s="248">
        <v>4.123591326369104</v>
      </c>
    </row>
    <row r="54" spans="1:16" ht="12.75">
      <c r="A54" s="86" t="s">
        <v>429</v>
      </c>
      <c r="B54" s="86" t="s">
        <v>628</v>
      </c>
      <c r="C54" s="86" t="s">
        <v>61</v>
      </c>
      <c r="D54" s="86">
        <v>2885</v>
      </c>
      <c r="E54" s="86">
        <v>10404.11</v>
      </c>
      <c r="F54" s="86">
        <v>7536.84</v>
      </c>
      <c r="G54" s="86">
        <v>4452</v>
      </c>
      <c r="H54" s="86">
        <v>15200.71</v>
      </c>
      <c r="I54" s="86">
        <v>13652.28</v>
      </c>
      <c r="J54" s="246">
        <v>54.31542461005199</v>
      </c>
      <c r="K54" s="247">
        <v>46.10293432114807</v>
      </c>
      <c r="L54" s="247">
        <v>81.14063719012212</v>
      </c>
      <c r="M54" s="248">
        <v>3.6062772963604854</v>
      </c>
      <c r="N54" s="248">
        <v>3.4143553459119493</v>
      </c>
      <c r="O54" s="248">
        <v>2.61242287694974</v>
      </c>
      <c r="P54" s="248">
        <v>3.0665498652291108</v>
      </c>
    </row>
    <row r="55" spans="1:16" ht="12.75">
      <c r="A55" s="86" t="s">
        <v>429</v>
      </c>
      <c r="B55" s="86" t="s">
        <v>628</v>
      </c>
      <c r="C55" s="86" t="s">
        <v>43</v>
      </c>
      <c r="D55" s="86">
        <v>17500</v>
      </c>
      <c r="E55" s="86">
        <v>63969.72</v>
      </c>
      <c r="F55" s="86">
        <v>46664.79</v>
      </c>
      <c r="G55" s="86">
        <v>2400</v>
      </c>
      <c r="H55" s="86">
        <v>5499.26</v>
      </c>
      <c r="I55" s="86">
        <v>5122.6</v>
      </c>
      <c r="J55" s="246">
        <v>-86.28571428571429</v>
      </c>
      <c r="K55" s="247">
        <v>-91.40333895474296</v>
      </c>
      <c r="L55" s="247">
        <v>-89.02255855003311</v>
      </c>
      <c r="M55" s="248">
        <v>3.6554125714285717</v>
      </c>
      <c r="N55" s="248">
        <v>2.2913583333333336</v>
      </c>
      <c r="O55" s="248">
        <v>2.6665594285714285</v>
      </c>
      <c r="P55" s="248">
        <v>2.1344166666666666</v>
      </c>
    </row>
    <row r="56" spans="1:16" ht="12.75">
      <c r="A56" s="86" t="s">
        <v>429</v>
      </c>
      <c r="B56" s="86" t="s">
        <v>628</v>
      </c>
      <c r="C56" s="86" t="s">
        <v>102</v>
      </c>
      <c r="D56" s="86">
        <v>42748.9</v>
      </c>
      <c r="E56" s="86">
        <v>138208.71</v>
      </c>
      <c r="F56" s="86">
        <v>103346.15</v>
      </c>
      <c r="G56" s="86">
        <v>24293.9</v>
      </c>
      <c r="H56" s="86">
        <v>82786.51</v>
      </c>
      <c r="I56" s="86">
        <v>75252.16</v>
      </c>
      <c r="J56" s="246">
        <v>-43.170701468341875</v>
      </c>
      <c r="K56" s="247">
        <v>-40.1003670463316</v>
      </c>
      <c r="L56" s="247">
        <v>-27.184360520445118</v>
      </c>
      <c r="M56" s="248">
        <v>3.2330354699185238</v>
      </c>
      <c r="N56" s="248">
        <v>3.407707696170643</v>
      </c>
      <c r="O56" s="248">
        <v>2.41751600625981</v>
      </c>
      <c r="P56" s="248">
        <v>3.097574288195802</v>
      </c>
    </row>
    <row r="57" spans="1:16" ht="12.75">
      <c r="A57" s="86" t="s">
        <v>429</v>
      </c>
      <c r="B57" s="86" t="s">
        <v>628</v>
      </c>
      <c r="C57" s="86" t="s">
        <v>675</v>
      </c>
      <c r="D57" s="86">
        <v>16500</v>
      </c>
      <c r="E57" s="86">
        <v>55861.66</v>
      </c>
      <c r="F57" s="86">
        <v>41193.43</v>
      </c>
      <c r="G57" s="86">
        <v>27600</v>
      </c>
      <c r="H57" s="86">
        <v>88442.53</v>
      </c>
      <c r="I57" s="86">
        <v>78970</v>
      </c>
      <c r="J57" s="246">
        <v>67.27272727272727</v>
      </c>
      <c r="K57" s="247">
        <v>58.32420662042623</v>
      </c>
      <c r="L57" s="247">
        <v>91.70532776707354</v>
      </c>
      <c r="M57" s="248">
        <v>3.3855551515151516</v>
      </c>
      <c r="N57" s="248">
        <v>3.204439492753623</v>
      </c>
      <c r="O57" s="248">
        <v>2.496571515151515</v>
      </c>
      <c r="P57" s="248">
        <v>2.861231884057971</v>
      </c>
    </row>
    <row r="58" spans="1:16" ht="12.75">
      <c r="A58" s="86" t="s">
        <v>429</v>
      </c>
      <c r="B58" s="86" t="s">
        <v>628</v>
      </c>
      <c r="C58" s="86" t="s">
        <v>94</v>
      </c>
      <c r="D58" s="86">
        <v>699179</v>
      </c>
      <c r="E58" s="86">
        <v>2669885.63</v>
      </c>
      <c r="F58" s="86">
        <v>2040022.49</v>
      </c>
      <c r="G58" s="86">
        <v>478186</v>
      </c>
      <c r="H58" s="86">
        <v>1520546.85</v>
      </c>
      <c r="I58" s="86">
        <v>1357285.5</v>
      </c>
      <c r="J58" s="246">
        <v>-31.60749965316464</v>
      </c>
      <c r="K58" s="247">
        <v>-43.048240234919724</v>
      </c>
      <c r="L58" s="247">
        <v>-33.46713055109505</v>
      </c>
      <c r="M58" s="248">
        <v>3.8186010020323837</v>
      </c>
      <c r="N58" s="248">
        <v>3.179823018658012</v>
      </c>
      <c r="O58" s="248">
        <v>2.917739934980885</v>
      </c>
      <c r="P58" s="248">
        <v>2.8384049302990886</v>
      </c>
    </row>
    <row r="59" spans="1:16" ht="12.75">
      <c r="A59" s="86" t="s">
        <v>429</v>
      </c>
      <c r="B59" s="86" t="s">
        <v>628</v>
      </c>
      <c r="C59" s="86" t="s">
        <v>71</v>
      </c>
      <c r="D59" s="86">
        <v>171016</v>
      </c>
      <c r="E59" s="86">
        <v>586082.68</v>
      </c>
      <c r="F59" s="86">
        <v>438256.21</v>
      </c>
      <c r="G59" s="86">
        <v>157915</v>
      </c>
      <c r="H59" s="86">
        <v>474229.68</v>
      </c>
      <c r="I59" s="86">
        <v>430713.67</v>
      </c>
      <c r="J59" s="246">
        <v>-7.660686719371287</v>
      </c>
      <c r="K59" s="247">
        <v>-19.084849939602385</v>
      </c>
      <c r="L59" s="247">
        <v>-1.721034369370382</v>
      </c>
      <c r="M59" s="248">
        <v>3.4270634326612717</v>
      </c>
      <c r="N59" s="248">
        <v>3.0030692461134154</v>
      </c>
      <c r="O59" s="248">
        <v>2.5626620316227724</v>
      </c>
      <c r="P59" s="248">
        <v>2.7275032137542348</v>
      </c>
    </row>
    <row r="60" spans="1:16" ht="12.75">
      <c r="A60" s="86" t="s">
        <v>429</v>
      </c>
      <c r="B60" s="86" t="s">
        <v>628</v>
      </c>
      <c r="C60" s="86" t="s">
        <v>67</v>
      </c>
      <c r="D60" s="86">
        <v>446763.56</v>
      </c>
      <c r="E60" s="86">
        <v>1693144.24</v>
      </c>
      <c r="F60" s="86">
        <v>1279326.69</v>
      </c>
      <c r="G60" s="86">
        <v>466144</v>
      </c>
      <c r="H60" s="86">
        <v>1524065.71</v>
      </c>
      <c r="I60" s="86">
        <v>1372441.15</v>
      </c>
      <c r="J60" s="246">
        <v>4.337963463269028</v>
      </c>
      <c r="K60" s="247">
        <v>-9.98606769615801</v>
      </c>
      <c r="L60" s="247">
        <v>7.278395794275188</v>
      </c>
      <c r="M60" s="248">
        <v>3.7897993292022294</v>
      </c>
      <c r="N60" s="248">
        <v>3.2695169518432072</v>
      </c>
      <c r="O60" s="248">
        <v>2.8635430561973316</v>
      </c>
      <c r="P60" s="248">
        <v>2.9442428734468318</v>
      </c>
    </row>
    <row r="61" spans="1:16" ht="12.75">
      <c r="A61" s="86" t="s">
        <v>429</v>
      </c>
      <c r="B61" s="86" t="s">
        <v>628</v>
      </c>
      <c r="C61" s="86" t="s">
        <v>356</v>
      </c>
      <c r="D61" s="86">
        <v>138900</v>
      </c>
      <c r="E61" s="86">
        <v>470246.39</v>
      </c>
      <c r="F61" s="86">
        <v>366227.5</v>
      </c>
      <c r="G61" s="86">
        <v>187850</v>
      </c>
      <c r="H61" s="86">
        <v>567712.47</v>
      </c>
      <c r="I61" s="86">
        <v>519943.17</v>
      </c>
      <c r="J61" s="246">
        <v>35.241180705543556</v>
      </c>
      <c r="K61" s="247">
        <v>20.72659824140276</v>
      </c>
      <c r="L61" s="247">
        <v>41.97272733478507</v>
      </c>
      <c r="M61" s="248">
        <v>3.3855031677465806</v>
      </c>
      <c r="N61" s="248">
        <v>3.0221584775086505</v>
      </c>
      <c r="O61" s="248">
        <v>2.636627069834413</v>
      </c>
      <c r="P61" s="248">
        <v>2.7678635613521427</v>
      </c>
    </row>
    <row r="62" spans="1:16" ht="12.75">
      <c r="A62" s="86" t="s">
        <v>429</v>
      </c>
      <c r="B62" s="86" t="s">
        <v>628</v>
      </c>
      <c r="C62" s="86" t="s">
        <v>108</v>
      </c>
      <c r="D62" s="86"/>
      <c r="E62" s="86"/>
      <c r="F62" s="86"/>
      <c r="G62" s="86">
        <v>43700</v>
      </c>
      <c r="H62" s="86">
        <v>138233.79</v>
      </c>
      <c r="I62" s="86">
        <v>125268.7</v>
      </c>
      <c r="J62" s="246"/>
      <c r="K62" s="247"/>
      <c r="L62" s="247"/>
      <c r="M62" s="248"/>
      <c r="N62" s="248">
        <v>3.1632446224256294</v>
      </c>
      <c r="O62" s="248"/>
      <c r="P62" s="248">
        <v>2.8665606407322652</v>
      </c>
    </row>
    <row r="63" spans="1:16" ht="12.75">
      <c r="A63" s="86" t="s">
        <v>429</v>
      </c>
      <c r="B63" s="86" t="s">
        <v>628</v>
      </c>
      <c r="C63" s="86" t="s">
        <v>529</v>
      </c>
      <c r="D63" s="86">
        <v>4000</v>
      </c>
      <c r="E63" s="86">
        <v>13373.11</v>
      </c>
      <c r="F63" s="86">
        <v>9926.78</v>
      </c>
      <c r="G63" s="86">
        <v>77020</v>
      </c>
      <c r="H63" s="86">
        <v>242145.94</v>
      </c>
      <c r="I63" s="86">
        <v>214176.96</v>
      </c>
      <c r="J63" s="246">
        <v>1825.5</v>
      </c>
      <c r="K63" s="247">
        <v>1710.6928007023048</v>
      </c>
      <c r="L63" s="247">
        <v>2057.567307827916</v>
      </c>
      <c r="M63" s="248">
        <v>3.3432775</v>
      </c>
      <c r="N63" s="248">
        <v>3.1439358608153727</v>
      </c>
      <c r="O63" s="248">
        <v>2.481695</v>
      </c>
      <c r="P63" s="248">
        <v>2.780796676188003</v>
      </c>
    </row>
    <row r="64" spans="1:16" ht="12.75">
      <c r="A64" s="86" t="s">
        <v>429</v>
      </c>
      <c r="B64" s="86" t="s">
        <v>628</v>
      </c>
      <c r="C64" s="86" t="s">
        <v>81</v>
      </c>
      <c r="D64" s="86"/>
      <c r="E64" s="86"/>
      <c r="F64" s="86"/>
      <c r="G64" s="86">
        <v>500</v>
      </c>
      <c r="H64" s="86">
        <v>4915</v>
      </c>
      <c r="I64" s="86">
        <v>4401.83</v>
      </c>
      <c r="J64" s="246"/>
      <c r="K64" s="247"/>
      <c r="L64" s="247"/>
      <c r="M64" s="248"/>
      <c r="N64" s="248">
        <v>9.83</v>
      </c>
      <c r="O64" s="248"/>
      <c r="P64" s="248">
        <v>8.80366</v>
      </c>
    </row>
    <row r="65" spans="1:16" ht="12.75">
      <c r="A65" s="86" t="s">
        <v>429</v>
      </c>
      <c r="B65" s="86" t="s">
        <v>628</v>
      </c>
      <c r="C65" s="86" t="s">
        <v>349</v>
      </c>
      <c r="D65" s="86">
        <v>2000</v>
      </c>
      <c r="E65" s="86">
        <v>7130.32</v>
      </c>
      <c r="F65" s="86">
        <v>5699.99</v>
      </c>
      <c r="G65" s="86"/>
      <c r="H65" s="86"/>
      <c r="I65" s="86"/>
      <c r="J65" s="246"/>
      <c r="K65" s="247"/>
      <c r="L65" s="247"/>
      <c r="M65" s="248">
        <v>3.5651599999999997</v>
      </c>
      <c r="N65" s="248"/>
      <c r="O65" s="248">
        <v>2.849995</v>
      </c>
      <c r="P65" s="248"/>
    </row>
    <row r="66" spans="1:16" ht="12.75">
      <c r="A66" s="86" t="s">
        <v>784</v>
      </c>
      <c r="B66" s="86" t="s">
        <v>785</v>
      </c>
      <c r="C66" s="86" t="s">
        <v>48</v>
      </c>
      <c r="D66" s="86">
        <v>19230</v>
      </c>
      <c r="E66" s="86">
        <v>110838.05</v>
      </c>
      <c r="F66" s="86">
        <v>83223.9</v>
      </c>
      <c r="G66" s="86"/>
      <c r="H66" s="86"/>
      <c r="I66" s="86"/>
      <c r="J66" s="246"/>
      <c r="K66" s="247"/>
      <c r="L66" s="247"/>
      <c r="M66" s="248">
        <v>5.763809152366095</v>
      </c>
      <c r="N66" s="248"/>
      <c r="O66" s="248">
        <v>4.327815912636505</v>
      </c>
      <c r="P66" s="248"/>
    </row>
    <row r="67" spans="1:16" ht="12.75">
      <c r="A67" s="86" t="s">
        <v>784</v>
      </c>
      <c r="B67" s="86" t="s">
        <v>785</v>
      </c>
      <c r="C67" s="86" t="s">
        <v>94</v>
      </c>
      <c r="D67" s="86">
        <v>2675</v>
      </c>
      <c r="E67" s="86">
        <v>14855.62</v>
      </c>
      <c r="F67" s="86">
        <v>12117.75</v>
      </c>
      <c r="G67" s="86"/>
      <c r="H67" s="86"/>
      <c r="I67" s="86"/>
      <c r="J67" s="246"/>
      <c r="K67" s="247"/>
      <c r="L67" s="247"/>
      <c r="M67" s="248">
        <v>5.553502803738318</v>
      </c>
      <c r="N67" s="248"/>
      <c r="O67" s="248">
        <v>4.53</v>
      </c>
      <c r="P67" s="248"/>
    </row>
    <row r="68" spans="1:16" ht="12.75">
      <c r="A68" s="86" t="s">
        <v>442</v>
      </c>
      <c r="B68" s="86" t="s">
        <v>630</v>
      </c>
      <c r="C68" s="86" t="s">
        <v>48</v>
      </c>
      <c r="D68" s="86">
        <v>3</v>
      </c>
      <c r="E68" s="86">
        <v>27</v>
      </c>
      <c r="F68" s="86">
        <v>20</v>
      </c>
      <c r="G68" s="86">
        <v>6000</v>
      </c>
      <c r="H68" s="86">
        <v>33092.03</v>
      </c>
      <c r="I68" s="86">
        <v>31000</v>
      </c>
      <c r="J68" s="246">
        <v>199900</v>
      </c>
      <c r="K68" s="247">
        <v>122463.07407407407</v>
      </c>
      <c r="L68" s="247">
        <v>154900</v>
      </c>
      <c r="M68" s="248">
        <v>9</v>
      </c>
      <c r="N68" s="248">
        <v>5.515338333333333</v>
      </c>
      <c r="O68" s="248">
        <v>6.666666666666667</v>
      </c>
      <c r="P68" s="248">
        <v>5.166666666666667</v>
      </c>
    </row>
    <row r="69" spans="1:16" ht="12.75">
      <c r="A69" s="86" t="s">
        <v>442</v>
      </c>
      <c r="B69" s="86" t="s">
        <v>630</v>
      </c>
      <c r="C69" s="86" t="s">
        <v>63</v>
      </c>
      <c r="D69" s="86"/>
      <c r="E69" s="86"/>
      <c r="F69" s="86"/>
      <c r="G69" s="86">
        <v>126</v>
      </c>
      <c r="H69" s="86">
        <v>382.73</v>
      </c>
      <c r="I69" s="86">
        <v>350.26</v>
      </c>
      <c r="J69" s="246"/>
      <c r="K69" s="247"/>
      <c r="L69" s="247"/>
      <c r="M69" s="248"/>
      <c r="N69" s="248">
        <v>3.0375396825396828</v>
      </c>
      <c r="O69" s="248"/>
      <c r="P69" s="248">
        <v>2.7798412698412696</v>
      </c>
    </row>
    <row r="70" spans="1:16" ht="12.75">
      <c r="A70" s="86" t="s">
        <v>442</v>
      </c>
      <c r="B70" s="86" t="s">
        <v>630</v>
      </c>
      <c r="C70" s="86" t="s">
        <v>46</v>
      </c>
      <c r="D70" s="86">
        <v>5824</v>
      </c>
      <c r="E70" s="86">
        <v>34944</v>
      </c>
      <c r="F70" s="86">
        <v>27603.33</v>
      </c>
      <c r="G70" s="86"/>
      <c r="H70" s="86"/>
      <c r="I70" s="86"/>
      <c r="J70" s="246"/>
      <c r="K70" s="247"/>
      <c r="L70" s="247"/>
      <c r="M70" s="248">
        <v>6</v>
      </c>
      <c r="N70" s="248"/>
      <c r="O70" s="248">
        <v>4.739582760989011</v>
      </c>
      <c r="P70" s="248"/>
    </row>
    <row r="71" spans="1:16" ht="12.75">
      <c r="A71" s="86" t="s">
        <v>442</v>
      </c>
      <c r="B71" s="86" t="s">
        <v>630</v>
      </c>
      <c r="C71" s="86" t="s">
        <v>61</v>
      </c>
      <c r="D71" s="86">
        <v>110</v>
      </c>
      <c r="E71" s="86">
        <v>924.01</v>
      </c>
      <c r="F71" s="86">
        <v>679.77</v>
      </c>
      <c r="G71" s="86"/>
      <c r="H71" s="86"/>
      <c r="I71" s="86"/>
      <c r="J71" s="246"/>
      <c r="K71" s="247"/>
      <c r="L71" s="247"/>
      <c r="M71" s="248">
        <v>8.40009090909091</v>
      </c>
      <c r="N71" s="248"/>
      <c r="O71" s="248">
        <v>6.1797272727272725</v>
      </c>
      <c r="P71" s="248"/>
    </row>
    <row r="72" spans="1:16" ht="12.75">
      <c r="A72" s="86" t="s">
        <v>442</v>
      </c>
      <c r="B72" s="86" t="s">
        <v>630</v>
      </c>
      <c r="C72" s="86" t="s">
        <v>43</v>
      </c>
      <c r="D72" s="86">
        <v>19311</v>
      </c>
      <c r="E72" s="86">
        <v>128344.01</v>
      </c>
      <c r="F72" s="86">
        <v>94099.4</v>
      </c>
      <c r="G72" s="86"/>
      <c r="H72" s="86"/>
      <c r="I72" s="86"/>
      <c r="J72" s="246"/>
      <c r="K72" s="247"/>
      <c r="L72" s="247"/>
      <c r="M72" s="248">
        <v>6.6461607374035525</v>
      </c>
      <c r="N72" s="248"/>
      <c r="O72" s="248">
        <v>4.872839314380404</v>
      </c>
      <c r="P72" s="248"/>
    </row>
    <row r="73" spans="1:16" ht="12.75">
      <c r="A73" s="86" t="s">
        <v>442</v>
      </c>
      <c r="B73" s="86" t="s">
        <v>630</v>
      </c>
      <c r="C73" s="86" t="s">
        <v>71</v>
      </c>
      <c r="D73" s="86">
        <v>9687</v>
      </c>
      <c r="E73" s="86">
        <v>55170.69</v>
      </c>
      <c r="F73" s="86">
        <v>41394.72</v>
      </c>
      <c r="G73" s="86">
        <v>2590</v>
      </c>
      <c r="H73" s="86">
        <v>12583.92</v>
      </c>
      <c r="I73" s="86">
        <v>11674.26</v>
      </c>
      <c r="J73" s="246">
        <v>-73.26313616186641</v>
      </c>
      <c r="K73" s="247">
        <v>-77.1909323591929</v>
      </c>
      <c r="L73" s="247">
        <v>-71.79770753371444</v>
      </c>
      <c r="M73" s="248">
        <v>5.695332920408796</v>
      </c>
      <c r="N73" s="248">
        <v>4.85865637065637</v>
      </c>
      <c r="O73" s="248">
        <v>4.273223908330753</v>
      </c>
      <c r="P73" s="248">
        <v>4.507436293436293</v>
      </c>
    </row>
    <row r="74" spans="1:16" ht="12.75">
      <c r="A74" s="86" t="s">
        <v>442</v>
      </c>
      <c r="B74" s="86" t="s">
        <v>630</v>
      </c>
      <c r="C74" s="86" t="s">
        <v>67</v>
      </c>
      <c r="D74" s="86">
        <v>1002</v>
      </c>
      <c r="E74" s="86">
        <v>3346.14</v>
      </c>
      <c r="F74" s="86">
        <v>2504.99</v>
      </c>
      <c r="G74" s="86"/>
      <c r="H74" s="86"/>
      <c r="I74" s="86"/>
      <c r="J74" s="246"/>
      <c r="K74" s="247"/>
      <c r="L74" s="247"/>
      <c r="M74" s="248">
        <v>3.3394610778443115</v>
      </c>
      <c r="N74" s="248"/>
      <c r="O74" s="248">
        <v>2.4999900199600797</v>
      </c>
      <c r="P74" s="248"/>
    </row>
    <row r="75" spans="1:16" ht="12.75">
      <c r="A75" s="86" t="s">
        <v>442</v>
      </c>
      <c r="B75" s="86" t="s">
        <v>630</v>
      </c>
      <c r="C75" s="86" t="s">
        <v>356</v>
      </c>
      <c r="D75" s="86"/>
      <c r="E75" s="86"/>
      <c r="F75" s="86"/>
      <c r="G75" s="86">
        <v>550</v>
      </c>
      <c r="H75" s="86">
        <v>2756.93</v>
      </c>
      <c r="I75" s="86">
        <v>2510.03</v>
      </c>
      <c r="J75" s="246"/>
      <c r="K75" s="247"/>
      <c r="L75" s="247"/>
      <c r="M75" s="248"/>
      <c r="N75" s="248">
        <v>5.0126</v>
      </c>
      <c r="O75" s="248"/>
      <c r="P75" s="248">
        <v>4.5636909090909095</v>
      </c>
    </row>
    <row r="76" spans="1:16" ht="12.75">
      <c r="A76" s="86" t="s">
        <v>549</v>
      </c>
      <c r="B76" s="86" t="s">
        <v>550</v>
      </c>
      <c r="C76" s="86" t="s">
        <v>63</v>
      </c>
      <c r="D76" s="86"/>
      <c r="E76" s="86"/>
      <c r="F76" s="86"/>
      <c r="G76" s="86">
        <v>306</v>
      </c>
      <c r="H76" s="86">
        <v>1614.07</v>
      </c>
      <c r="I76" s="86">
        <v>1474.29</v>
      </c>
      <c r="J76" s="246"/>
      <c r="K76" s="247"/>
      <c r="L76" s="247"/>
      <c r="M76" s="248"/>
      <c r="N76" s="248">
        <v>5.274738562091503</v>
      </c>
      <c r="O76" s="248"/>
      <c r="P76" s="248">
        <v>4.817941176470588</v>
      </c>
    </row>
    <row r="77" spans="1:16" s="192" customFormat="1" ht="12.75">
      <c r="A77" s="160" t="s">
        <v>450</v>
      </c>
      <c r="B77" s="160" t="s">
        <v>451</v>
      </c>
      <c r="C77" s="160" t="s">
        <v>48</v>
      </c>
      <c r="D77" s="160">
        <v>144860</v>
      </c>
      <c r="E77" s="160">
        <v>983986.88</v>
      </c>
      <c r="F77" s="160">
        <v>746156.45</v>
      </c>
      <c r="G77" s="160">
        <v>150260</v>
      </c>
      <c r="H77" s="160">
        <v>708021.04</v>
      </c>
      <c r="I77" s="160">
        <v>636229.02</v>
      </c>
      <c r="J77" s="246">
        <v>3.727737125500483</v>
      </c>
      <c r="K77" s="247">
        <v>-28.0456828855279</v>
      </c>
      <c r="L77" s="247">
        <v>-14.732490753112156</v>
      </c>
      <c r="M77" s="248">
        <v>6.7926748584840535</v>
      </c>
      <c r="N77" s="248">
        <v>4.711972847065088</v>
      </c>
      <c r="O77" s="248">
        <v>5.150879814993787</v>
      </c>
      <c r="P77" s="248">
        <v>4.23418754159457</v>
      </c>
    </row>
    <row r="78" spans="1:16" s="192" customFormat="1" ht="12.75">
      <c r="A78" s="160" t="s">
        <v>450</v>
      </c>
      <c r="B78" s="160" t="s">
        <v>451</v>
      </c>
      <c r="C78" s="160" t="s">
        <v>93</v>
      </c>
      <c r="D78" s="160">
        <v>8400</v>
      </c>
      <c r="E78" s="160">
        <v>42073.51</v>
      </c>
      <c r="F78" s="160">
        <v>32163.59</v>
      </c>
      <c r="G78" s="160">
        <v>3860</v>
      </c>
      <c r="H78" s="160">
        <v>18734.42</v>
      </c>
      <c r="I78" s="160">
        <v>17194.97</v>
      </c>
      <c r="J78" s="246">
        <v>-54.04761904761905</v>
      </c>
      <c r="K78" s="247">
        <v>-55.47217239540985</v>
      </c>
      <c r="L78" s="247">
        <v>-46.539021297062924</v>
      </c>
      <c r="M78" s="248">
        <v>5.0087511904761906</v>
      </c>
      <c r="N78" s="248">
        <v>4.853476683937823</v>
      </c>
      <c r="O78" s="248">
        <v>3.8289988095238097</v>
      </c>
      <c r="P78" s="248">
        <v>4.454655440414508</v>
      </c>
    </row>
    <row r="79" spans="1:16" s="192" customFormat="1" ht="12.75">
      <c r="A79" s="160" t="s">
        <v>450</v>
      </c>
      <c r="B79" s="160" t="s">
        <v>451</v>
      </c>
      <c r="C79" s="160" t="s">
        <v>64</v>
      </c>
      <c r="D79" s="160"/>
      <c r="E79" s="160"/>
      <c r="F79" s="160"/>
      <c r="G79" s="160">
        <v>1200</v>
      </c>
      <c r="H79" s="160">
        <v>6749.64</v>
      </c>
      <c r="I79" s="160">
        <v>6232.24</v>
      </c>
      <c r="J79" s="246"/>
      <c r="K79" s="247"/>
      <c r="L79" s="247"/>
      <c r="M79" s="248"/>
      <c r="N79" s="248">
        <v>5.624700000000001</v>
      </c>
      <c r="O79" s="248"/>
      <c r="P79" s="248">
        <v>5.193533333333333</v>
      </c>
    </row>
    <row r="80" spans="1:16" s="192" customFormat="1" ht="12.75">
      <c r="A80" s="160" t="s">
        <v>450</v>
      </c>
      <c r="B80" s="160" t="s">
        <v>451</v>
      </c>
      <c r="C80" s="160" t="s">
        <v>138</v>
      </c>
      <c r="D80" s="160"/>
      <c r="E80" s="160"/>
      <c r="F80" s="160"/>
      <c r="G80" s="160">
        <v>1</v>
      </c>
      <c r="H80" s="160">
        <v>11.83</v>
      </c>
      <c r="I80" s="160">
        <v>10.76</v>
      </c>
      <c r="J80" s="246"/>
      <c r="K80" s="247"/>
      <c r="L80" s="247"/>
      <c r="M80" s="248"/>
      <c r="N80" s="248">
        <v>11.83</v>
      </c>
      <c r="O80" s="248"/>
      <c r="P80" s="248">
        <v>10.76</v>
      </c>
    </row>
    <row r="81" spans="1:16" s="192" customFormat="1" ht="12.75">
      <c r="A81" s="160" t="s">
        <v>450</v>
      </c>
      <c r="B81" s="160" t="s">
        <v>451</v>
      </c>
      <c r="C81" s="160" t="s">
        <v>63</v>
      </c>
      <c r="D81" s="160"/>
      <c r="E81" s="160"/>
      <c r="F81" s="160"/>
      <c r="G81" s="160">
        <v>50</v>
      </c>
      <c r="H81" s="160">
        <v>555.49</v>
      </c>
      <c r="I81" s="160">
        <v>485.22</v>
      </c>
      <c r="J81" s="246"/>
      <c r="K81" s="247"/>
      <c r="L81" s="247"/>
      <c r="M81" s="248"/>
      <c r="N81" s="248">
        <v>11.1098</v>
      </c>
      <c r="O81" s="248"/>
      <c r="P81" s="248">
        <v>9.7044</v>
      </c>
    </row>
    <row r="82" spans="1:16" s="192" customFormat="1" ht="12.75">
      <c r="A82" s="160" t="s">
        <v>450</v>
      </c>
      <c r="B82" s="160" t="s">
        <v>451</v>
      </c>
      <c r="C82" s="160" t="s">
        <v>54</v>
      </c>
      <c r="D82" s="160">
        <v>11200</v>
      </c>
      <c r="E82" s="160">
        <v>75187.02</v>
      </c>
      <c r="F82" s="160">
        <v>55264.98</v>
      </c>
      <c r="G82" s="160">
        <v>14170</v>
      </c>
      <c r="H82" s="160">
        <v>128931.2</v>
      </c>
      <c r="I82" s="160">
        <v>116713.61</v>
      </c>
      <c r="J82" s="246">
        <v>26.517857142857142</v>
      </c>
      <c r="K82" s="247">
        <v>71.48066248668984</v>
      </c>
      <c r="L82" s="247">
        <v>111.18909298438179</v>
      </c>
      <c r="M82" s="248">
        <v>6.7131267857142864</v>
      </c>
      <c r="N82" s="248">
        <v>9.098884968242766</v>
      </c>
      <c r="O82" s="248">
        <v>4.934373214285714</v>
      </c>
      <c r="P82" s="248">
        <v>8.236669724770643</v>
      </c>
    </row>
    <row r="83" spans="1:16" s="192" customFormat="1" ht="12.75">
      <c r="A83" s="160" t="s">
        <v>450</v>
      </c>
      <c r="B83" s="160" t="s">
        <v>451</v>
      </c>
      <c r="C83" s="160" t="s">
        <v>100</v>
      </c>
      <c r="D83" s="160">
        <v>14010</v>
      </c>
      <c r="E83" s="160">
        <v>76460.23</v>
      </c>
      <c r="F83" s="160">
        <v>55901.8</v>
      </c>
      <c r="G83" s="160">
        <v>8500</v>
      </c>
      <c r="H83" s="160">
        <v>42230.32</v>
      </c>
      <c r="I83" s="160">
        <v>38003.26</v>
      </c>
      <c r="J83" s="246">
        <v>-39.32905067808708</v>
      </c>
      <c r="K83" s="247">
        <v>-44.76825403219425</v>
      </c>
      <c r="L83" s="247">
        <v>-32.01782411299815</v>
      </c>
      <c r="M83" s="248">
        <v>5.457546752319772</v>
      </c>
      <c r="N83" s="248">
        <v>4.968272941176471</v>
      </c>
      <c r="O83" s="248">
        <v>3.9901356174161315</v>
      </c>
      <c r="P83" s="248">
        <v>4.470971764705882</v>
      </c>
    </row>
    <row r="84" spans="1:16" s="192" customFormat="1" ht="12.75">
      <c r="A84" s="160" t="s">
        <v>450</v>
      </c>
      <c r="B84" s="160" t="s">
        <v>451</v>
      </c>
      <c r="C84" s="160" t="s">
        <v>52</v>
      </c>
      <c r="D84" s="160">
        <v>22000</v>
      </c>
      <c r="E84" s="160">
        <v>126028.07</v>
      </c>
      <c r="F84" s="160">
        <v>93020.64</v>
      </c>
      <c r="G84" s="160">
        <v>9000</v>
      </c>
      <c r="H84" s="160">
        <v>43056.03</v>
      </c>
      <c r="I84" s="160">
        <v>39543.73</v>
      </c>
      <c r="J84" s="246">
        <v>-59.09090909090909</v>
      </c>
      <c r="K84" s="247">
        <v>-65.83615856372315</v>
      </c>
      <c r="L84" s="247">
        <v>-57.489294848971156</v>
      </c>
      <c r="M84" s="248">
        <v>5.728548636363636</v>
      </c>
      <c r="N84" s="248">
        <v>4.784003333333334</v>
      </c>
      <c r="O84" s="248">
        <v>4.228210909090909</v>
      </c>
      <c r="P84" s="248">
        <v>4.3937477777777785</v>
      </c>
    </row>
    <row r="85" spans="1:16" s="192" customFormat="1" ht="12.75">
      <c r="A85" s="160" t="s">
        <v>450</v>
      </c>
      <c r="B85" s="160" t="s">
        <v>451</v>
      </c>
      <c r="C85" s="160" t="s">
        <v>42</v>
      </c>
      <c r="D85" s="160">
        <v>19280</v>
      </c>
      <c r="E85" s="160">
        <v>109891.53</v>
      </c>
      <c r="F85" s="160">
        <v>82640.73</v>
      </c>
      <c r="G85" s="160">
        <v>81119</v>
      </c>
      <c r="H85" s="160">
        <v>425542.45</v>
      </c>
      <c r="I85" s="160">
        <v>379194.05</v>
      </c>
      <c r="J85" s="246">
        <v>320.74170124481327</v>
      </c>
      <c r="K85" s="247">
        <v>287.2386252152464</v>
      </c>
      <c r="L85" s="247">
        <v>358.84644291017275</v>
      </c>
      <c r="M85" s="248">
        <v>5.699768153526971</v>
      </c>
      <c r="N85" s="248">
        <v>5.245903549106868</v>
      </c>
      <c r="O85" s="248">
        <v>4.286344917012448</v>
      </c>
      <c r="P85" s="248">
        <v>4.6745404898975575</v>
      </c>
    </row>
    <row r="86" spans="1:16" s="192" customFormat="1" ht="12.75">
      <c r="A86" s="160" t="s">
        <v>450</v>
      </c>
      <c r="B86" s="160" t="s">
        <v>451</v>
      </c>
      <c r="C86" s="160" t="s">
        <v>46</v>
      </c>
      <c r="D86" s="160">
        <v>7168</v>
      </c>
      <c r="E86" s="160">
        <v>43008</v>
      </c>
      <c r="F86" s="160">
        <v>31513.4</v>
      </c>
      <c r="G86" s="160">
        <v>15680</v>
      </c>
      <c r="H86" s="160">
        <v>91168</v>
      </c>
      <c r="I86" s="160">
        <v>82705.49</v>
      </c>
      <c r="J86" s="246">
        <v>118.75</v>
      </c>
      <c r="K86" s="247">
        <v>111.97916666666667</v>
      </c>
      <c r="L86" s="247">
        <v>162.44546764233627</v>
      </c>
      <c r="M86" s="248">
        <v>6</v>
      </c>
      <c r="N86" s="248">
        <v>5.814285714285714</v>
      </c>
      <c r="O86" s="248">
        <v>4.3964006696428575</v>
      </c>
      <c r="P86" s="248">
        <v>5.274584821428571</v>
      </c>
    </row>
    <row r="87" spans="1:16" s="192" customFormat="1" ht="12.75">
      <c r="A87" s="160" t="s">
        <v>450</v>
      </c>
      <c r="B87" s="160" t="s">
        <v>451</v>
      </c>
      <c r="C87" s="160" t="s">
        <v>61</v>
      </c>
      <c r="D87" s="160">
        <v>7475</v>
      </c>
      <c r="E87" s="160">
        <v>50575.63</v>
      </c>
      <c r="F87" s="160">
        <v>38096.05</v>
      </c>
      <c r="G87" s="160">
        <v>11418</v>
      </c>
      <c r="H87" s="160">
        <v>72522.67</v>
      </c>
      <c r="I87" s="160">
        <v>64371.53</v>
      </c>
      <c r="J87" s="246">
        <v>52.74916387959866</v>
      </c>
      <c r="K87" s="247">
        <v>43.39449651937109</v>
      </c>
      <c r="L87" s="247">
        <v>68.97166504138879</v>
      </c>
      <c r="M87" s="248">
        <v>6.7659705685618725</v>
      </c>
      <c r="N87" s="248">
        <v>6.351608863198458</v>
      </c>
      <c r="O87" s="248">
        <v>5.096461538461539</v>
      </c>
      <c r="P87" s="248">
        <v>5.637723769486775</v>
      </c>
    </row>
    <row r="88" spans="1:16" s="192" customFormat="1" ht="12.75">
      <c r="A88" s="160" t="s">
        <v>450</v>
      </c>
      <c r="B88" s="160" t="s">
        <v>451</v>
      </c>
      <c r="C88" s="160" t="s">
        <v>43</v>
      </c>
      <c r="D88" s="160">
        <v>18000</v>
      </c>
      <c r="E88" s="160">
        <v>95949.83</v>
      </c>
      <c r="F88" s="160">
        <v>71403.21</v>
      </c>
      <c r="G88" s="160">
        <v>89392</v>
      </c>
      <c r="H88" s="160">
        <v>521696.21</v>
      </c>
      <c r="I88" s="160">
        <v>469026.31</v>
      </c>
      <c r="J88" s="246">
        <v>396.6222222222222</v>
      </c>
      <c r="K88" s="247">
        <v>443.71770121948106</v>
      </c>
      <c r="L88" s="247">
        <v>556.8700622843146</v>
      </c>
      <c r="M88" s="248">
        <v>5.330546111111111</v>
      </c>
      <c r="N88" s="248">
        <v>5.836050317701808</v>
      </c>
      <c r="O88" s="248">
        <v>3.966845</v>
      </c>
      <c r="P88" s="248">
        <v>5.246848823160909</v>
      </c>
    </row>
    <row r="89" spans="1:16" s="192" customFormat="1" ht="12.75">
      <c r="A89" s="160" t="s">
        <v>450</v>
      </c>
      <c r="B89" s="160" t="s">
        <v>451</v>
      </c>
      <c r="C89" s="160" t="s">
        <v>102</v>
      </c>
      <c r="D89" s="160">
        <v>500</v>
      </c>
      <c r="E89" s="160">
        <v>2950</v>
      </c>
      <c r="F89" s="160">
        <v>2330.72</v>
      </c>
      <c r="G89" s="160">
        <v>2000</v>
      </c>
      <c r="H89" s="160">
        <v>13994.3</v>
      </c>
      <c r="I89" s="160">
        <v>12906.94</v>
      </c>
      <c r="J89" s="246">
        <v>300</v>
      </c>
      <c r="K89" s="247">
        <v>374.38305084745764</v>
      </c>
      <c r="L89" s="247">
        <v>453.7747992036796</v>
      </c>
      <c r="M89" s="248">
        <v>5.9</v>
      </c>
      <c r="N89" s="248">
        <v>6.9971499999999995</v>
      </c>
      <c r="O89" s="248">
        <v>4.66144</v>
      </c>
      <c r="P89" s="248">
        <v>6.45347</v>
      </c>
    </row>
    <row r="90" spans="1:16" s="192" customFormat="1" ht="12.75">
      <c r="A90" s="160" t="s">
        <v>450</v>
      </c>
      <c r="B90" s="160" t="s">
        <v>451</v>
      </c>
      <c r="C90" s="160" t="s">
        <v>675</v>
      </c>
      <c r="D90" s="160">
        <v>1000</v>
      </c>
      <c r="E90" s="160">
        <v>5216.26</v>
      </c>
      <c r="F90" s="160">
        <v>3846.57</v>
      </c>
      <c r="G90" s="160"/>
      <c r="H90" s="160"/>
      <c r="I90" s="160"/>
      <c r="J90" s="246"/>
      <c r="K90" s="247"/>
      <c r="L90" s="247"/>
      <c r="M90" s="248">
        <v>5.21626</v>
      </c>
      <c r="N90" s="248"/>
      <c r="O90" s="248">
        <v>3.8465700000000003</v>
      </c>
      <c r="P90" s="248"/>
    </row>
    <row r="91" spans="1:16" s="192" customFormat="1" ht="12.75">
      <c r="A91" s="160" t="s">
        <v>450</v>
      </c>
      <c r="B91" s="160" t="s">
        <v>451</v>
      </c>
      <c r="C91" s="160" t="s">
        <v>71</v>
      </c>
      <c r="D91" s="160">
        <v>560</v>
      </c>
      <c r="E91" s="160">
        <v>3152.25</v>
      </c>
      <c r="F91" s="160">
        <v>2307.2</v>
      </c>
      <c r="G91" s="160">
        <v>14560</v>
      </c>
      <c r="H91" s="160">
        <v>73455.98</v>
      </c>
      <c r="I91" s="160">
        <v>67054.63</v>
      </c>
      <c r="J91" s="246">
        <v>2500</v>
      </c>
      <c r="K91" s="247">
        <v>2230.2713934491235</v>
      </c>
      <c r="L91" s="247">
        <v>2806.320648404994</v>
      </c>
      <c r="M91" s="248">
        <v>5.629017857142857</v>
      </c>
      <c r="N91" s="248">
        <v>5.045053571428571</v>
      </c>
      <c r="O91" s="248">
        <v>4.12</v>
      </c>
      <c r="P91" s="248">
        <v>4.605400412087913</v>
      </c>
    </row>
    <row r="92" spans="1:16" s="192" customFormat="1" ht="12.75">
      <c r="A92" s="160" t="s">
        <v>450</v>
      </c>
      <c r="B92" s="160" t="s">
        <v>451</v>
      </c>
      <c r="C92" s="160" t="s">
        <v>67</v>
      </c>
      <c r="D92" s="160">
        <v>500</v>
      </c>
      <c r="E92" s="160">
        <v>3047.08</v>
      </c>
      <c r="F92" s="160">
        <v>2500</v>
      </c>
      <c r="G92" s="160">
        <v>2500</v>
      </c>
      <c r="H92" s="160">
        <v>14181.48</v>
      </c>
      <c r="I92" s="160">
        <v>12500</v>
      </c>
      <c r="J92" s="246">
        <v>400</v>
      </c>
      <c r="K92" s="247">
        <v>365.4121322708954</v>
      </c>
      <c r="L92" s="247">
        <v>400</v>
      </c>
      <c r="M92" s="248">
        <v>6.09416</v>
      </c>
      <c r="N92" s="248">
        <v>5.672592</v>
      </c>
      <c r="O92" s="248">
        <v>5</v>
      </c>
      <c r="P92" s="248">
        <v>5</v>
      </c>
    </row>
    <row r="93" spans="1:16" s="192" customFormat="1" ht="12.75">
      <c r="A93" s="56" t="s">
        <v>450</v>
      </c>
      <c r="B93" s="56" t="s">
        <v>451</v>
      </c>
      <c r="C93" s="56" t="s">
        <v>356</v>
      </c>
      <c r="D93" s="108"/>
      <c r="E93" s="108"/>
      <c r="F93" s="108"/>
      <c r="G93" s="108">
        <v>550</v>
      </c>
      <c r="H93" s="108">
        <v>2652.88</v>
      </c>
      <c r="I93" s="108">
        <v>2483.25</v>
      </c>
      <c r="J93" s="246"/>
      <c r="K93" s="247"/>
      <c r="L93" s="247"/>
      <c r="M93" s="248"/>
      <c r="N93" s="248">
        <v>4.823418181818182</v>
      </c>
      <c r="O93" s="248"/>
      <c r="P93" s="248">
        <v>4.515</v>
      </c>
    </row>
    <row r="94" spans="1:16" s="192" customFormat="1" ht="12.75">
      <c r="A94" s="56" t="s">
        <v>450</v>
      </c>
      <c r="B94" s="56" t="s">
        <v>451</v>
      </c>
      <c r="C94" s="56" t="s">
        <v>108</v>
      </c>
      <c r="D94" s="108"/>
      <c r="E94" s="108"/>
      <c r="F94" s="108"/>
      <c r="G94" s="108">
        <v>1800</v>
      </c>
      <c r="H94" s="108">
        <v>9266.96</v>
      </c>
      <c r="I94" s="108">
        <v>8163.3</v>
      </c>
      <c r="J94" s="246"/>
      <c r="K94" s="247"/>
      <c r="L94" s="247"/>
      <c r="M94" s="248"/>
      <c r="N94" s="248">
        <v>5.148311111111111</v>
      </c>
      <c r="O94" s="248"/>
      <c r="P94" s="248">
        <v>4.535166666666667</v>
      </c>
    </row>
    <row r="95" spans="1:16" s="192" customFormat="1" ht="12.75">
      <c r="A95" s="56" t="s">
        <v>450</v>
      </c>
      <c r="B95" s="56" t="s">
        <v>451</v>
      </c>
      <c r="C95" s="56" t="s">
        <v>529</v>
      </c>
      <c r="D95" s="108">
        <v>250</v>
      </c>
      <c r="E95" s="108">
        <v>1481.44</v>
      </c>
      <c r="F95" s="108">
        <v>1099.66</v>
      </c>
      <c r="G95" s="108">
        <v>19560</v>
      </c>
      <c r="H95" s="108">
        <v>94749.97</v>
      </c>
      <c r="I95" s="108">
        <v>85019.56</v>
      </c>
      <c r="J95" s="246">
        <v>7724</v>
      </c>
      <c r="K95" s="247">
        <v>6295.8020574576085</v>
      </c>
      <c r="L95" s="247">
        <v>7631.440627102922</v>
      </c>
      <c r="M95" s="248">
        <v>5.92576</v>
      </c>
      <c r="N95" s="248">
        <v>4.84406799591002</v>
      </c>
      <c r="O95" s="248">
        <v>4.39864</v>
      </c>
      <c r="P95" s="248">
        <v>4.34660327198364</v>
      </c>
    </row>
    <row r="96" spans="1:16" s="192" customFormat="1" ht="12.75">
      <c r="A96" s="56" t="s">
        <v>459</v>
      </c>
      <c r="B96" s="56" t="s">
        <v>460</v>
      </c>
      <c r="C96" s="56" t="s">
        <v>48</v>
      </c>
      <c r="D96" s="108">
        <v>2488250.24</v>
      </c>
      <c r="E96" s="108">
        <v>25078511.76</v>
      </c>
      <c r="F96" s="108">
        <v>18965111.29</v>
      </c>
      <c r="G96" s="108">
        <v>3185912.875</v>
      </c>
      <c r="H96" s="108">
        <v>28592037.48</v>
      </c>
      <c r="I96" s="108">
        <v>25835160.03</v>
      </c>
      <c r="J96" s="246">
        <v>28.038282636717426</v>
      </c>
      <c r="K96" s="247">
        <v>14.010104561324251</v>
      </c>
      <c r="L96" s="247">
        <v>36.22466873485983</v>
      </c>
      <c r="M96" s="248">
        <v>10.078773974116043</v>
      </c>
      <c r="N96" s="248">
        <v>8.974519580985088</v>
      </c>
      <c r="O96" s="248">
        <v>7.62186655711927</v>
      </c>
      <c r="P96" s="248">
        <v>8.109185983310985</v>
      </c>
    </row>
    <row r="97" spans="1:16" s="192" customFormat="1" ht="12.75">
      <c r="A97" s="56" t="s">
        <v>459</v>
      </c>
      <c r="B97" s="56" t="s">
        <v>460</v>
      </c>
      <c r="C97" s="56" t="s">
        <v>93</v>
      </c>
      <c r="D97" s="108">
        <v>2777.5</v>
      </c>
      <c r="E97" s="108">
        <v>27581.71</v>
      </c>
      <c r="F97" s="108">
        <v>20691.5</v>
      </c>
      <c r="G97" s="108">
        <v>2320</v>
      </c>
      <c r="H97" s="108">
        <v>19194.59</v>
      </c>
      <c r="I97" s="108">
        <v>17655.56</v>
      </c>
      <c r="J97" s="246">
        <v>-16.471647164716472</v>
      </c>
      <c r="K97" s="247">
        <v>-30.408266927612534</v>
      </c>
      <c r="L97" s="247">
        <v>-14.672401710847444</v>
      </c>
      <c r="M97" s="248">
        <v>9.930408640864085</v>
      </c>
      <c r="N97" s="248">
        <v>8.273530172413793</v>
      </c>
      <c r="O97" s="248">
        <v>7.449684968496849</v>
      </c>
      <c r="P97" s="248">
        <v>7.610155172413793</v>
      </c>
    </row>
    <row r="98" spans="1:16" s="192" customFormat="1" ht="12.75">
      <c r="A98" s="56" t="s">
        <v>459</v>
      </c>
      <c r="B98" s="56" t="s">
        <v>460</v>
      </c>
      <c r="C98" s="56" t="s">
        <v>64</v>
      </c>
      <c r="D98" s="108">
        <v>13852</v>
      </c>
      <c r="E98" s="108">
        <v>141606.31</v>
      </c>
      <c r="F98" s="108">
        <v>104616</v>
      </c>
      <c r="G98" s="108">
        <v>10500</v>
      </c>
      <c r="H98" s="108">
        <v>93439.31</v>
      </c>
      <c r="I98" s="108">
        <v>84357.76</v>
      </c>
      <c r="J98" s="246">
        <v>-24.198671671960728</v>
      </c>
      <c r="K98" s="247">
        <v>-34.01472716858451</v>
      </c>
      <c r="L98" s="247">
        <v>-19.364380209528182</v>
      </c>
      <c r="M98" s="248">
        <v>10.222806092982962</v>
      </c>
      <c r="N98" s="248">
        <v>8.898981904761905</v>
      </c>
      <c r="O98" s="248">
        <v>7.552411204158244</v>
      </c>
      <c r="P98" s="248">
        <v>8.03407238095238</v>
      </c>
    </row>
    <row r="99" spans="1:16" s="192" customFormat="1" ht="12.75">
      <c r="A99" s="56" t="s">
        <v>459</v>
      </c>
      <c r="B99" s="56" t="s">
        <v>460</v>
      </c>
      <c r="C99" s="56" t="s">
        <v>138</v>
      </c>
      <c r="D99" s="108">
        <v>3300</v>
      </c>
      <c r="E99" s="108">
        <v>33319.91</v>
      </c>
      <c r="F99" s="108">
        <v>25092.89</v>
      </c>
      <c r="G99" s="108">
        <v>500</v>
      </c>
      <c r="H99" s="108">
        <v>3554.5</v>
      </c>
      <c r="I99" s="108">
        <v>3333.51</v>
      </c>
      <c r="J99" s="246">
        <v>-84.84848484848484</v>
      </c>
      <c r="K99" s="247">
        <v>-89.33220407858245</v>
      </c>
      <c r="L99" s="247">
        <v>-86.71532055494603</v>
      </c>
      <c r="M99" s="248">
        <v>10.096942424242425</v>
      </c>
      <c r="N99" s="248">
        <v>7.109</v>
      </c>
      <c r="O99" s="248">
        <v>7.60390606060606</v>
      </c>
      <c r="P99" s="248">
        <v>6.667020000000001</v>
      </c>
    </row>
    <row r="100" spans="1:16" s="192" customFormat="1" ht="12.75">
      <c r="A100" s="56" t="s">
        <v>459</v>
      </c>
      <c r="B100" s="56" t="s">
        <v>460</v>
      </c>
      <c r="C100" s="56" t="s">
        <v>63</v>
      </c>
      <c r="D100" s="108">
        <v>50</v>
      </c>
      <c r="E100" s="108">
        <v>108.75</v>
      </c>
      <c r="F100" s="108">
        <v>82.34</v>
      </c>
      <c r="G100" s="108">
        <v>220</v>
      </c>
      <c r="H100" s="108">
        <v>2306.2</v>
      </c>
      <c r="I100" s="108">
        <v>2124.53</v>
      </c>
      <c r="J100" s="246">
        <v>340</v>
      </c>
      <c r="K100" s="247">
        <v>2020.6436781609193</v>
      </c>
      <c r="L100" s="247">
        <v>2480.1918872965753</v>
      </c>
      <c r="M100" s="248">
        <v>2.175</v>
      </c>
      <c r="N100" s="248">
        <v>10.482727272727272</v>
      </c>
      <c r="O100" s="248">
        <v>1.6468</v>
      </c>
      <c r="P100" s="248">
        <v>9.656954545454546</v>
      </c>
    </row>
    <row r="101" spans="1:16" s="192" customFormat="1" ht="12.75">
      <c r="A101" s="56" t="s">
        <v>459</v>
      </c>
      <c r="B101" s="56" t="s">
        <v>460</v>
      </c>
      <c r="C101" s="56" t="s">
        <v>54</v>
      </c>
      <c r="D101" s="108">
        <v>500</v>
      </c>
      <c r="E101" s="108">
        <v>5554.98</v>
      </c>
      <c r="F101" s="108">
        <v>4299.31</v>
      </c>
      <c r="G101" s="108">
        <v>300</v>
      </c>
      <c r="H101" s="108">
        <v>3173.97</v>
      </c>
      <c r="I101" s="108">
        <v>2811.3</v>
      </c>
      <c r="J101" s="246">
        <v>-40</v>
      </c>
      <c r="K101" s="247">
        <v>-42.862620567490794</v>
      </c>
      <c r="L101" s="247">
        <v>-34.61043748880635</v>
      </c>
      <c r="M101" s="248">
        <v>11.10996</v>
      </c>
      <c r="N101" s="248">
        <v>10.579899999999999</v>
      </c>
      <c r="O101" s="248">
        <v>8.59862</v>
      </c>
      <c r="P101" s="248">
        <v>9.371</v>
      </c>
    </row>
    <row r="102" spans="1:16" s="192" customFormat="1" ht="12.75">
      <c r="A102" s="56" t="s">
        <v>459</v>
      </c>
      <c r="B102" s="56" t="s">
        <v>460</v>
      </c>
      <c r="C102" s="56" t="s">
        <v>100</v>
      </c>
      <c r="D102" s="108"/>
      <c r="E102" s="108"/>
      <c r="F102" s="108"/>
      <c r="G102" s="108">
        <v>1800</v>
      </c>
      <c r="H102" s="108">
        <v>14576.07</v>
      </c>
      <c r="I102" s="108">
        <v>13454.74</v>
      </c>
      <c r="J102" s="246"/>
      <c r="K102" s="247"/>
      <c r="L102" s="247"/>
      <c r="M102" s="248"/>
      <c r="N102" s="248">
        <v>8.097816666666667</v>
      </c>
      <c r="O102" s="248"/>
      <c r="P102" s="248">
        <v>7.474855555555555</v>
      </c>
    </row>
    <row r="103" spans="1:16" s="192" customFormat="1" ht="12.75">
      <c r="A103" s="56" t="s">
        <v>459</v>
      </c>
      <c r="B103" s="56" t="s">
        <v>460</v>
      </c>
      <c r="C103" s="56" t="s">
        <v>52</v>
      </c>
      <c r="D103" s="108">
        <v>68557</v>
      </c>
      <c r="E103" s="108">
        <v>641935.52</v>
      </c>
      <c r="F103" s="108">
        <v>487339.79</v>
      </c>
      <c r="G103" s="108">
        <v>41548</v>
      </c>
      <c r="H103" s="108">
        <v>326523.25</v>
      </c>
      <c r="I103" s="108">
        <v>299329.26</v>
      </c>
      <c r="J103" s="246">
        <v>-39.39641466225185</v>
      </c>
      <c r="K103" s="247">
        <v>-49.13457195825524</v>
      </c>
      <c r="L103" s="247">
        <v>-38.57894098899661</v>
      </c>
      <c r="M103" s="248">
        <v>9.36352990941844</v>
      </c>
      <c r="N103" s="248">
        <v>7.8589402618657935</v>
      </c>
      <c r="O103" s="248">
        <v>7.1085343582712195</v>
      </c>
      <c r="P103" s="248">
        <v>7.204420429382883</v>
      </c>
    </row>
    <row r="104" spans="1:16" s="192" customFormat="1" ht="12.75">
      <c r="A104" s="56" t="s">
        <v>459</v>
      </c>
      <c r="B104" s="56" t="s">
        <v>460</v>
      </c>
      <c r="C104" s="56" t="s">
        <v>42</v>
      </c>
      <c r="D104" s="108">
        <v>367938</v>
      </c>
      <c r="E104" s="108">
        <v>3509531.04</v>
      </c>
      <c r="F104" s="108">
        <v>2628396.08</v>
      </c>
      <c r="G104" s="108">
        <v>568700.55</v>
      </c>
      <c r="H104" s="108">
        <v>4715940.14</v>
      </c>
      <c r="I104" s="108">
        <v>4229570.78</v>
      </c>
      <c r="J104" s="246">
        <v>54.56423364806028</v>
      </c>
      <c r="K104" s="247">
        <v>34.375222394385766</v>
      </c>
      <c r="L104" s="247">
        <v>60.91831867288435</v>
      </c>
      <c r="M104" s="248">
        <v>9.53837613945828</v>
      </c>
      <c r="N104" s="248">
        <v>8.292483873982537</v>
      </c>
      <c r="O104" s="248">
        <v>7.143584190814757</v>
      </c>
      <c r="P104" s="248">
        <v>7.437254597344771</v>
      </c>
    </row>
    <row r="105" spans="1:16" s="192" customFormat="1" ht="12.75">
      <c r="A105" s="56" t="s">
        <v>459</v>
      </c>
      <c r="B105" s="56" t="s">
        <v>460</v>
      </c>
      <c r="C105" s="56" t="s">
        <v>45</v>
      </c>
      <c r="D105" s="108">
        <v>7</v>
      </c>
      <c r="E105" s="108">
        <v>0.26</v>
      </c>
      <c r="F105" s="108">
        <v>0.2</v>
      </c>
      <c r="G105" s="108"/>
      <c r="H105" s="108"/>
      <c r="I105" s="108"/>
      <c r="J105" s="246"/>
      <c r="K105" s="247"/>
      <c r="L105" s="247"/>
      <c r="M105" s="248">
        <v>0.037142857142857144</v>
      </c>
      <c r="N105" s="248"/>
      <c r="O105" s="248">
        <v>0.028571428571428574</v>
      </c>
      <c r="P105" s="248"/>
    </row>
    <row r="106" spans="1:16" s="192" customFormat="1" ht="12.75">
      <c r="A106" s="56" t="s">
        <v>459</v>
      </c>
      <c r="B106" s="56" t="s">
        <v>460</v>
      </c>
      <c r="C106" s="56" t="s">
        <v>43</v>
      </c>
      <c r="D106" s="108">
        <v>23500</v>
      </c>
      <c r="E106" s="108">
        <v>213076.14</v>
      </c>
      <c r="F106" s="108">
        <v>159083.01</v>
      </c>
      <c r="G106" s="108">
        <v>8900</v>
      </c>
      <c r="H106" s="108">
        <v>67949.4</v>
      </c>
      <c r="I106" s="108">
        <v>62039.68</v>
      </c>
      <c r="J106" s="246">
        <v>-62.12765957446808</v>
      </c>
      <c r="K106" s="247">
        <v>-68.11027269407077</v>
      </c>
      <c r="L106" s="247">
        <v>-61.0016933926508</v>
      </c>
      <c r="M106" s="248">
        <v>9.067069787234043</v>
      </c>
      <c r="N106" s="248">
        <v>7.63476404494382</v>
      </c>
      <c r="O106" s="248">
        <v>6.769489787234043</v>
      </c>
      <c r="P106" s="248">
        <v>6.970750561797753</v>
      </c>
    </row>
    <row r="107" spans="1:16" s="192" customFormat="1" ht="12.75">
      <c r="A107" s="56" t="s">
        <v>459</v>
      </c>
      <c r="B107" s="56" t="s">
        <v>460</v>
      </c>
      <c r="C107" s="56" t="s">
        <v>102</v>
      </c>
      <c r="D107" s="108">
        <v>750</v>
      </c>
      <c r="E107" s="108">
        <v>7282</v>
      </c>
      <c r="F107" s="108">
        <v>5558.05</v>
      </c>
      <c r="G107" s="108">
        <v>500</v>
      </c>
      <c r="H107" s="108">
        <v>4150</v>
      </c>
      <c r="I107" s="108">
        <v>3800.21</v>
      </c>
      <c r="J107" s="246">
        <v>-33.333333333333336</v>
      </c>
      <c r="K107" s="247">
        <v>-43.01016204339467</v>
      </c>
      <c r="L107" s="247">
        <v>-31.6269195131386</v>
      </c>
      <c r="M107" s="248">
        <v>9.709333333333333</v>
      </c>
      <c r="N107" s="248">
        <v>8.3</v>
      </c>
      <c r="O107" s="248">
        <v>7.410733333333334</v>
      </c>
      <c r="P107" s="248">
        <v>7.60042</v>
      </c>
    </row>
    <row r="108" spans="1:16" s="192" customFormat="1" ht="12.75">
      <c r="A108" s="56" t="s">
        <v>459</v>
      </c>
      <c r="B108" s="56" t="s">
        <v>460</v>
      </c>
      <c r="C108" s="56" t="s">
        <v>94</v>
      </c>
      <c r="D108" s="108">
        <v>2079.38</v>
      </c>
      <c r="E108" s="108">
        <v>20029.27</v>
      </c>
      <c r="F108" s="108">
        <v>16073.57</v>
      </c>
      <c r="G108" s="108">
        <v>1040</v>
      </c>
      <c r="H108" s="108">
        <v>8913.22</v>
      </c>
      <c r="I108" s="108">
        <v>8066.75</v>
      </c>
      <c r="J108" s="246">
        <v>-49.985091710028954</v>
      </c>
      <c r="K108" s="247">
        <v>-55.49902717373124</v>
      </c>
      <c r="L108" s="247">
        <v>-49.81357595107994</v>
      </c>
      <c r="M108" s="248">
        <v>9.63232790543335</v>
      </c>
      <c r="N108" s="248">
        <v>8.570403846153846</v>
      </c>
      <c r="O108" s="248">
        <v>7.7299820138695186</v>
      </c>
      <c r="P108" s="248">
        <v>7.756490384615384</v>
      </c>
    </row>
    <row r="109" spans="1:16" s="192" customFormat="1" ht="12.75">
      <c r="A109" s="56" t="s">
        <v>459</v>
      </c>
      <c r="B109" s="56" t="s">
        <v>460</v>
      </c>
      <c r="C109" s="56" t="s">
        <v>71</v>
      </c>
      <c r="D109" s="108">
        <v>1320</v>
      </c>
      <c r="E109" s="108">
        <v>13545.78</v>
      </c>
      <c r="F109" s="108">
        <v>10087.33</v>
      </c>
      <c r="G109" s="108">
        <v>1100</v>
      </c>
      <c r="H109" s="108">
        <v>9574.96</v>
      </c>
      <c r="I109" s="108">
        <v>8421.68</v>
      </c>
      <c r="J109" s="246">
        <v>-16.666666666666668</v>
      </c>
      <c r="K109" s="247">
        <v>-29.314074198754163</v>
      </c>
      <c r="L109" s="247">
        <v>-16.5122981006867</v>
      </c>
      <c r="M109" s="248">
        <v>10.261954545454547</v>
      </c>
      <c r="N109" s="248">
        <v>8.70450909090909</v>
      </c>
      <c r="O109" s="248">
        <v>7.641916666666667</v>
      </c>
      <c r="P109" s="248">
        <v>7.656072727272727</v>
      </c>
    </row>
    <row r="110" spans="1:16" s="218" customFormat="1" ht="12.75">
      <c r="A110" s="207"/>
      <c r="B110" s="217" t="s">
        <v>120</v>
      </c>
      <c r="C110" s="207"/>
      <c r="D110" s="208">
        <f aca="true" t="shared" si="11" ref="D110:I110">SUM(D13:D109)</f>
        <v>8529980.78</v>
      </c>
      <c r="E110" s="208">
        <f t="shared" si="11"/>
        <v>51497616.49000001</v>
      </c>
      <c r="F110" s="208">
        <f t="shared" si="11"/>
        <v>38800237.64000001</v>
      </c>
      <c r="G110" s="208">
        <f t="shared" si="11"/>
        <v>10150885.245000001</v>
      </c>
      <c r="H110" s="208">
        <f t="shared" si="11"/>
        <v>56528319.88000001</v>
      </c>
      <c r="I110" s="208">
        <f t="shared" si="11"/>
        <v>51020709.05</v>
      </c>
      <c r="J110" s="246">
        <f>(G110-D110)*100/D110</f>
        <v>19.002439827302894</v>
      </c>
      <c r="K110" s="247">
        <f>(H110-E110)*100/E110</f>
        <v>9.768808214603254</v>
      </c>
      <c r="L110" s="247">
        <f>(I110-F110)*100/F110</f>
        <v>31.495867430980987</v>
      </c>
      <c r="M110" s="248">
        <f>E110/D110</f>
        <v>6.037248830706043</v>
      </c>
      <c r="N110" s="248">
        <f>H110/G110</f>
        <v>5.5688069085249525</v>
      </c>
      <c r="O110" s="248">
        <f>F110/D110</f>
        <v>4.548689925653035</v>
      </c>
      <c r="P110" s="248">
        <f>I110/G110</f>
        <v>5.026232473185642</v>
      </c>
    </row>
    <row r="111" spans="1:9" s="219" customFormat="1" ht="12.75">
      <c r="A111" s="204"/>
      <c r="B111" s="204"/>
      <c r="C111" s="204"/>
      <c r="D111" s="205"/>
      <c r="E111" s="205"/>
      <c r="F111" s="205"/>
      <c r="G111" s="205"/>
      <c r="H111" s="205"/>
      <c r="I111" s="205"/>
    </row>
    <row r="112" spans="1:35" s="19" customFormat="1" ht="12.75">
      <c r="A112" s="113"/>
      <c r="B112" s="113"/>
      <c r="C112" s="113"/>
      <c r="D112" s="186"/>
      <c r="E112" s="186"/>
      <c r="F112" s="186"/>
      <c r="G112" s="186"/>
      <c r="H112" s="186"/>
      <c r="I112" s="186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</row>
    <row r="114" spans="1:35" s="19" customFormat="1" ht="13.5" thickBot="1">
      <c r="A114" s="271" t="s">
        <v>676</v>
      </c>
      <c r="B114" s="272"/>
      <c r="C114" s="179"/>
      <c r="D114" s="179"/>
      <c r="E114" s="179"/>
      <c r="F114" s="179"/>
      <c r="G114" s="86"/>
      <c r="H114" s="86"/>
      <c r="I114" s="86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</row>
    <row r="115" spans="1:35" s="114" customFormat="1" ht="39.75" thickBot="1" thickTop="1">
      <c r="A115" s="110" t="s">
        <v>129</v>
      </c>
      <c r="B115" s="110" t="s">
        <v>130</v>
      </c>
      <c r="C115" s="110" t="s">
        <v>131</v>
      </c>
      <c r="D115" s="111" t="s">
        <v>664</v>
      </c>
      <c r="E115" s="111" t="s">
        <v>665</v>
      </c>
      <c r="F115" s="159" t="s">
        <v>690</v>
      </c>
      <c r="G115" s="111" t="s">
        <v>703</v>
      </c>
      <c r="H115" s="111" t="s">
        <v>704</v>
      </c>
      <c r="I115" s="159" t="s">
        <v>705</v>
      </c>
      <c r="J115" s="103" t="s">
        <v>79</v>
      </c>
      <c r="K115" s="103" t="s">
        <v>685</v>
      </c>
      <c r="L115" s="103" t="s">
        <v>688</v>
      </c>
      <c r="M115" s="103" t="s">
        <v>684</v>
      </c>
      <c r="N115" s="104" t="s">
        <v>697</v>
      </c>
      <c r="O115" s="103" t="s">
        <v>689</v>
      </c>
      <c r="P115" s="104" t="s">
        <v>698</v>
      </c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</row>
    <row r="116" spans="1:35" s="114" customFormat="1" ht="13.5" thickTop="1">
      <c r="A116" s="86" t="s">
        <v>519</v>
      </c>
      <c r="B116" s="86" t="s">
        <v>520</v>
      </c>
      <c r="C116" s="86" t="s">
        <v>155</v>
      </c>
      <c r="D116" s="86">
        <v>316.8</v>
      </c>
      <c r="E116" s="86">
        <v>22570.63</v>
      </c>
      <c r="F116" s="86">
        <v>16848.77</v>
      </c>
      <c r="G116" s="86"/>
      <c r="H116" s="86"/>
      <c r="I116" s="86"/>
      <c r="J116" s="246"/>
      <c r="K116" s="247"/>
      <c r="L116" s="247"/>
      <c r="M116" s="248">
        <v>71.2456755050505</v>
      </c>
      <c r="N116" s="248"/>
      <c r="O116" s="248">
        <v>53.184248737373736</v>
      </c>
      <c r="P116" s="248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</row>
    <row r="117" spans="1:35" s="114" customFormat="1" ht="12.75">
      <c r="A117" s="86" t="s">
        <v>519</v>
      </c>
      <c r="B117" s="86" t="s">
        <v>520</v>
      </c>
      <c r="C117" s="86" t="s">
        <v>608</v>
      </c>
      <c r="D117" s="86">
        <v>29355</v>
      </c>
      <c r="E117" s="86">
        <v>1233359.32</v>
      </c>
      <c r="F117" s="86">
        <v>905867.28</v>
      </c>
      <c r="G117" s="86">
        <v>50889.5</v>
      </c>
      <c r="H117" s="86">
        <v>1868631.95</v>
      </c>
      <c r="I117" s="86">
        <v>1710680.6</v>
      </c>
      <c r="J117" s="246">
        <v>73.35888264350196</v>
      </c>
      <c r="K117" s="247">
        <v>51.50750634454198</v>
      </c>
      <c r="L117" s="247">
        <v>88.84450711146118</v>
      </c>
      <c r="M117" s="248">
        <v>42.01530642139329</v>
      </c>
      <c r="N117" s="248">
        <v>36.71940085872331</v>
      </c>
      <c r="O117" s="248">
        <v>30.859045477772103</v>
      </c>
      <c r="P117" s="248">
        <v>33.61559064247045</v>
      </c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</row>
    <row r="118" spans="1:16" ht="12.75">
      <c r="A118" s="86" t="s">
        <v>416</v>
      </c>
      <c r="B118" s="86" t="s">
        <v>417</v>
      </c>
      <c r="C118" s="86" t="s">
        <v>48</v>
      </c>
      <c r="D118" s="86">
        <v>156513</v>
      </c>
      <c r="E118" s="86">
        <v>948919.37</v>
      </c>
      <c r="F118" s="86">
        <v>714789.05</v>
      </c>
      <c r="G118" s="86">
        <v>309016</v>
      </c>
      <c r="H118" s="86">
        <v>1603897.07</v>
      </c>
      <c r="I118" s="86">
        <v>1449403.47</v>
      </c>
      <c r="J118" s="246">
        <v>97.43791250567045</v>
      </c>
      <c r="K118" s="247">
        <v>69.02353568775818</v>
      </c>
      <c r="L118" s="247">
        <v>102.77359732917004</v>
      </c>
      <c r="M118" s="248">
        <v>6.062878930184713</v>
      </c>
      <c r="N118" s="248">
        <v>5.190336649234991</v>
      </c>
      <c r="O118" s="248">
        <v>4.566962808201236</v>
      </c>
      <c r="P118" s="248">
        <v>4.690383248763818</v>
      </c>
    </row>
    <row r="119" spans="1:16" ht="12.75">
      <c r="A119" s="86" t="s">
        <v>416</v>
      </c>
      <c r="B119" s="86" t="s">
        <v>417</v>
      </c>
      <c r="C119" s="86" t="s">
        <v>85</v>
      </c>
      <c r="D119" s="86"/>
      <c r="E119" s="86"/>
      <c r="F119" s="86"/>
      <c r="G119" s="86">
        <v>195498</v>
      </c>
      <c r="H119" s="86">
        <v>1143615.78</v>
      </c>
      <c r="I119" s="86">
        <v>1029196.56</v>
      </c>
      <c r="J119" s="246"/>
      <c r="K119" s="247"/>
      <c r="L119" s="247"/>
      <c r="M119" s="248"/>
      <c r="N119" s="248">
        <v>5.849756928459627</v>
      </c>
      <c r="O119" s="248"/>
      <c r="P119" s="248">
        <v>5.264486388607557</v>
      </c>
    </row>
    <row r="120" spans="1:16" ht="12.75">
      <c r="A120" s="86" t="s">
        <v>416</v>
      </c>
      <c r="B120" s="86" t="s">
        <v>417</v>
      </c>
      <c r="C120" s="86" t="s">
        <v>137</v>
      </c>
      <c r="D120" s="86">
        <v>130</v>
      </c>
      <c r="E120" s="86">
        <v>1059.35</v>
      </c>
      <c r="F120" s="86">
        <v>809.53</v>
      </c>
      <c r="G120" s="86"/>
      <c r="H120" s="86"/>
      <c r="I120" s="86"/>
      <c r="J120" s="246"/>
      <c r="K120" s="247"/>
      <c r="L120" s="247"/>
      <c r="M120" s="248">
        <v>8.148846153846153</v>
      </c>
      <c r="N120" s="248"/>
      <c r="O120" s="248">
        <v>6.227153846153846</v>
      </c>
      <c r="P120" s="248"/>
    </row>
    <row r="121" spans="1:16" ht="12.75">
      <c r="A121" s="86" t="s">
        <v>416</v>
      </c>
      <c r="B121" s="86" t="s">
        <v>417</v>
      </c>
      <c r="C121" s="86" t="s">
        <v>60</v>
      </c>
      <c r="D121" s="86">
        <v>570</v>
      </c>
      <c r="E121" s="86">
        <v>3548.49</v>
      </c>
      <c r="F121" s="86">
        <v>2678.28</v>
      </c>
      <c r="G121" s="86">
        <v>3250</v>
      </c>
      <c r="H121" s="86">
        <v>18901.25</v>
      </c>
      <c r="I121" s="86">
        <v>17109.78</v>
      </c>
      <c r="J121" s="246">
        <v>470.17543859649123</v>
      </c>
      <c r="K121" s="247">
        <v>432.65614388091836</v>
      </c>
      <c r="L121" s="247">
        <v>538.8346252072224</v>
      </c>
      <c r="M121" s="248">
        <v>6.225421052631579</v>
      </c>
      <c r="N121" s="248">
        <v>5.815769230769231</v>
      </c>
      <c r="O121" s="248">
        <v>4.698736842105263</v>
      </c>
      <c r="P121" s="248">
        <v>5.264547692307692</v>
      </c>
    </row>
    <row r="122" spans="1:16" ht="12.75">
      <c r="A122" s="86" t="s">
        <v>416</v>
      </c>
      <c r="B122" s="86" t="s">
        <v>417</v>
      </c>
      <c r="C122" s="86" t="s">
        <v>819</v>
      </c>
      <c r="D122" s="86"/>
      <c r="E122" s="86"/>
      <c r="F122" s="86"/>
      <c r="G122" s="86">
        <v>16224</v>
      </c>
      <c r="H122" s="86">
        <v>69411.79</v>
      </c>
      <c r="I122" s="86">
        <v>65415.89</v>
      </c>
      <c r="J122" s="246"/>
      <c r="K122" s="247"/>
      <c r="L122" s="247"/>
      <c r="M122" s="248"/>
      <c r="N122" s="248">
        <v>4.278340113412228</v>
      </c>
      <c r="O122" s="248"/>
      <c r="P122" s="248">
        <v>4.032044501972386</v>
      </c>
    </row>
    <row r="123" spans="1:16" ht="12.75">
      <c r="A123" s="86" t="s">
        <v>416</v>
      </c>
      <c r="B123" s="86" t="s">
        <v>417</v>
      </c>
      <c r="C123" s="86" t="s">
        <v>138</v>
      </c>
      <c r="D123" s="86">
        <v>291440</v>
      </c>
      <c r="E123" s="86">
        <v>2075316.88</v>
      </c>
      <c r="F123" s="86">
        <v>1581541.07</v>
      </c>
      <c r="G123" s="86">
        <v>559170</v>
      </c>
      <c r="H123" s="86">
        <v>3522483.59</v>
      </c>
      <c r="I123" s="86">
        <v>3175505.99</v>
      </c>
      <c r="J123" s="246">
        <v>91.86453472412846</v>
      </c>
      <c r="K123" s="247">
        <v>69.73232492572411</v>
      </c>
      <c r="L123" s="247">
        <v>100.78555342227061</v>
      </c>
      <c r="M123" s="248">
        <v>7.120906121328575</v>
      </c>
      <c r="N123" s="248">
        <v>6.299486006044673</v>
      </c>
      <c r="O123" s="248">
        <v>5.426643803184189</v>
      </c>
      <c r="P123" s="248">
        <v>5.678963445821486</v>
      </c>
    </row>
    <row r="124" spans="1:16" ht="12.75">
      <c r="A124" s="86" t="s">
        <v>416</v>
      </c>
      <c r="B124" s="86" t="s">
        <v>417</v>
      </c>
      <c r="C124" s="86" t="s">
        <v>63</v>
      </c>
      <c r="D124" s="86">
        <v>1732871.65</v>
      </c>
      <c r="E124" s="86">
        <v>12244248.54</v>
      </c>
      <c r="F124" s="86">
        <v>9259872.78</v>
      </c>
      <c r="G124" s="86">
        <v>2176450.91</v>
      </c>
      <c r="H124" s="86">
        <v>13798196.11</v>
      </c>
      <c r="I124" s="86">
        <v>12431463.94</v>
      </c>
      <c r="J124" s="246">
        <v>25.597929309998246</v>
      </c>
      <c r="K124" s="247">
        <v>12.691244913262766</v>
      </c>
      <c r="L124" s="247">
        <v>34.250915054148294</v>
      </c>
      <c r="M124" s="248">
        <v>7.065871577967127</v>
      </c>
      <c r="N124" s="248">
        <v>6.3397690462956495</v>
      </c>
      <c r="O124" s="248">
        <v>5.343657610187114</v>
      </c>
      <c r="P124" s="248">
        <v>5.7118053446011325</v>
      </c>
    </row>
    <row r="125" spans="1:16" ht="12.75">
      <c r="A125" s="86" t="s">
        <v>416</v>
      </c>
      <c r="B125" s="86" t="s">
        <v>417</v>
      </c>
      <c r="C125" s="86" t="s">
        <v>54</v>
      </c>
      <c r="D125" s="86">
        <v>2127185.48</v>
      </c>
      <c r="E125" s="86">
        <v>12907629.52</v>
      </c>
      <c r="F125" s="86">
        <v>9694937.45</v>
      </c>
      <c r="G125" s="86">
        <v>2243673.23</v>
      </c>
      <c r="H125" s="86">
        <v>12154084.55</v>
      </c>
      <c r="I125" s="86">
        <v>10959064.41</v>
      </c>
      <c r="J125" s="246">
        <v>5.47614446860553</v>
      </c>
      <c r="K125" s="247">
        <v>-5.837981085778784</v>
      </c>
      <c r="L125" s="247">
        <v>13.039041938326285</v>
      </c>
      <c r="M125" s="248">
        <v>6.067937959034959</v>
      </c>
      <c r="N125" s="248">
        <v>5.417047539493976</v>
      </c>
      <c r="O125" s="248">
        <v>4.557636154041442</v>
      </c>
      <c r="P125" s="248">
        <v>4.88442981066365</v>
      </c>
    </row>
    <row r="126" spans="1:16" ht="12.75">
      <c r="A126" s="86" t="s">
        <v>416</v>
      </c>
      <c r="B126" s="86" t="s">
        <v>417</v>
      </c>
      <c r="C126" s="86" t="s">
        <v>80</v>
      </c>
      <c r="D126" s="86"/>
      <c r="E126" s="86"/>
      <c r="F126" s="86"/>
      <c r="G126" s="86">
        <v>19408</v>
      </c>
      <c r="H126" s="86">
        <v>103857.4</v>
      </c>
      <c r="I126" s="86">
        <v>94641.22</v>
      </c>
      <c r="J126" s="246"/>
      <c r="K126" s="247"/>
      <c r="L126" s="247"/>
      <c r="M126" s="248"/>
      <c r="N126" s="248">
        <v>5.351267518549052</v>
      </c>
      <c r="O126" s="248"/>
      <c r="P126" s="248">
        <v>4.87640251442704</v>
      </c>
    </row>
    <row r="127" spans="1:16" ht="12.75">
      <c r="A127" s="86" t="s">
        <v>416</v>
      </c>
      <c r="B127" s="86" t="s">
        <v>417</v>
      </c>
      <c r="C127" s="86" t="s">
        <v>748</v>
      </c>
      <c r="D127" s="86"/>
      <c r="E127" s="86"/>
      <c r="F127" s="86"/>
      <c r="G127" s="86">
        <v>14860</v>
      </c>
      <c r="H127" s="86">
        <v>78002.26</v>
      </c>
      <c r="I127" s="86">
        <v>71078.88</v>
      </c>
      <c r="J127" s="246"/>
      <c r="K127" s="247"/>
      <c r="L127" s="247"/>
      <c r="M127" s="248"/>
      <c r="N127" s="248">
        <v>5.2491426648721395</v>
      </c>
      <c r="O127" s="248"/>
      <c r="P127" s="248">
        <v>4.7832355316285335</v>
      </c>
    </row>
    <row r="128" spans="1:16" ht="12.75">
      <c r="A128" s="86" t="s">
        <v>416</v>
      </c>
      <c r="B128" s="86" t="s">
        <v>417</v>
      </c>
      <c r="C128" s="86" t="s">
        <v>56</v>
      </c>
      <c r="D128" s="86">
        <v>34040</v>
      </c>
      <c r="E128" s="86">
        <v>214016.37</v>
      </c>
      <c r="F128" s="86">
        <v>157113.93</v>
      </c>
      <c r="G128" s="86">
        <v>22696</v>
      </c>
      <c r="H128" s="86">
        <v>143110.59</v>
      </c>
      <c r="I128" s="86">
        <v>126902.16</v>
      </c>
      <c r="J128" s="246">
        <v>-33.32549941245593</v>
      </c>
      <c r="K128" s="247">
        <v>-33.13100768880437</v>
      </c>
      <c r="L128" s="247">
        <v>-19.22921156640916</v>
      </c>
      <c r="M128" s="248">
        <v>6.2872024089306695</v>
      </c>
      <c r="N128" s="248">
        <v>6.305542386323581</v>
      </c>
      <c r="O128" s="248">
        <v>4.6155678613396</v>
      </c>
      <c r="P128" s="248">
        <v>5.591388790976383</v>
      </c>
    </row>
    <row r="129" spans="1:16" ht="12.75">
      <c r="A129" s="86" t="s">
        <v>416</v>
      </c>
      <c r="B129" s="86" t="s">
        <v>417</v>
      </c>
      <c r="C129" s="86" t="s">
        <v>236</v>
      </c>
      <c r="D129" s="86">
        <v>4100</v>
      </c>
      <c r="E129" s="86">
        <v>24115</v>
      </c>
      <c r="F129" s="86">
        <v>17997.83</v>
      </c>
      <c r="G129" s="86"/>
      <c r="H129" s="86"/>
      <c r="I129" s="86"/>
      <c r="J129" s="246"/>
      <c r="K129" s="247"/>
      <c r="L129" s="247"/>
      <c r="M129" s="248">
        <v>5.881707317073171</v>
      </c>
      <c r="N129" s="248"/>
      <c r="O129" s="248">
        <v>4.389714634146342</v>
      </c>
      <c r="P129" s="248"/>
    </row>
    <row r="130" spans="1:16" ht="12.75">
      <c r="A130" s="86" t="s">
        <v>416</v>
      </c>
      <c r="B130" s="86" t="s">
        <v>417</v>
      </c>
      <c r="C130" s="86" t="s">
        <v>42</v>
      </c>
      <c r="D130" s="86">
        <v>4222815</v>
      </c>
      <c r="E130" s="86">
        <v>27187175.22</v>
      </c>
      <c r="F130" s="86">
        <v>20467682.24</v>
      </c>
      <c r="G130" s="86">
        <v>5233478</v>
      </c>
      <c r="H130" s="86">
        <v>30355734.8</v>
      </c>
      <c r="I130" s="86">
        <v>27320661.11</v>
      </c>
      <c r="J130" s="246">
        <v>23.933395140445413</v>
      </c>
      <c r="K130" s="247">
        <v>11.654611243572962</v>
      </c>
      <c r="L130" s="247">
        <v>33.481948711355415</v>
      </c>
      <c r="M130" s="248">
        <v>6.438163930932328</v>
      </c>
      <c r="N130" s="248">
        <v>5.80029853951808</v>
      </c>
      <c r="O130" s="248">
        <v>4.846928468332143</v>
      </c>
      <c r="P130" s="248">
        <v>5.220364184200259</v>
      </c>
    </row>
    <row r="131" spans="1:16" ht="12.75">
      <c r="A131" s="86" t="s">
        <v>416</v>
      </c>
      <c r="B131" s="86" t="s">
        <v>417</v>
      </c>
      <c r="C131" s="86" t="s">
        <v>91</v>
      </c>
      <c r="D131" s="86">
        <v>20</v>
      </c>
      <c r="E131" s="86">
        <v>129.8</v>
      </c>
      <c r="F131" s="86">
        <v>98.47</v>
      </c>
      <c r="G131" s="86">
        <v>97</v>
      </c>
      <c r="H131" s="86">
        <v>582</v>
      </c>
      <c r="I131" s="86">
        <v>541.08</v>
      </c>
      <c r="J131" s="246">
        <v>385</v>
      </c>
      <c r="K131" s="247">
        <v>348.382126348228</v>
      </c>
      <c r="L131" s="247">
        <v>449.4871534477506</v>
      </c>
      <c r="M131" s="248">
        <v>6.49</v>
      </c>
      <c r="N131" s="248">
        <v>6</v>
      </c>
      <c r="O131" s="248">
        <v>4.9235</v>
      </c>
      <c r="P131" s="248">
        <v>5.578144329896908</v>
      </c>
    </row>
    <row r="132" spans="1:16" ht="12.75">
      <c r="A132" s="86" t="s">
        <v>416</v>
      </c>
      <c r="B132" s="86" t="s">
        <v>417</v>
      </c>
      <c r="C132" s="86" t="s">
        <v>45</v>
      </c>
      <c r="D132" s="86">
        <v>2573449.2</v>
      </c>
      <c r="E132" s="86">
        <v>14839099.69</v>
      </c>
      <c r="F132" s="86">
        <v>11149835.88</v>
      </c>
      <c r="G132" s="86">
        <v>2184944.4</v>
      </c>
      <c r="H132" s="86">
        <v>11264311.35</v>
      </c>
      <c r="I132" s="86">
        <v>10149979.38</v>
      </c>
      <c r="J132" s="246">
        <v>-15.096657046892563</v>
      </c>
      <c r="K132" s="247">
        <v>-24.09033172281357</v>
      </c>
      <c r="L132" s="247">
        <v>-8.967454864456712</v>
      </c>
      <c r="M132" s="248">
        <v>5.7662298871102635</v>
      </c>
      <c r="N132" s="248">
        <v>5.15542242173302</v>
      </c>
      <c r="O132" s="248">
        <v>4.332642696036121</v>
      </c>
      <c r="P132" s="248">
        <v>4.645417695754639</v>
      </c>
    </row>
    <row r="133" spans="1:16" ht="12.75">
      <c r="A133" s="86" t="s">
        <v>416</v>
      </c>
      <c r="B133" s="86" t="s">
        <v>417</v>
      </c>
      <c r="C133" s="86" t="s">
        <v>57</v>
      </c>
      <c r="D133" s="86">
        <v>31610</v>
      </c>
      <c r="E133" s="86">
        <v>200743.6</v>
      </c>
      <c r="F133" s="86">
        <v>153640.35</v>
      </c>
      <c r="G133" s="86">
        <v>419026</v>
      </c>
      <c r="H133" s="86">
        <v>2410999.87</v>
      </c>
      <c r="I133" s="86">
        <v>2179440.39</v>
      </c>
      <c r="J133" s="246">
        <v>1225.6121480544132</v>
      </c>
      <c r="K133" s="247">
        <v>1101.0344887707504</v>
      </c>
      <c r="L133" s="247">
        <v>1318.533861710156</v>
      </c>
      <c r="M133" s="248">
        <v>6.3506358747231895</v>
      </c>
      <c r="N133" s="248">
        <v>5.753819261811916</v>
      </c>
      <c r="O133" s="248">
        <v>4.86049826004429</v>
      </c>
      <c r="P133" s="248">
        <v>5.2012056292449635</v>
      </c>
    </row>
    <row r="134" spans="1:16" ht="12.75">
      <c r="A134" s="86" t="s">
        <v>416</v>
      </c>
      <c r="B134" s="86" t="s">
        <v>417</v>
      </c>
      <c r="C134" s="86" t="s">
        <v>61</v>
      </c>
      <c r="D134" s="86"/>
      <c r="E134" s="86"/>
      <c r="F134" s="86"/>
      <c r="G134" s="86">
        <v>26000</v>
      </c>
      <c r="H134" s="86">
        <v>155908.82</v>
      </c>
      <c r="I134" s="86">
        <v>141608</v>
      </c>
      <c r="J134" s="246"/>
      <c r="K134" s="247"/>
      <c r="L134" s="247"/>
      <c r="M134" s="248"/>
      <c r="N134" s="248">
        <v>5.996493076923077</v>
      </c>
      <c r="O134" s="248"/>
      <c r="P134" s="248">
        <v>5.446461538461539</v>
      </c>
    </row>
    <row r="135" spans="1:16" ht="12.75">
      <c r="A135" s="86" t="s">
        <v>416</v>
      </c>
      <c r="B135" s="86" t="s">
        <v>417</v>
      </c>
      <c r="C135" s="86" t="s">
        <v>43</v>
      </c>
      <c r="D135" s="86">
        <v>3745058</v>
      </c>
      <c r="E135" s="86">
        <v>21422634</v>
      </c>
      <c r="F135" s="86">
        <v>16083149.67</v>
      </c>
      <c r="G135" s="86">
        <v>4722997.2</v>
      </c>
      <c r="H135" s="86">
        <v>24162353.77</v>
      </c>
      <c r="I135" s="86">
        <v>21783028.09</v>
      </c>
      <c r="J135" s="246">
        <v>26.11279184461229</v>
      </c>
      <c r="K135" s="247">
        <v>12.78890247576465</v>
      </c>
      <c r="L135" s="247">
        <v>35.44006327710808</v>
      </c>
      <c r="M135" s="248">
        <v>5.720240914826953</v>
      </c>
      <c r="N135" s="248">
        <v>5.115894155092872</v>
      </c>
      <c r="O135" s="248">
        <v>4.294499489727529</v>
      </c>
      <c r="P135" s="248">
        <v>4.612119628188642</v>
      </c>
    </row>
    <row r="136" spans="1:16" ht="12.75">
      <c r="A136" s="86" t="s">
        <v>416</v>
      </c>
      <c r="B136" s="86" t="s">
        <v>417</v>
      </c>
      <c r="C136" s="86" t="s">
        <v>98</v>
      </c>
      <c r="D136" s="86">
        <v>35770</v>
      </c>
      <c r="E136" s="86">
        <v>227881.38</v>
      </c>
      <c r="F136" s="86">
        <v>172245.37</v>
      </c>
      <c r="G136" s="86">
        <v>114970</v>
      </c>
      <c r="H136" s="86">
        <v>679708.07</v>
      </c>
      <c r="I136" s="86">
        <v>612188.98</v>
      </c>
      <c r="J136" s="246">
        <v>221.4145932345541</v>
      </c>
      <c r="K136" s="247">
        <v>198.27275488677483</v>
      </c>
      <c r="L136" s="247">
        <v>255.4167987214983</v>
      </c>
      <c r="M136" s="248">
        <v>6.370740285155158</v>
      </c>
      <c r="N136" s="248">
        <v>5.9120472297120985</v>
      </c>
      <c r="O136" s="248">
        <v>4.815358400894604</v>
      </c>
      <c r="P136" s="248">
        <v>5.324771505610159</v>
      </c>
    </row>
    <row r="137" spans="1:16" ht="12.75">
      <c r="A137" s="86" t="s">
        <v>416</v>
      </c>
      <c r="B137" s="86" t="s">
        <v>417</v>
      </c>
      <c r="C137" s="86" t="s">
        <v>62</v>
      </c>
      <c r="D137" s="86">
        <v>58982</v>
      </c>
      <c r="E137" s="86">
        <v>381116.95</v>
      </c>
      <c r="F137" s="86">
        <v>286870.86</v>
      </c>
      <c r="G137" s="86">
        <v>123363</v>
      </c>
      <c r="H137" s="86">
        <v>717711.94</v>
      </c>
      <c r="I137" s="86">
        <v>647846.15</v>
      </c>
      <c r="J137" s="246">
        <v>109.15364009358787</v>
      </c>
      <c r="K137" s="247">
        <v>88.31803203714763</v>
      </c>
      <c r="L137" s="247">
        <v>125.83198237701801</v>
      </c>
      <c r="M137" s="248">
        <v>6.461580651724255</v>
      </c>
      <c r="N137" s="248">
        <v>5.817886562421471</v>
      </c>
      <c r="O137" s="248">
        <v>4.86370180733105</v>
      </c>
      <c r="P137" s="248">
        <v>5.251543412530499</v>
      </c>
    </row>
    <row r="138" spans="1:16" ht="12.75">
      <c r="A138" s="86" t="s">
        <v>416</v>
      </c>
      <c r="B138" s="86" t="s">
        <v>417</v>
      </c>
      <c r="C138" s="86" t="s">
        <v>102</v>
      </c>
      <c r="D138" s="86">
        <v>4614</v>
      </c>
      <c r="E138" s="86">
        <v>39769.49</v>
      </c>
      <c r="F138" s="86">
        <v>29404.47</v>
      </c>
      <c r="G138" s="86">
        <v>420</v>
      </c>
      <c r="H138" s="86">
        <v>4868.44</v>
      </c>
      <c r="I138" s="86">
        <v>4300</v>
      </c>
      <c r="J138" s="246">
        <v>-90.89726918075422</v>
      </c>
      <c r="K138" s="247">
        <v>-87.75835445714792</v>
      </c>
      <c r="L138" s="247">
        <v>-85.37637304804338</v>
      </c>
      <c r="M138" s="248">
        <v>8.619308625921109</v>
      </c>
      <c r="N138" s="248">
        <v>11.591523809523808</v>
      </c>
      <c r="O138" s="248">
        <v>6.372880364109233</v>
      </c>
      <c r="P138" s="248">
        <v>10.238095238095237</v>
      </c>
    </row>
    <row r="139" spans="1:16" ht="12.75">
      <c r="A139" s="86" t="s">
        <v>416</v>
      </c>
      <c r="B139" s="86" t="s">
        <v>417</v>
      </c>
      <c r="C139" s="86" t="s">
        <v>155</v>
      </c>
      <c r="D139" s="86">
        <v>190</v>
      </c>
      <c r="E139" s="86">
        <v>1001.75</v>
      </c>
      <c r="F139" s="86">
        <v>757.71</v>
      </c>
      <c r="G139" s="86"/>
      <c r="H139" s="86"/>
      <c r="I139" s="86"/>
      <c r="J139" s="246"/>
      <c r="K139" s="247"/>
      <c r="L139" s="247"/>
      <c r="M139" s="248">
        <v>5.272368421052631</v>
      </c>
      <c r="N139" s="248"/>
      <c r="O139" s="248">
        <v>3.987947368421053</v>
      </c>
      <c r="P139" s="248"/>
    </row>
    <row r="140" spans="1:16" ht="12.75">
      <c r="A140" s="86" t="s">
        <v>416</v>
      </c>
      <c r="B140" s="86" t="s">
        <v>417</v>
      </c>
      <c r="C140" s="86" t="s">
        <v>50</v>
      </c>
      <c r="D140" s="86">
        <v>94920</v>
      </c>
      <c r="E140" s="86">
        <v>625734.97</v>
      </c>
      <c r="F140" s="86">
        <v>479422.86</v>
      </c>
      <c r="G140" s="86">
        <v>589560</v>
      </c>
      <c r="H140" s="86">
        <v>4114539.65</v>
      </c>
      <c r="I140" s="86">
        <v>3728447.69</v>
      </c>
      <c r="J140" s="246">
        <v>521.1125158027813</v>
      </c>
      <c r="K140" s="247">
        <v>557.5530931250335</v>
      </c>
      <c r="L140" s="247">
        <v>677.6950164620853</v>
      </c>
      <c r="M140" s="248">
        <v>6.592235250737462</v>
      </c>
      <c r="N140" s="248">
        <v>6.979000695433883</v>
      </c>
      <c r="O140" s="248">
        <v>5.050809734513274</v>
      </c>
      <c r="P140" s="248">
        <v>6.324119156659203</v>
      </c>
    </row>
    <row r="141" spans="1:35" s="114" customFormat="1" ht="12.75">
      <c r="A141" s="86" t="s">
        <v>416</v>
      </c>
      <c r="B141" s="86" t="s">
        <v>417</v>
      </c>
      <c r="C141" s="86" t="s">
        <v>99</v>
      </c>
      <c r="D141" s="86">
        <v>20800</v>
      </c>
      <c r="E141" s="86">
        <v>93417.71</v>
      </c>
      <c r="F141" s="86">
        <v>68597.45</v>
      </c>
      <c r="G141" s="86">
        <v>19880</v>
      </c>
      <c r="H141" s="86">
        <v>87385.37</v>
      </c>
      <c r="I141" s="86">
        <v>77965.14</v>
      </c>
      <c r="J141" s="246">
        <v>-4.423076923076923</v>
      </c>
      <c r="K141" s="247">
        <v>-6.457383723064942</v>
      </c>
      <c r="L141" s="247">
        <v>13.65603240353687</v>
      </c>
      <c r="M141" s="248">
        <v>4.491236057692308</v>
      </c>
      <c r="N141" s="248">
        <v>4.395642354124749</v>
      </c>
      <c r="O141" s="248">
        <v>3.297954326923077</v>
      </c>
      <c r="P141" s="248">
        <v>3.921787726358149</v>
      </c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</row>
    <row r="142" spans="1:35" s="114" customFormat="1" ht="12.75">
      <c r="A142" s="86" t="s">
        <v>416</v>
      </c>
      <c r="B142" s="86" t="s">
        <v>417</v>
      </c>
      <c r="C142" s="86" t="s">
        <v>94</v>
      </c>
      <c r="D142" s="86"/>
      <c r="E142" s="86"/>
      <c r="F142" s="86"/>
      <c r="G142" s="86">
        <v>98510</v>
      </c>
      <c r="H142" s="86">
        <v>466242.01</v>
      </c>
      <c r="I142" s="86">
        <v>417108.78</v>
      </c>
      <c r="J142" s="246"/>
      <c r="K142" s="247"/>
      <c r="L142" s="247"/>
      <c r="M142" s="248"/>
      <c r="N142" s="248">
        <v>4.732940919703584</v>
      </c>
      <c r="O142" s="248"/>
      <c r="P142" s="248">
        <v>4.2341770378641765</v>
      </c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</row>
    <row r="143" spans="1:35" s="114" customFormat="1" ht="12.75">
      <c r="A143" s="86" t="s">
        <v>416</v>
      </c>
      <c r="B143" s="86" t="s">
        <v>417</v>
      </c>
      <c r="C143" s="86" t="s">
        <v>70</v>
      </c>
      <c r="D143" s="86">
        <v>281088</v>
      </c>
      <c r="E143" s="86">
        <v>1543862.59</v>
      </c>
      <c r="F143" s="86">
        <v>1126620.66</v>
      </c>
      <c r="G143" s="86">
        <v>109626</v>
      </c>
      <c r="H143" s="86">
        <v>562943.45</v>
      </c>
      <c r="I143" s="86">
        <v>509265.19</v>
      </c>
      <c r="J143" s="246">
        <v>-60.99940232240437</v>
      </c>
      <c r="K143" s="247">
        <v>-63.536686901649716</v>
      </c>
      <c r="L143" s="247">
        <v>-54.79710180354761</v>
      </c>
      <c r="M143" s="248">
        <v>5.49245286173725</v>
      </c>
      <c r="N143" s="248">
        <v>5.135127159615419</v>
      </c>
      <c r="O143" s="248">
        <v>4.008070995560109</v>
      </c>
      <c r="P143" s="248">
        <v>4.645478171236751</v>
      </c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</row>
    <row r="144" spans="1:35" s="114" customFormat="1" ht="12.75">
      <c r="A144" s="86" t="s">
        <v>416</v>
      </c>
      <c r="B144" s="86" t="s">
        <v>417</v>
      </c>
      <c r="C144" s="86" t="s">
        <v>71</v>
      </c>
      <c r="D144" s="86">
        <v>39668</v>
      </c>
      <c r="E144" s="86">
        <v>253109.84</v>
      </c>
      <c r="F144" s="86">
        <v>189552.15</v>
      </c>
      <c r="G144" s="86">
        <v>56682</v>
      </c>
      <c r="H144" s="86">
        <v>332447.37</v>
      </c>
      <c r="I144" s="86">
        <v>300163.23</v>
      </c>
      <c r="J144" s="246">
        <v>42.89099526066351</v>
      </c>
      <c r="K144" s="247">
        <v>31.345099028943324</v>
      </c>
      <c r="L144" s="247">
        <v>58.353904189427546</v>
      </c>
      <c r="M144" s="248">
        <v>6.380705858626601</v>
      </c>
      <c r="N144" s="248">
        <v>5.865131258600614</v>
      </c>
      <c r="O144" s="248">
        <v>4.778465009579509</v>
      </c>
      <c r="P144" s="248">
        <v>5.295565258812321</v>
      </c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</row>
    <row r="145" spans="1:35" s="114" customFormat="1" ht="12.75">
      <c r="A145" s="86" t="s">
        <v>416</v>
      </c>
      <c r="B145" s="86" t="s">
        <v>417</v>
      </c>
      <c r="C145" s="86" t="s">
        <v>67</v>
      </c>
      <c r="D145" s="86">
        <v>2661570</v>
      </c>
      <c r="E145" s="86">
        <v>14854607.56</v>
      </c>
      <c r="F145" s="86">
        <v>11187144.43</v>
      </c>
      <c r="G145" s="86">
        <v>2479190</v>
      </c>
      <c r="H145" s="86">
        <v>13172095.72</v>
      </c>
      <c r="I145" s="86">
        <v>11848876.05</v>
      </c>
      <c r="J145" s="246">
        <v>-6.852346547338601</v>
      </c>
      <c r="K145" s="247">
        <v>-11.326531739085539</v>
      </c>
      <c r="L145" s="247">
        <v>5.915107507019117</v>
      </c>
      <c r="M145" s="248">
        <v>5.581144797995169</v>
      </c>
      <c r="N145" s="248">
        <v>5.3130642346895565</v>
      </c>
      <c r="O145" s="248">
        <v>4.203212551238555</v>
      </c>
      <c r="P145" s="248">
        <v>4.779333592826689</v>
      </c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</row>
    <row r="146" spans="1:35" s="114" customFormat="1" ht="12.75">
      <c r="A146" s="86" t="s">
        <v>416</v>
      </c>
      <c r="B146" s="86" t="s">
        <v>417</v>
      </c>
      <c r="C146" s="86" t="s">
        <v>49</v>
      </c>
      <c r="D146" s="86">
        <v>27441</v>
      </c>
      <c r="E146" s="86">
        <v>184198.79</v>
      </c>
      <c r="F146" s="86">
        <v>139216.84</v>
      </c>
      <c r="G146" s="86">
        <v>39390</v>
      </c>
      <c r="H146" s="86">
        <v>255620.48</v>
      </c>
      <c r="I146" s="86">
        <v>230472.76</v>
      </c>
      <c r="J146" s="246">
        <v>43.54433147480048</v>
      </c>
      <c r="K146" s="247">
        <v>38.77424493396509</v>
      </c>
      <c r="L146" s="247">
        <v>65.54948381244684</v>
      </c>
      <c r="M146" s="248">
        <v>6.712539266061733</v>
      </c>
      <c r="N146" s="248">
        <v>6.4894765168824575</v>
      </c>
      <c r="O146" s="248">
        <v>5.073315112423017</v>
      </c>
      <c r="P146" s="248">
        <v>5.851047473978167</v>
      </c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</row>
    <row r="147" spans="1:35" s="114" customFormat="1" ht="12.75">
      <c r="A147" s="86" t="s">
        <v>416</v>
      </c>
      <c r="B147" s="86" t="s">
        <v>417</v>
      </c>
      <c r="C147" s="86" t="s">
        <v>349</v>
      </c>
      <c r="D147" s="86">
        <v>274222</v>
      </c>
      <c r="E147" s="86">
        <v>1584688.47</v>
      </c>
      <c r="F147" s="86">
        <v>1202343.17</v>
      </c>
      <c r="G147" s="86">
        <v>208506</v>
      </c>
      <c r="H147" s="86">
        <v>1066707.85</v>
      </c>
      <c r="I147" s="86">
        <v>959832.71</v>
      </c>
      <c r="J147" s="246">
        <v>-23.964525092808017</v>
      </c>
      <c r="K147" s="247">
        <v>-32.68658981282295</v>
      </c>
      <c r="L147" s="247">
        <v>-20.169820567949827</v>
      </c>
      <c r="M147" s="248">
        <v>5.7788524261364875</v>
      </c>
      <c r="N147" s="248">
        <v>5.115957574362369</v>
      </c>
      <c r="O147" s="248">
        <v>4.384561304344655</v>
      </c>
      <c r="P147" s="248">
        <v>4.603381725226132</v>
      </c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</row>
    <row r="148" spans="1:35" s="114" customFormat="1" ht="12.75">
      <c r="A148" s="86" t="s">
        <v>416</v>
      </c>
      <c r="B148" s="86" t="s">
        <v>417</v>
      </c>
      <c r="C148" s="86" t="s">
        <v>66</v>
      </c>
      <c r="D148" s="86">
        <v>46760</v>
      </c>
      <c r="E148" s="86">
        <v>284187.8</v>
      </c>
      <c r="F148" s="86">
        <v>214449.78</v>
      </c>
      <c r="G148" s="86">
        <v>70150</v>
      </c>
      <c r="H148" s="86">
        <v>430843.85</v>
      </c>
      <c r="I148" s="86">
        <v>388607.49</v>
      </c>
      <c r="J148" s="246">
        <v>50.02138579982891</v>
      </c>
      <c r="K148" s="247">
        <v>51.605329292812705</v>
      </c>
      <c r="L148" s="247">
        <v>81.21141928893562</v>
      </c>
      <c r="M148" s="248">
        <v>6.077583404619332</v>
      </c>
      <c r="N148" s="248">
        <v>6.141751247327155</v>
      </c>
      <c r="O148" s="248">
        <v>4.586180068434559</v>
      </c>
      <c r="P148" s="248">
        <v>5.539664861012117</v>
      </c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</row>
    <row r="149" spans="1:35" s="114" customFormat="1" ht="12.75">
      <c r="A149" s="86" t="s">
        <v>416</v>
      </c>
      <c r="B149" s="86" t="s">
        <v>417</v>
      </c>
      <c r="C149" s="86" t="s">
        <v>44</v>
      </c>
      <c r="D149" s="86">
        <v>36190</v>
      </c>
      <c r="E149" s="86">
        <v>209089.53</v>
      </c>
      <c r="F149" s="86">
        <v>153554.88</v>
      </c>
      <c r="G149" s="86">
        <v>272811</v>
      </c>
      <c r="H149" s="86">
        <v>1490169.83</v>
      </c>
      <c r="I149" s="86">
        <v>1347860.71</v>
      </c>
      <c r="J149" s="246">
        <v>653.8297872340426</v>
      </c>
      <c r="K149" s="247">
        <v>612.6946193814679</v>
      </c>
      <c r="L149" s="247">
        <v>777.7713284006343</v>
      </c>
      <c r="M149" s="248">
        <v>5.777549875656258</v>
      </c>
      <c r="N149" s="248">
        <v>5.462279123642375</v>
      </c>
      <c r="O149" s="248">
        <v>4.2430196186791935</v>
      </c>
      <c r="P149" s="248">
        <v>4.94063916044441</v>
      </c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</row>
    <row r="150" spans="1:35" s="114" customFormat="1" ht="12.75">
      <c r="A150" s="86" t="s">
        <v>418</v>
      </c>
      <c r="B150" s="86" t="s">
        <v>622</v>
      </c>
      <c r="C150" s="86" t="s">
        <v>48</v>
      </c>
      <c r="D150" s="86">
        <v>150</v>
      </c>
      <c r="E150" s="86">
        <v>1067.72</v>
      </c>
      <c r="F150" s="86">
        <v>787.5</v>
      </c>
      <c r="G150" s="86">
        <v>1940</v>
      </c>
      <c r="H150" s="86">
        <v>8741.44</v>
      </c>
      <c r="I150" s="86">
        <v>7663.41</v>
      </c>
      <c r="J150" s="246">
        <v>1193.3333333333333</v>
      </c>
      <c r="K150" s="247">
        <v>718.701532236916</v>
      </c>
      <c r="L150" s="247">
        <v>873.1314285714286</v>
      </c>
      <c r="M150" s="248">
        <v>7.118133333333334</v>
      </c>
      <c r="N150" s="248">
        <v>4.505896907216495</v>
      </c>
      <c r="O150" s="248">
        <v>5.25</v>
      </c>
      <c r="P150" s="248">
        <v>3.9502113402061854</v>
      </c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</row>
    <row r="151" spans="1:35" s="114" customFormat="1" ht="12.75">
      <c r="A151" s="86" t="s">
        <v>418</v>
      </c>
      <c r="B151" s="86" t="s">
        <v>622</v>
      </c>
      <c r="C151" s="86" t="s">
        <v>85</v>
      </c>
      <c r="D151" s="86"/>
      <c r="E151" s="86"/>
      <c r="F151" s="86"/>
      <c r="G151" s="86">
        <v>400</v>
      </c>
      <c r="H151" s="86">
        <v>1781.7</v>
      </c>
      <c r="I151" s="86">
        <v>1582</v>
      </c>
      <c r="J151" s="246"/>
      <c r="K151" s="247"/>
      <c r="L151" s="247"/>
      <c r="M151" s="248"/>
      <c r="N151" s="248">
        <v>4.45425</v>
      </c>
      <c r="O151" s="248"/>
      <c r="P151" s="248">
        <v>3.955</v>
      </c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</row>
    <row r="152" spans="1:35" s="114" customFormat="1" ht="12.75">
      <c r="A152" s="86" t="s">
        <v>418</v>
      </c>
      <c r="B152" s="86" t="s">
        <v>622</v>
      </c>
      <c r="C152" s="86" t="s">
        <v>138</v>
      </c>
      <c r="D152" s="86"/>
      <c r="E152" s="86"/>
      <c r="F152" s="86"/>
      <c r="G152" s="86">
        <v>750</v>
      </c>
      <c r="H152" s="86">
        <v>4257.97</v>
      </c>
      <c r="I152" s="86">
        <v>3927.67</v>
      </c>
      <c r="J152" s="246"/>
      <c r="K152" s="247"/>
      <c r="L152" s="247"/>
      <c r="M152" s="248"/>
      <c r="N152" s="248">
        <v>5.677293333333334</v>
      </c>
      <c r="O152" s="248"/>
      <c r="P152" s="248">
        <v>5.236893333333334</v>
      </c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</row>
    <row r="153" spans="1:35" s="114" customFormat="1" ht="12.75">
      <c r="A153" s="86" t="s">
        <v>418</v>
      </c>
      <c r="B153" s="86" t="s">
        <v>622</v>
      </c>
      <c r="C153" s="86" t="s">
        <v>63</v>
      </c>
      <c r="D153" s="86">
        <v>410</v>
      </c>
      <c r="E153" s="86">
        <v>2807.5</v>
      </c>
      <c r="F153" s="86">
        <v>2249.37</v>
      </c>
      <c r="G153" s="86">
        <v>6530</v>
      </c>
      <c r="H153" s="86">
        <v>36867.52</v>
      </c>
      <c r="I153" s="86">
        <v>33422.3</v>
      </c>
      <c r="J153" s="246">
        <v>1492.6829268292684</v>
      </c>
      <c r="K153" s="247">
        <v>1213.1796972395368</v>
      </c>
      <c r="L153" s="247">
        <v>1385.8515940018763</v>
      </c>
      <c r="M153" s="248">
        <v>6.847560975609756</v>
      </c>
      <c r="N153" s="248">
        <v>5.645868300153139</v>
      </c>
      <c r="O153" s="248">
        <v>5.486268292682927</v>
      </c>
      <c r="P153" s="248">
        <v>5.118269525267994</v>
      </c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</row>
    <row r="154" spans="1:35" s="114" customFormat="1" ht="12.75">
      <c r="A154" s="86" t="s">
        <v>418</v>
      </c>
      <c r="B154" s="86" t="s">
        <v>622</v>
      </c>
      <c r="C154" s="86" t="s">
        <v>54</v>
      </c>
      <c r="D154" s="86"/>
      <c r="E154" s="86"/>
      <c r="F154" s="86"/>
      <c r="G154" s="86">
        <v>5330</v>
      </c>
      <c r="H154" s="86">
        <v>65921.82</v>
      </c>
      <c r="I154" s="86">
        <v>60216.97</v>
      </c>
      <c r="J154" s="246"/>
      <c r="K154" s="247"/>
      <c r="L154" s="247"/>
      <c r="M154" s="248"/>
      <c r="N154" s="248">
        <v>12.368071294559101</v>
      </c>
      <c r="O154" s="248"/>
      <c r="P154" s="248">
        <v>11.29774296435272</v>
      </c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</row>
    <row r="155" spans="1:35" s="114" customFormat="1" ht="12.75">
      <c r="A155" s="86" t="s">
        <v>418</v>
      </c>
      <c r="B155" s="86" t="s">
        <v>622</v>
      </c>
      <c r="C155" s="86" t="s">
        <v>80</v>
      </c>
      <c r="D155" s="86"/>
      <c r="E155" s="86"/>
      <c r="F155" s="86"/>
      <c r="G155" s="86">
        <v>130</v>
      </c>
      <c r="H155" s="86">
        <v>615.11</v>
      </c>
      <c r="I155" s="86">
        <v>546</v>
      </c>
      <c r="J155" s="246"/>
      <c r="K155" s="247"/>
      <c r="L155" s="247"/>
      <c r="M155" s="248"/>
      <c r="N155" s="248">
        <v>4.731615384615385</v>
      </c>
      <c r="O155" s="248"/>
      <c r="P155" s="248">
        <v>4.2</v>
      </c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</row>
    <row r="156" spans="1:35" s="114" customFormat="1" ht="12.75">
      <c r="A156" s="86" t="s">
        <v>418</v>
      </c>
      <c r="B156" s="86" t="s">
        <v>622</v>
      </c>
      <c r="C156" s="86" t="s">
        <v>56</v>
      </c>
      <c r="D156" s="86">
        <v>1920</v>
      </c>
      <c r="E156" s="86">
        <v>11392.11</v>
      </c>
      <c r="F156" s="86">
        <v>9202.35</v>
      </c>
      <c r="G156" s="86">
        <v>6720</v>
      </c>
      <c r="H156" s="86">
        <v>40350.79</v>
      </c>
      <c r="I156" s="86">
        <v>36416.6</v>
      </c>
      <c r="J156" s="246">
        <v>250</v>
      </c>
      <c r="K156" s="247">
        <v>254.19944154331372</v>
      </c>
      <c r="L156" s="247">
        <v>295.73152509956697</v>
      </c>
      <c r="M156" s="248">
        <v>5.933390625</v>
      </c>
      <c r="N156" s="248">
        <v>6.0045818452380955</v>
      </c>
      <c r="O156" s="248">
        <v>4.792890625</v>
      </c>
      <c r="P156" s="248">
        <v>5.4191369047619045</v>
      </c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</row>
    <row r="157" spans="1:35" s="114" customFormat="1" ht="12.75">
      <c r="A157" s="86" t="s">
        <v>418</v>
      </c>
      <c r="B157" s="86" t="s">
        <v>622</v>
      </c>
      <c r="C157" s="86" t="s">
        <v>42</v>
      </c>
      <c r="D157" s="86"/>
      <c r="E157" s="86"/>
      <c r="F157" s="86"/>
      <c r="G157" s="86">
        <v>57550</v>
      </c>
      <c r="H157" s="86">
        <v>258743.32</v>
      </c>
      <c r="I157" s="86">
        <v>234037.02</v>
      </c>
      <c r="J157" s="246"/>
      <c r="K157" s="247"/>
      <c r="L157" s="247"/>
      <c r="M157" s="248"/>
      <c r="N157" s="248">
        <v>4.4959742832319725</v>
      </c>
      <c r="O157" s="248"/>
      <c r="P157" s="248">
        <v>4.06667280625543</v>
      </c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</row>
    <row r="158" spans="1:35" s="114" customFormat="1" ht="12.75">
      <c r="A158" s="86" t="s">
        <v>418</v>
      </c>
      <c r="B158" s="86" t="s">
        <v>622</v>
      </c>
      <c r="C158" s="86" t="s">
        <v>45</v>
      </c>
      <c r="D158" s="86"/>
      <c r="E158" s="86"/>
      <c r="F158" s="86"/>
      <c r="G158" s="86">
        <v>79337</v>
      </c>
      <c r="H158" s="86">
        <v>335555.79</v>
      </c>
      <c r="I158" s="86">
        <v>307451.04</v>
      </c>
      <c r="J158" s="246"/>
      <c r="K158" s="247"/>
      <c r="L158" s="247"/>
      <c r="M158" s="248"/>
      <c r="N158" s="248">
        <v>4.229499350870338</v>
      </c>
      <c r="O158" s="248"/>
      <c r="P158" s="248">
        <v>3.8752541689249655</v>
      </c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</row>
    <row r="159" spans="1:35" s="114" customFormat="1" ht="12.75">
      <c r="A159" s="86" t="s">
        <v>418</v>
      </c>
      <c r="B159" s="86" t="s">
        <v>622</v>
      </c>
      <c r="C159" s="86" t="s">
        <v>57</v>
      </c>
      <c r="D159" s="86"/>
      <c r="E159" s="86"/>
      <c r="F159" s="86"/>
      <c r="G159" s="86">
        <v>310</v>
      </c>
      <c r="H159" s="86">
        <v>1513.01</v>
      </c>
      <c r="I159" s="86">
        <v>1335.54</v>
      </c>
      <c r="J159" s="246"/>
      <c r="K159" s="247"/>
      <c r="L159" s="247"/>
      <c r="M159" s="248"/>
      <c r="N159" s="248">
        <v>4.880677419354838</v>
      </c>
      <c r="O159" s="248"/>
      <c r="P159" s="248">
        <v>4.308193548387097</v>
      </c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</row>
    <row r="160" spans="1:35" s="114" customFormat="1" ht="12.75">
      <c r="A160" s="86" t="s">
        <v>418</v>
      </c>
      <c r="B160" s="86" t="s">
        <v>622</v>
      </c>
      <c r="C160" s="86" t="s">
        <v>43</v>
      </c>
      <c r="D160" s="86"/>
      <c r="E160" s="86"/>
      <c r="F160" s="86"/>
      <c r="G160" s="86">
        <v>154733</v>
      </c>
      <c r="H160" s="86">
        <v>714645.54</v>
      </c>
      <c r="I160" s="86">
        <v>644496.84</v>
      </c>
      <c r="J160" s="246"/>
      <c r="K160" s="247"/>
      <c r="L160" s="247"/>
      <c r="M160" s="248"/>
      <c r="N160" s="248">
        <v>4.618572250263357</v>
      </c>
      <c r="O160" s="248"/>
      <c r="P160" s="248">
        <v>4.165219054758842</v>
      </c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</row>
    <row r="161" spans="1:35" s="114" customFormat="1" ht="12.75">
      <c r="A161" s="86" t="s">
        <v>418</v>
      </c>
      <c r="B161" s="86" t="s">
        <v>622</v>
      </c>
      <c r="C161" s="86" t="s">
        <v>155</v>
      </c>
      <c r="D161" s="86">
        <v>164</v>
      </c>
      <c r="E161" s="86">
        <v>869.54</v>
      </c>
      <c r="F161" s="86">
        <v>655.9</v>
      </c>
      <c r="G161" s="86"/>
      <c r="H161" s="86"/>
      <c r="I161" s="86"/>
      <c r="J161" s="246"/>
      <c r="K161" s="247"/>
      <c r="L161" s="247"/>
      <c r="M161" s="248">
        <v>5.302073170731707</v>
      </c>
      <c r="N161" s="248"/>
      <c r="O161" s="248">
        <v>3.9993902439024387</v>
      </c>
      <c r="P161" s="248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</row>
    <row r="162" spans="1:35" s="114" customFormat="1" ht="12.75">
      <c r="A162" s="86" t="s">
        <v>418</v>
      </c>
      <c r="B162" s="86" t="s">
        <v>622</v>
      </c>
      <c r="C162" s="86" t="s">
        <v>50</v>
      </c>
      <c r="D162" s="86"/>
      <c r="E162" s="86"/>
      <c r="F162" s="86"/>
      <c r="G162" s="86">
        <v>2490</v>
      </c>
      <c r="H162" s="86">
        <v>13336.27</v>
      </c>
      <c r="I162" s="86">
        <v>12022.43</v>
      </c>
      <c r="J162" s="246"/>
      <c r="K162" s="247"/>
      <c r="L162" s="247"/>
      <c r="M162" s="248"/>
      <c r="N162" s="248">
        <v>5.355931726907631</v>
      </c>
      <c r="O162" s="248"/>
      <c r="P162" s="248">
        <v>4.828285140562249</v>
      </c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</row>
    <row r="163" spans="1:35" s="114" customFormat="1" ht="12.75">
      <c r="A163" s="86" t="s">
        <v>418</v>
      </c>
      <c r="B163" s="86" t="s">
        <v>622</v>
      </c>
      <c r="C163" s="86" t="s">
        <v>67</v>
      </c>
      <c r="D163" s="86"/>
      <c r="E163" s="86"/>
      <c r="F163" s="86"/>
      <c r="G163" s="86">
        <v>3130</v>
      </c>
      <c r="H163" s="86">
        <v>13928.71</v>
      </c>
      <c r="I163" s="86">
        <v>12540.11</v>
      </c>
      <c r="J163" s="246"/>
      <c r="K163" s="247"/>
      <c r="L163" s="247"/>
      <c r="M163" s="248"/>
      <c r="N163" s="248">
        <v>4.450067092651757</v>
      </c>
      <c r="O163" s="248"/>
      <c r="P163" s="248">
        <v>4.006424920127795</v>
      </c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</row>
    <row r="164" spans="1:35" s="114" customFormat="1" ht="12.75">
      <c r="A164" s="86" t="s">
        <v>418</v>
      </c>
      <c r="B164" s="86" t="s">
        <v>622</v>
      </c>
      <c r="C164" s="86" t="s">
        <v>49</v>
      </c>
      <c r="D164" s="86"/>
      <c r="E164" s="86"/>
      <c r="F164" s="86"/>
      <c r="G164" s="86">
        <v>500</v>
      </c>
      <c r="H164" s="86">
        <v>3291</v>
      </c>
      <c r="I164" s="86">
        <v>3052.11</v>
      </c>
      <c r="J164" s="246"/>
      <c r="K164" s="247"/>
      <c r="L164" s="247"/>
      <c r="M164" s="248"/>
      <c r="N164" s="248">
        <v>6.582</v>
      </c>
      <c r="O164" s="248"/>
      <c r="P164" s="248">
        <v>6.104220000000001</v>
      </c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</row>
    <row r="165" spans="1:35" s="114" customFormat="1" ht="12.75">
      <c r="A165" s="86" t="s">
        <v>418</v>
      </c>
      <c r="B165" s="86" t="s">
        <v>622</v>
      </c>
      <c r="C165" s="86" t="s">
        <v>66</v>
      </c>
      <c r="D165" s="86"/>
      <c r="E165" s="86"/>
      <c r="F165" s="86"/>
      <c r="G165" s="86">
        <v>17800</v>
      </c>
      <c r="H165" s="86">
        <v>88461.55</v>
      </c>
      <c r="I165" s="86">
        <v>79509.25</v>
      </c>
      <c r="J165" s="246"/>
      <c r="K165" s="247"/>
      <c r="L165" s="247"/>
      <c r="M165" s="248"/>
      <c r="N165" s="248">
        <v>4.96975</v>
      </c>
      <c r="O165" s="248"/>
      <c r="P165" s="248">
        <v>4.466811797752809</v>
      </c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</row>
    <row r="166" spans="1:35" s="114" customFormat="1" ht="12.75">
      <c r="A166" s="86" t="s">
        <v>418</v>
      </c>
      <c r="B166" s="86" t="s">
        <v>622</v>
      </c>
      <c r="C166" s="86" t="s">
        <v>44</v>
      </c>
      <c r="D166" s="86">
        <v>9720</v>
      </c>
      <c r="E166" s="86">
        <v>39342.44</v>
      </c>
      <c r="F166" s="86">
        <v>31575.25</v>
      </c>
      <c r="G166" s="86">
        <v>56620</v>
      </c>
      <c r="H166" s="86">
        <v>249724.47</v>
      </c>
      <c r="I166" s="86">
        <v>224623.87</v>
      </c>
      <c r="J166" s="246">
        <v>482.5102880658436</v>
      </c>
      <c r="K166" s="247">
        <v>534.7457605578098</v>
      </c>
      <c r="L166" s="247">
        <v>611.3922138383703</v>
      </c>
      <c r="M166" s="248">
        <v>4.047576131687243</v>
      </c>
      <c r="N166" s="248">
        <v>4.410534616743201</v>
      </c>
      <c r="O166" s="248">
        <v>3.2484825102880657</v>
      </c>
      <c r="P166" s="248">
        <v>3.9672177675732954</v>
      </c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</row>
    <row r="167" spans="1:35" s="114" customFormat="1" ht="12.75">
      <c r="A167" s="86" t="s">
        <v>435</v>
      </c>
      <c r="B167" s="86" t="s">
        <v>436</v>
      </c>
      <c r="C167" s="86" t="s">
        <v>48</v>
      </c>
      <c r="D167" s="86">
        <v>6700</v>
      </c>
      <c r="E167" s="86">
        <v>39080.25</v>
      </c>
      <c r="F167" s="86">
        <v>29775.12</v>
      </c>
      <c r="G167" s="86">
        <v>11416</v>
      </c>
      <c r="H167" s="86">
        <v>63755.31</v>
      </c>
      <c r="I167" s="86">
        <v>57540.04</v>
      </c>
      <c r="J167" s="246">
        <v>70.38805970149254</v>
      </c>
      <c r="K167" s="247">
        <v>63.13946302800008</v>
      </c>
      <c r="L167" s="247">
        <v>93.24872578179367</v>
      </c>
      <c r="M167" s="248">
        <v>5.832873134328358</v>
      </c>
      <c r="N167" s="248">
        <v>5.584732831114225</v>
      </c>
      <c r="O167" s="248">
        <v>4.44404776119403</v>
      </c>
      <c r="P167" s="248">
        <v>5.040297827610371</v>
      </c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</row>
    <row r="168" spans="1:35" s="114" customFormat="1" ht="12.75">
      <c r="A168" s="86" t="s">
        <v>435</v>
      </c>
      <c r="B168" s="86" t="s">
        <v>436</v>
      </c>
      <c r="C168" s="86" t="s">
        <v>137</v>
      </c>
      <c r="D168" s="86"/>
      <c r="E168" s="86"/>
      <c r="F168" s="86"/>
      <c r="G168" s="86">
        <v>29120</v>
      </c>
      <c r="H168" s="86">
        <v>148107.44</v>
      </c>
      <c r="I168" s="86">
        <v>130720.84</v>
      </c>
      <c r="J168" s="246"/>
      <c r="K168" s="247"/>
      <c r="L168" s="247"/>
      <c r="M168" s="248"/>
      <c r="N168" s="248">
        <v>5.086107142857143</v>
      </c>
      <c r="O168" s="248"/>
      <c r="P168" s="248">
        <v>4.489039835164835</v>
      </c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</row>
    <row r="169" spans="1:35" s="114" customFormat="1" ht="12.75">
      <c r="A169" s="86" t="s">
        <v>435</v>
      </c>
      <c r="B169" s="86" t="s">
        <v>436</v>
      </c>
      <c r="C169" s="86" t="s">
        <v>138</v>
      </c>
      <c r="D169" s="86"/>
      <c r="E169" s="86"/>
      <c r="F169" s="86"/>
      <c r="G169" s="86">
        <v>3000</v>
      </c>
      <c r="H169" s="86">
        <v>13550</v>
      </c>
      <c r="I169" s="86">
        <v>12368.88</v>
      </c>
      <c r="J169" s="246"/>
      <c r="K169" s="247"/>
      <c r="L169" s="247"/>
      <c r="M169" s="248"/>
      <c r="N169" s="248">
        <v>4.516666666666667</v>
      </c>
      <c r="O169" s="248"/>
      <c r="P169" s="248">
        <v>4.12296</v>
      </c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</row>
    <row r="170" spans="1:35" s="114" customFormat="1" ht="12.75">
      <c r="A170" s="86" t="s">
        <v>435</v>
      </c>
      <c r="B170" s="86" t="s">
        <v>436</v>
      </c>
      <c r="C170" s="86" t="s">
        <v>63</v>
      </c>
      <c r="D170" s="86">
        <v>15</v>
      </c>
      <c r="E170" s="86">
        <v>1.1</v>
      </c>
      <c r="F170" s="86">
        <v>0.81</v>
      </c>
      <c r="G170" s="86">
        <v>67877.5</v>
      </c>
      <c r="H170" s="86">
        <v>490534.13</v>
      </c>
      <c r="I170" s="86">
        <v>431867.23</v>
      </c>
      <c r="J170" s="246">
        <v>452416.6666666667</v>
      </c>
      <c r="K170" s="247">
        <v>44593911.81818181</v>
      </c>
      <c r="L170" s="247">
        <v>53316841.97530864</v>
      </c>
      <c r="M170" s="248">
        <v>0.07333333333333333</v>
      </c>
      <c r="N170" s="248">
        <v>7.226755994254355</v>
      </c>
      <c r="O170" s="248">
        <v>0.054000000000000006</v>
      </c>
      <c r="P170" s="248">
        <v>6.3624504438142235</v>
      </c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</row>
    <row r="171" spans="1:35" s="114" customFormat="1" ht="12.75">
      <c r="A171" s="86" t="s">
        <v>435</v>
      </c>
      <c r="B171" s="86" t="s">
        <v>436</v>
      </c>
      <c r="C171" s="86" t="s">
        <v>54</v>
      </c>
      <c r="D171" s="86">
        <v>13026.09</v>
      </c>
      <c r="E171" s="86">
        <v>120213.74</v>
      </c>
      <c r="F171" s="86">
        <v>88587.1</v>
      </c>
      <c r="G171" s="86">
        <v>106849.47</v>
      </c>
      <c r="H171" s="86">
        <v>797999.83</v>
      </c>
      <c r="I171" s="86">
        <v>716792.94</v>
      </c>
      <c r="J171" s="246">
        <v>720.2727756372019</v>
      </c>
      <c r="K171" s="247">
        <v>563.8174887496222</v>
      </c>
      <c r="L171" s="247">
        <v>709.1391861794775</v>
      </c>
      <c r="M171" s="248">
        <v>9.228689499304856</v>
      </c>
      <c r="N171" s="248">
        <v>7.468449118184676</v>
      </c>
      <c r="O171" s="248">
        <v>6.800743738143987</v>
      </c>
      <c r="P171" s="248">
        <v>6.7084370189201685</v>
      </c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</row>
    <row r="172" spans="1:35" s="114" customFormat="1" ht="12.75">
      <c r="A172" s="86" t="s">
        <v>435</v>
      </c>
      <c r="B172" s="86" t="s">
        <v>436</v>
      </c>
      <c r="C172" s="86" t="s">
        <v>100</v>
      </c>
      <c r="D172" s="86"/>
      <c r="E172" s="86"/>
      <c r="F172" s="86"/>
      <c r="G172" s="86">
        <v>380</v>
      </c>
      <c r="H172" s="86">
        <v>2088.95</v>
      </c>
      <c r="I172" s="86">
        <v>1956.89</v>
      </c>
      <c r="J172" s="246"/>
      <c r="K172" s="247"/>
      <c r="L172" s="247"/>
      <c r="M172" s="248"/>
      <c r="N172" s="248">
        <v>5.497236842105263</v>
      </c>
      <c r="O172" s="248"/>
      <c r="P172" s="248">
        <v>5.14971052631579</v>
      </c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</row>
    <row r="173" spans="1:35" s="114" customFormat="1" ht="12.75">
      <c r="A173" s="86" t="s">
        <v>435</v>
      </c>
      <c r="B173" s="86" t="s">
        <v>436</v>
      </c>
      <c r="C173" s="86" t="s">
        <v>52</v>
      </c>
      <c r="D173" s="86">
        <v>28000</v>
      </c>
      <c r="E173" s="86">
        <v>260509.03</v>
      </c>
      <c r="F173" s="86">
        <v>189593</v>
      </c>
      <c r="G173" s="86"/>
      <c r="H173" s="86"/>
      <c r="I173" s="86"/>
      <c r="J173" s="246"/>
      <c r="K173" s="247"/>
      <c r="L173" s="247"/>
      <c r="M173" s="248">
        <v>9.303893928571428</v>
      </c>
      <c r="N173" s="248"/>
      <c r="O173" s="248">
        <v>6.771178571428571</v>
      </c>
      <c r="P173" s="248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</row>
    <row r="174" spans="1:35" s="114" customFormat="1" ht="12.75">
      <c r="A174" s="86" t="s">
        <v>435</v>
      </c>
      <c r="B174" s="86" t="s">
        <v>436</v>
      </c>
      <c r="C174" s="86" t="s">
        <v>56</v>
      </c>
      <c r="D174" s="86">
        <v>5751</v>
      </c>
      <c r="E174" s="86">
        <v>51273.08</v>
      </c>
      <c r="F174" s="86">
        <v>37617.33</v>
      </c>
      <c r="G174" s="86">
        <v>9740</v>
      </c>
      <c r="H174" s="86">
        <v>59146.73</v>
      </c>
      <c r="I174" s="86">
        <v>53055.96</v>
      </c>
      <c r="J174" s="246">
        <v>69.36185011302382</v>
      </c>
      <c r="K174" s="247">
        <v>15.356303931809833</v>
      </c>
      <c r="L174" s="247">
        <v>41.04127007419186</v>
      </c>
      <c r="M174" s="248">
        <v>8.915506868370718</v>
      </c>
      <c r="N174" s="248">
        <v>6.07255954825462</v>
      </c>
      <c r="O174" s="248">
        <v>6.541006781429317</v>
      </c>
      <c r="P174" s="248">
        <v>5.447223819301848</v>
      </c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</row>
    <row r="175" spans="1:35" s="114" customFormat="1" ht="12.75">
      <c r="A175" s="86" t="s">
        <v>435</v>
      </c>
      <c r="B175" s="86" t="s">
        <v>436</v>
      </c>
      <c r="C175" s="86" t="s">
        <v>611</v>
      </c>
      <c r="D175" s="86"/>
      <c r="E175" s="86"/>
      <c r="F175" s="86"/>
      <c r="G175" s="86">
        <v>12000</v>
      </c>
      <c r="H175" s="86">
        <v>69569.85</v>
      </c>
      <c r="I175" s="86">
        <v>63833.34</v>
      </c>
      <c r="J175" s="246"/>
      <c r="K175" s="247"/>
      <c r="L175" s="247"/>
      <c r="M175" s="248"/>
      <c r="N175" s="248">
        <v>5.797487500000001</v>
      </c>
      <c r="O175" s="248"/>
      <c r="P175" s="248">
        <v>5.319445</v>
      </c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</row>
    <row r="176" spans="1:35" s="114" customFormat="1" ht="12.75">
      <c r="A176" s="86" t="s">
        <v>435</v>
      </c>
      <c r="B176" s="86" t="s">
        <v>436</v>
      </c>
      <c r="C176" s="86" t="s">
        <v>42</v>
      </c>
      <c r="D176" s="86">
        <v>58037</v>
      </c>
      <c r="E176" s="86">
        <v>357940.3</v>
      </c>
      <c r="F176" s="86">
        <v>278806.73</v>
      </c>
      <c r="G176" s="86">
        <v>71255</v>
      </c>
      <c r="H176" s="86">
        <v>410619.41</v>
      </c>
      <c r="I176" s="86">
        <v>370905.71</v>
      </c>
      <c r="J176" s="246">
        <v>22.77512621258852</v>
      </c>
      <c r="K176" s="247">
        <v>14.717289447430195</v>
      </c>
      <c r="L176" s="247">
        <v>33.03327003620036</v>
      </c>
      <c r="M176" s="248">
        <v>6.1674500749521854</v>
      </c>
      <c r="N176" s="248">
        <v>5.762675040348046</v>
      </c>
      <c r="O176" s="248">
        <v>4.80394799869049</v>
      </c>
      <c r="P176" s="248">
        <v>5.205328889200758</v>
      </c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</row>
    <row r="177" spans="1:35" s="114" customFormat="1" ht="12.75">
      <c r="A177" s="86" t="s">
        <v>435</v>
      </c>
      <c r="B177" s="86" t="s">
        <v>436</v>
      </c>
      <c r="C177" s="86" t="s">
        <v>91</v>
      </c>
      <c r="D177" s="86">
        <v>2</v>
      </c>
      <c r="E177" s="86">
        <v>7.24</v>
      </c>
      <c r="F177" s="86">
        <v>5.88</v>
      </c>
      <c r="G177" s="86">
        <v>80</v>
      </c>
      <c r="H177" s="86">
        <v>562</v>
      </c>
      <c r="I177" s="86">
        <v>528.82</v>
      </c>
      <c r="J177" s="246">
        <v>3900</v>
      </c>
      <c r="K177" s="247">
        <v>7662.4309392265195</v>
      </c>
      <c r="L177" s="247">
        <v>8893.537414965987</v>
      </c>
      <c r="M177" s="248">
        <v>3.62</v>
      </c>
      <c r="N177" s="248">
        <v>7.025</v>
      </c>
      <c r="O177" s="248">
        <v>2.94</v>
      </c>
      <c r="P177" s="248">
        <v>6.610250000000001</v>
      </c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</row>
    <row r="178" spans="1:35" s="114" customFormat="1" ht="12.75">
      <c r="A178" s="86" t="s">
        <v>435</v>
      </c>
      <c r="B178" s="86" t="s">
        <v>436</v>
      </c>
      <c r="C178" s="86" t="s">
        <v>46</v>
      </c>
      <c r="D178" s="86"/>
      <c r="E178" s="86"/>
      <c r="F178" s="86"/>
      <c r="G178" s="86">
        <v>1600</v>
      </c>
      <c r="H178" s="86">
        <v>11057.5</v>
      </c>
      <c r="I178" s="86">
        <v>9899.52</v>
      </c>
      <c r="J178" s="246"/>
      <c r="K178" s="247"/>
      <c r="L178" s="247"/>
      <c r="M178" s="248"/>
      <c r="N178" s="248">
        <v>6.9109375</v>
      </c>
      <c r="O178" s="248"/>
      <c r="P178" s="248">
        <v>6.187200000000001</v>
      </c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</row>
    <row r="179" spans="1:35" s="114" customFormat="1" ht="12.75">
      <c r="A179" s="86" t="s">
        <v>435</v>
      </c>
      <c r="B179" s="86" t="s">
        <v>436</v>
      </c>
      <c r="C179" s="86" t="s">
        <v>45</v>
      </c>
      <c r="D179" s="86">
        <v>5825</v>
      </c>
      <c r="E179" s="86">
        <v>33793.34</v>
      </c>
      <c r="F179" s="86">
        <v>26401.5</v>
      </c>
      <c r="G179" s="86">
        <v>20816</v>
      </c>
      <c r="H179" s="86">
        <v>108998.47</v>
      </c>
      <c r="I179" s="86">
        <v>98578.52</v>
      </c>
      <c r="J179" s="246">
        <v>257.3562231759657</v>
      </c>
      <c r="K179" s="247">
        <v>222.54423504749755</v>
      </c>
      <c r="L179" s="247">
        <v>273.3822699467833</v>
      </c>
      <c r="M179" s="248">
        <v>5.801431759656651</v>
      </c>
      <c r="N179" s="248">
        <v>5.236283147578786</v>
      </c>
      <c r="O179" s="248">
        <v>4.5324463519313305</v>
      </c>
      <c r="P179" s="248">
        <v>4.7357090699461954</v>
      </c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</row>
    <row r="180" spans="1:35" s="114" customFormat="1" ht="12.75">
      <c r="A180" s="86" t="s">
        <v>435</v>
      </c>
      <c r="B180" s="86" t="s">
        <v>436</v>
      </c>
      <c r="C180" s="86" t="s">
        <v>61</v>
      </c>
      <c r="D180" s="86">
        <v>2270</v>
      </c>
      <c r="E180" s="86">
        <v>14742.84</v>
      </c>
      <c r="F180" s="86">
        <v>11426.02</v>
      </c>
      <c r="G180" s="86">
        <v>4050</v>
      </c>
      <c r="H180" s="86">
        <v>24335.43</v>
      </c>
      <c r="I180" s="86">
        <v>21645.46</v>
      </c>
      <c r="J180" s="246">
        <v>78.41409691629956</v>
      </c>
      <c r="K180" s="247">
        <v>65.06609310010826</v>
      </c>
      <c r="L180" s="247">
        <v>89.44006749506826</v>
      </c>
      <c r="M180" s="248">
        <v>6.4946431718061675</v>
      </c>
      <c r="N180" s="248">
        <v>6.008748148148149</v>
      </c>
      <c r="O180" s="248">
        <v>5.033488986784141</v>
      </c>
      <c r="P180" s="248">
        <v>5.3445580246913575</v>
      </c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</row>
    <row r="181" spans="1:35" s="114" customFormat="1" ht="12.75">
      <c r="A181" s="86" t="s">
        <v>435</v>
      </c>
      <c r="B181" s="86" t="s">
        <v>436</v>
      </c>
      <c r="C181" s="86" t="s">
        <v>43</v>
      </c>
      <c r="D181" s="86">
        <v>2825</v>
      </c>
      <c r="E181" s="86">
        <v>18060.68</v>
      </c>
      <c r="F181" s="86">
        <v>13128</v>
      </c>
      <c r="G181" s="86">
        <v>11948</v>
      </c>
      <c r="H181" s="86">
        <v>60085.06</v>
      </c>
      <c r="I181" s="86">
        <v>54793.69</v>
      </c>
      <c r="J181" s="246">
        <v>322.9380530973451</v>
      </c>
      <c r="K181" s="247">
        <v>232.68437290290288</v>
      </c>
      <c r="L181" s="247">
        <v>317.3803321145643</v>
      </c>
      <c r="M181" s="248">
        <v>6.393161061946903</v>
      </c>
      <c r="N181" s="248">
        <v>5.028880147304988</v>
      </c>
      <c r="O181" s="248">
        <v>4.6470796460176995</v>
      </c>
      <c r="P181" s="248">
        <v>4.586013558754604</v>
      </c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</row>
    <row r="182" spans="1:35" s="114" customFormat="1" ht="12.75">
      <c r="A182" s="86" t="s">
        <v>435</v>
      </c>
      <c r="B182" s="86" t="s">
        <v>436</v>
      </c>
      <c r="C182" s="86" t="s">
        <v>102</v>
      </c>
      <c r="D182" s="86">
        <v>16350</v>
      </c>
      <c r="E182" s="86">
        <v>110499.82</v>
      </c>
      <c r="F182" s="86">
        <v>84683.84</v>
      </c>
      <c r="G182" s="86">
        <v>18200</v>
      </c>
      <c r="H182" s="86">
        <v>118143.94</v>
      </c>
      <c r="I182" s="86">
        <v>108256.01</v>
      </c>
      <c r="J182" s="246">
        <v>11.314984709480122</v>
      </c>
      <c r="K182" s="247">
        <v>6.917766924869194</v>
      </c>
      <c r="L182" s="247">
        <v>27.835499665579643</v>
      </c>
      <c r="M182" s="248">
        <v>6.75839877675841</v>
      </c>
      <c r="N182" s="248">
        <v>6.491425274725275</v>
      </c>
      <c r="O182" s="248">
        <v>5.179439755351682</v>
      </c>
      <c r="P182" s="248">
        <v>5.948132417582418</v>
      </c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</row>
    <row r="183" spans="1:35" s="114" customFormat="1" ht="12.75">
      <c r="A183" s="86" t="s">
        <v>435</v>
      </c>
      <c r="B183" s="86" t="s">
        <v>436</v>
      </c>
      <c r="C183" s="86" t="s">
        <v>83</v>
      </c>
      <c r="D183" s="86">
        <v>9000</v>
      </c>
      <c r="E183" s="86">
        <v>47499.22</v>
      </c>
      <c r="F183" s="86">
        <v>36475.35</v>
      </c>
      <c r="G183" s="86">
        <v>60880</v>
      </c>
      <c r="H183" s="86">
        <v>299216.82</v>
      </c>
      <c r="I183" s="86">
        <v>269966.16</v>
      </c>
      <c r="J183" s="246">
        <v>576.4444444444445</v>
      </c>
      <c r="K183" s="247">
        <v>529.9404916543892</v>
      </c>
      <c r="L183" s="247">
        <v>640.1331584206868</v>
      </c>
      <c r="M183" s="248">
        <v>5.277691111111111</v>
      </c>
      <c r="N183" s="248">
        <v>4.9148623521682</v>
      </c>
      <c r="O183" s="248">
        <v>4.052816666666667</v>
      </c>
      <c r="P183" s="248">
        <v>4.434398160315374</v>
      </c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</row>
    <row r="184" spans="1:35" s="114" customFormat="1" ht="12.75">
      <c r="A184" s="86" t="s">
        <v>435</v>
      </c>
      <c r="B184" s="86" t="s">
        <v>436</v>
      </c>
      <c r="C184" s="86" t="s">
        <v>94</v>
      </c>
      <c r="D184" s="86">
        <v>2200</v>
      </c>
      <c r="E184" s="86">
        <v>17050.71</v>
      </c>
      <c r="F184" s="86">
        <v>12472.31</v>
      </c>
      <c r="G184" s="86">
        <v>800</v>
      </c>
      <c r="H184" s="86">
        <v>5712.98</v>
      </c>
      <c r="I184" s="86">
        <v>5084.8</v>
      </c>
      <c r="J184" s="246">
        <v>-63.63636363636363</v>
      </c>
      <c r="K184" s="247">
        <v>-66.49418118072504</v>
      </c>
      <c r="L184" s="247">
        <v>-59.2312891517289</v>
      </c>
      <c r="M184" s="248">
        <v>7.750322727272727</v>
      </c>
      <c r="N184" s="248">
        <v>7.1412249999999995</v>
      </c>
      <c r="O184" s="248">
        <v>5.669231818181818</v>
      </c>
      <c r="P184" s="248">
        <v>6.356</v>
      </c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</row>
    <row r="185" spans="1:35" s="114" customFormat="1" ht="12.75">
      <c r="A185" s="86" t="s">
        <v>435</v>
      </c>
      <c r="B185" s="86" t="s">
        <v>436</v>
      </c>
      <c r="C185" s="86" t="s">
        <v>67</v>
      </c>
      <c r="D185" s="86">
        <v>78170</v>
      </c>
      <c r="E185" s="86">
        <v>498151.11</v>
      </c>
      <c r="F185" s="86">
        <v>370653.83</v>
      </c>
      <c r="G185" s="86">
        <v>124785</v>
      </c>
      <c r="H185" s="86">
        <v>628138.58</v>
      </c>
      <c r="I185" s="86">
        <v>570876.98</v>
      </c>
      <c r="J185" s="246">
        <v>59.63285147754893</v>
      </c>
      <c r="K185" s="247">
        <v>26.093983811458326</v>
      </c>
      <c r="L185" s="247">
        <v>54.018907615226844</v>
      </c>
      <c r="M185" s="248">
        <v>6.372663553793015</v>
      </c>
      <c r="N185" s="248">
        <v>5.033766718756261</v>
      </c>
      <c r="O185" s="248">
        <v>4.741637840603812</v>
      </c>
      <c r="P185" s="248">
        <v>4.574884641583523</v>
      </c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</row>
    <row r="186" spans="1:16" ht="12.75">
      <c r="A186" s="86" t="s">
        <v>435</v>
      </c>
      <c r="B186" s="86" t="s">
        <v>436</v>
      </c>
      <c r="C186" s="86" t="s">
        <v>356</v>
      </c>
      <c r="D186" s="86">
        <v>1350</v>
      </c>
      <c r="E186" s="86">
        <v>9246.15</v>
      </c>
      <c r="F186" s="86">
        <v>7134.75</v>
      </c>
      <c r="G186" s="86">
        <v>2600</v>
      </c>
      <c r="H186" s="86">
        <v>17178.91</v>
      </c>
      <c r="I186" s="86">
        <v>15653.13</v>
      </c>
      <c r="J186" s="246">
        <v>92.5925925925926</v>
      </c>
      <c r="K186" s="247">
        <v>85.79527695311022</v>
      </c>
      <c r="L186" s="247">
        <v>119.39283086302952</v>
      </c>
      <c r="M186" s="248">
        <v>6.848999999999999</v>
      </c>
      <c r="N186" s="248">
        <v>6.607273076923077</v>
      </c>
      <c r="O186" s="248">
        <v>5.285</v>
      </c>
      <c r="P186" s="248">
        <v>6.020434615384615</v>
      </c>
    </row>
    <row r="187" spans="1:16" ht="12.75">
      <c r="A187" s="86" t="s">
        <v>435</v>
      </c>
      <c r="B187" s="86" t="s">
        <v>436</v>
      </c>
      <c r="C187" s="86" t="s">
        <v>529</v>
      </c>
      <c r="D187" s="86"/>
      <c r="E187" s="86"/>
      <c r="F187" s="86"/>
      <c r="G187" s="86">
        <v>1120</v>
      </c>
      <c r="H187" s="86">
        <v>5849.24</v>
      </c>
      <c r="I187" s="86">
        <v>5035.86</v>
      </c>
      <c r="J187" s="246"/>
      <c r="K187" s="247"/>
      <c r="L187" s="247"/>
      <c r="M187" s="248"/>
      <c r="N187" s="248">
        <v>5.222535714285714</v>
      </c>
      <c r="O187" s="248"/>
      <c r="P187" s="248">
        <v>4.496303571428571</v>
      </c>
    </row>
    <row r="188" spans="1:16" ht="12.75">
      <c r="A188" s="86" t="s">
        <v>435</v>
      </c>
      <c r="B188" s="86" t="s">
        <v>436</v>
      </c>
      <c r="C188" s="86" t="s">
        <v>49</v>
      </c>
      <c r="D188" s="86"/>
      <c r="E188" s="86"/>
      <c r="F188" s="86"/>
      <c r="G188" s="86">
        <v>7000</v>
      </c>
      <c r="H188" s="86">
        <v>58504.5</v>
      </c>
      <c r="I188" s="86">
        <v>53193.32</v>
      </c>
      <c r="J188" s="246"/>
      <c r="K188" s="247"/>
      <c r="L188" s="247"/>
      <c r="M188" s="248"/>
      <c r="N188" s="248">
        <v>8.357785714285715</v>
      </c>
      <c r="O188" s="248"/>
      <c r="P188" s="248">
        <v>7.599045714285714</v>
      </c>
    </row>
    <row r="189" spans="1:16" ht="12.75">
      <c r="A189" s="86" t="s">
        <v>435</v>
      </c>
      <c r="B189" s="86" t="s">
        <v>436</v>
      </c>
      <c r="C189" s="86" t="s">
        <v>625</v>
      </c>
      <c r="D189" s="86"/>
      <c r="E189" s="86"/>
      <c r="F189" s="86"/>
      <c r="G189" s="86">
        <v>6160</v>
      </c>
      <c r="H189" s="86">
        <v>35096.39</v>
      </c>
      <c r="I189" s="86">
        <v>30768.18</v>
      </c>
      <c r="J189" s="246"/>
      <c r="K189" s="247"/>
      <c r="L189" s="247"/>
      <c r="M189" s="248"/>
      <c r="N189" s="248">
        <v>5.6974659090909086</v>
      </c>
      <c r="O189" s="248"/>
      <c r="P189" s="248">
        <v>4.994834415584416</v>
      </c>
    </row>
    <row r="190" spans="1:16" ht="12.75">
      <c r="A190" s="86" t="s">
        <v>435</v>
      </c>
      <c r="B190" s="86" t="s">
        <v>436</v>
      </c>
      <c r="C190" s="86" t="s">
        <v>349</v>
      </c>
      <c r="D190" s="86">
        <v>1500</v>
      </c>
      <c r="E190" s="86">
        <v>9851.1</v>
      </c>
      <c r="F190" s="86">
        <v>7874.99</v>
      </c>
      <c r="G190" s="86"/>
      <c r="H190" s="86"/>
      <c r="I190" s="86"/>
      <c r="J190" s="246"/>
      <c r="K190" s="247"/>
      <c r="L190" s="247"/>
      <c r="M190" s="248">
        <v>6.5674</v>
      </c>
      <c r="N190" s="248"/>
      <c r="O190" s="248">
        <v>5.249993333333333</v>
      </c>
      <c r="P190" s="248"/>
    </row>
    <row r="191" spans="1:16" ht="12.75">
      <c r="A191" s="86" t="s">
        <v>437</v>
      </c>
      <c r="B191" s="86" t="s">
        <v>629</v>
      </c>
      <c r="C191" s="86" t="s">
        <v>48</v>
      </c>
      <c r="D191" s="86">
        <v>28320</v>
      </c>
      <c r="E191" s="86">
        <v>217341.11</v>
      </c>
      <c r="F191" s="86">
        <v>158626.75</v>
      </c>
      <c r="G191" s="86">
        <v>29280</v>
      </c>
      <c r="H191" s="86">
        <v>215201.6</v>
      </c>
      <c r="I191" s="86">
        <v>199670.24</v>
      </c>
      <c r="J191" s="246">
        <v>3.389830508474576</v>
      </c>
      <c r="K191" s="247">
        <v>-0.9844018924905557</v>
      </c>
      <c r="L191" s="247">
        <v>25.874255130361046</v>
      </c>
      <c r="M191" s="248">
        <v>7.674474223163841</v>
      </c>
      <c r="N191" s="248">
        <v>7.349781420765027</v>
      </c>
      <c r="O191" s="248">
        <v>5.601227048022599</v>
      </c>
      <c r="P191" s="248">
        <v>6.819338797814208</v>
      </c>
    </row>
    <row r="192" spans="1:16" ht="12.75">
      <c r="A192" s="86" t="s">
        <v>437</v>
      </c>
      <c r="B192" s="86" t="s">
        <v>629</v>
      </c>
      <c r="C192" s="86" t="s">
        <v>137</v>
      </c>
      <c r="D192" s="86">
        <v>2541</v>
      </c>
      <c r="E192" s="86">
        <v>23910.81</v>
      </c>
      <c r="F192" s="86">
        <v>18269.4</v>
      </c>
      <c r="G192" s="86">
        <v>4212</v>
      </c>
      <c r="H192" s="86">
        <v>29645.76</v>
      </c>
      <c r="I192" s="86">
        <v>26758.15</v>
      </c>
      <c r="J192" s="246">
        <v>65.76151121605668</v>
      </c>
      <c r="K192" s="247">
        <v>23.984758358248833</v>
      </c>
      <c r="L192" s="247">
        <v>46.46430643589827</v>
      </c>
      <c r="M192" s="248">
        <v>9.41</v>
      </c>
      <c r="N192" s="248">
        <v>7.038404558404558</v>
      </c>
      <c r="O192" s="248">
        <v>7.189846517119245</v>
      </c>
      <c r="P192" s="248">
        <v>6.352837132003799</v>
      </c>
    </row>
    <row r="193" spans="1:16" ht="12.75">
      <c r="A193" s="86" t="s">
        <v>437</v>
      </c>
      <c r="B193" s="86" t="s">
        <v>629</v>
      </c>
      <c r="C193" s="86" t="s">
        <v>63</v>
      </c>
      <c r="D193" s="86">
        <v>14936.6</v>
      </c>
      <c r="E193" s="86">
        <v>188840.4</v>
      </c>
      <c r="F193" s="86">
        <v>151579.83</v>
      </c>
      <c r="G193" s="86">
        <v>4.54</v>
      </c>
      <c r="H193" s="86">
        <v>101.4</v>
      </c>
      <c r="I193" s="86">
        <v>89.5</v>
      </c>
      <c r="J193" s="246"/>
      <c r="K193" s="247"/>
      <c r="L193" s="247"/>
      <c r="M193" s="248">
        <v>12.64279688818071</v>
      </c>
      <c r="N193" s="248">
        <v>22.334801762114537</v>
      </c>
      <c r="O193" s="248">
        <v>10.14821512258479</v>
      </c>
      <c r="P193" s="248">
        <v>19.7136563876652</v>
      </c>
    </row>
    <row r="194" spans="1:16" ht="12.75">
      <c r="A194" s="86" t="s">
        <v>437</v>
      </c>
      <c r="B194" s="86" t="s">
        <v>629</v>
      </c>
      <c r="C194" s="86" t="s">
        <v>54</v>
      </c>
      <c r="D194" s="86">
        <v>33579.8</v>
      </c>
      <c r="E194" s="86">
        <v>295061.58</v>
      </c>
      <c r="F194" s="86">
        <v>219746.34</v>
      </c>
      <c r="G194" s="86">
        <v>25773</v>
      </c>
      <c r="H194" s="86">
        <v>174185.63</v>
      </c>
      <c r="I194" s="86">
        <v>157427.3</v>
      </c>
      <c r="J194" s="246">
        <v>-23.248500586662225</v>
      </c>
      <c r="K194" s="247">
        <v>-40.96634675378611</v>
      </c>
      <c r="L194" s="247">
        <v>-28.35953490738458</v>
      </c>
      <c r="M194" s="248">
        <v>8.786877229763132</v>
      </c>
      <c r="N194" s="248">
        <v>6.758453808248943</v>
      </c>
      <c r="O194" s="248">
        <v>6.544003835639282</v>
      </c>
      <c r="P194" s="248">
        <v>6.108225662515035</v>
      </c>
    </row>
    <row r="195" spans="1:16" ht="12.75">
      <c r="A195" s="86" t="s">
        <v>437</v>
      </c>
      <c r="B195" s="86" t="s">
        <v>629</v>
      </c>
      <c r="C195" s="86" t="s">
        <v>56</v>
      </c>
      <c r="D195" s="86">
        <v>15518</v>
      </c>
      <c r="E195" s="86">
        <v>179191.97</v>
      </c>
      <c r="F195" s="86">
        <v>132336.64</v>
      </c>
      <c r="G195" s="86">
        <v>4992</v>
      </c>
      <c r="H195" s="86">
        <v>47621.07</v>
      </c>
      <c r="I195" s="86">
        <v>42990.17</v>
      </c>
      <c r="J195" s="246">
        <v>-67.83090604459338</v>
      </c>
      <c r="K195" s="247">
        <v>-73.42455133452688</v>
      </c>
      <c r="L195" s="247">
        <v>-67.51453716824004</v>
      </c>
      <c r="M195" s="248">
        <v>11.54736241783735</v>
      </c>
      <c r="N195" s="248">
        <v>9.53947716346154</v>
      </c>
      <c r="O195" s="248">
        <v>8.527944322722002</v>
      </c>
      <c r="P195" s="248">
        <v>8.611812900641025</v>
      </c>
    </row>
    <row r="196" spans="1:16" ht="12.75">
      <c r="A196" s="86" t="s">
        <v>437</v>
      </c>
      <c r="B196" s="86" t="s">
        <v>629</v>
      </c>
      <c r="C196" s="86" t="s">
        <v>91</v>
      </c>
      <c r="D196" s="86">
        <v>7</v>
      </c>
      <c r="E196" s="86">
        <v>46.65</v>
      </c>
      <c r="F196" s="86">
        <v>35.39</v>
      </c>
      <c r="G196" s="86"/>
      <c r="H196" s="86"/>
      <c r="I196" s="86"/>
      <c r="J196" s="246"/>
      <c r="K196" s="247"/>
      <c r="L196" s="247"/>
      <c r="M196" s="248">
        <v>6.664285714285714</v>
      </c>
      <c r="N196" s="248"/>
      <c r="O196" s="248">
        <v>5.055714285714286</v>
      </c>
      <c r="P196" s="248"/>
    </row>
    <row r="197" spans="1:16" ht="12.75">
      <c r="A197" s="86" t="s">
        <v>437</v>
      </c>
      <c r="B197" s="86" t="s">
        <v>629</v>
      </c>
      <c r="C197" s="86" t="s">
        <v>46</v>
      </c>
      <c r="D197" s="86">
        <v>1120</v>
      </c>
      <c r="E197" s="86">
        <v>12580</v>
      </c>
      <c r="F197" s="86">
        <v>9855.11</v>
      </c>
      <c r="G197" s="86"/>
      <c r="H197" s="86"/>
      <c r="I197" s="86"/>
      <c r="J197" s="246"/>
      <c r="K197" s="247"/>
      <c r="L197" s="247"/>
      <c r="M197" s="248">
        <v>11.232142857142858</v>
      </c>
      <c r="N197" s="248"/>
      <c r="O197" s="248">
        <v>8.799205357142858</v>
      </c>
      <c r="P197" s="248"/>
    </row>
    <row r="198" spans="1:16" ht="12.75">
      <c r="A198" s="86" t="s">
        <v>437</v>
      </c>
      <c r="B198" s="86" t="s">
        <v>629</v>
      </c>
      <c r="C198" s="86" t="s">
        <v>61</v>
      </c>
      <c r="D198" s="86">
        <v>1620</v>
      </c>
      <c r="E198" s="86">
        <v>10373.03</v>
      </c>
      <c r="F198" s="86">
        <v>7566.94</v>
      </c>
      <c r="G198" s="86"/>
      <c r="H198" s="86"/>
      <c r="I198" s="86"/>
      <c r="J198" s="246"/>
      <c r="K198" s="247"/>
      <c r="L198" s="247"/>
      <c r="M198" s="248">
        <v>6.403104938271605</v>
      </c>
      <c r="N198" s="248"/>
      <c r="O198" s="248">
        <v>4.670950617283951</v>
      </c>
      <c r="P198" s="248"/>
    </row>
    <row r="199" spans="1:16" ht="12.75">
      <c r="A199" s="86" t="s">
        <v>437</v>
      </c>
      <c r="B199" s="86" t="s">
        <v>629</v>
      </c>
      <c r="C199" s="86" t="s">
        <v>43</v>
      </c>
      <c r="D199" s="86">
        <v>13500</v>
      </c>
      <c r="E199" s="86">
        <v>119648.63</v>
      </c>
      <c r="F199" s="86">
        <v>92991.97</v>
      </c>
      <c r="G199" s="86">
        <v>6750</v>
      </c>
      <c r="H199" s="86">
        <v>51891.41</v>
      </c>
      <c r="I199" s="86">
        <v>47898.23</v>
      </c>
      <c r="J199" s="246">
        <v>-50</v>
      </c>
      <c r="K199" s="247">
        <v>-56.63016785064735</v>
      </c>
      <c r="L199" s="247">
        <v>-48.49207947740004</v>
      </c>
      <c r="M199" s="248">
        <v>8.862861481481481</v>
      </c>
      <c r="N199" s="248">
        <v>7.687616296296297</v>
      </c>
      <c r="O199" s="248">
        <v>6.888294074074074</v>
      </c>
      <c r="P199" s="248">
        <v>7.096034074074074</v>
      </c>
    </row>
    <row r="200" spans="1:16" s="118" customFormat="1" ht="11.25" customHeight="1">
      <c r="A200" s="53" t="s">
        <v>437</v>
      </c>
      <c r="B200" s="53" t="s">
        <v>629</v>
      </c>
      <c r="C200" s="53" t="s">
        <v>83</v>
      </c>
      <c r="D200" s="53">
        <v>26600</v>
      </c>
      <c r="E200" s="53">
        <v>137894.44</v>
      </c>
      <c r="F200" s="53">
        <v>111167.23</v>
      </c>
      <c r="G200" s="53">
        <v>37800</v>
      </c>
      <c r="H200" s="53">
        <v>191513.65</v>
      </c>
      <c r="I200" s="53">
        <v>178507.59</v>
      </c>
      <c r="J200" s="246">
        <v>42.10526315789474</v>
      </c>
      <c r="K200" s="247">
        <v>38.88424362867712</v>
      </c>
      <c r="L200" s="247">
        <v>60.575729016545615</v>
      </c>
      <c r="M200" s="248">
        <v>5.184001503759399</v>
      </c>
      <c r="N200" s="248">
        <v>5.066498677248677</v>
      </c>
      <c r="O200" s="248">
        <v>4.1792191729323305</v>
      </c>
      <c r="P200" s="248">
        <v>4.722423015873016</v>
      </c>
    </row>
    <row r="201" spans="1:16" s="118" customFormat="1" ht="11.25" customHeight="1">
      <c r="A201" s="53" t="s">
        <v>437</v>
      </c>
      <c r="B201" s="53" t="s">
        <v>629</v>
      </c>
      <c r="C201" s="53" t="s">
        <v>67</v>
      </c>
      <c r="D201" s="53">
        <v>11544</v>
      </c>
      <c r="E201" s="53">
        <v>56343.92</v>
      </c>
      <c r="F201" s="53">
        <v>45135</v>
      </c>
      <c r="G201" s="53">
        <v>9000</v>
      </c>
      <c r="H201" s="53">
        <v>48384.54</v>
      </c>
      <c r="I201" s="53">
        <v>44280</v>
      </c>
      <c r="J201" s="246">
        <v>-22.037422037422036</v>
      </c>
      <c r="K201" s="247">
        <v>-14.126422158770632</v>
      </c>
      <c r="L201" s="247">
        <v>-1.8943170488534398</v>
      </c>
      <c r="M201" s="248">
        <v>4.880796950796951</v>
      </c>
      <c r="N201" s="248">
        <v>5.37606</v>
      </c>
      <c r="O201" s="248">
        <v>3.909823284823285</v>
      </c>
      <c r="P201" s="248">
        <v>4.92</v>
      </c>
    </row>
    <row r="202" spans="1:16" s="230" customFormat="1" ht="11.25" customHeight="1">
      <c r="A202" s="229" t="s">
        <v>437</v>
      </c>
      <c r="B202" s="229" t="s">
        <v>629</v>
      </c>
      <c r="C202" s="229" t="s">
        <v>81</v>
      </c>
      <c r="D202" s="229">
        <v>210</v>
      </c>
      <c r="E202" s="229">
        <v>1976.1</v>
      </c>
      <c r="F202" s="229">
        <v>1497.52</v>
      </c>
      <c r="G202" s="229">
        <v>1423</v>
      </c>
      <c r="H202" s="229">
        <v>12365.53</v>
      </c>
      <c r="I202" s="229">
        <v>11059.69</v>
      </c>
      <c r="J202" s="246">
        <v>577.6190476190476</v>
      </c>
      <c r="K202" s="247">
        <v>525.7542634482061</v>
      </c>
      <c r="L202" s="247">
        <v>638.5337090656552</v>
      </c>
      <c r="M202" s="248">
        <v>9.41</v>
      </c>
      <c r="N202" s="248">
        <v>8.689761068165847</v>
      </c>
      <c r="O202" s="248">
        <v>7.131047619047619</v>
      </c>
      <c r="P202" s="248">
        <v>7.772094167252284</v>
      </c>
    </row>
    <row r="203" spans="1:16" s="118" customFormat="1" ht="11.25" customHeight="1">
      <c r="A203" s="53" t="s">
        <v>445</v>
      </c>
      <c r="B203" s="53" t="s">
        <v>311</v>
      </c>
      <c r="C203" s="53" t="s">
        <v>48</v>
      </c>
      <c r="D203" s="53">
        <v>1036</v>
      </c>
      <c r="E203" s="53">
        <v>14188.25</v>
      </c>
      <c r="F203" s="53">
        <v>10539.61</v>
      </c>
      <c r="G203" s="53">
        <v>3928</v>
      </c>
      <c r="H203" s="53">
        <v>43982.55</v>
      </c>
      <c r="I203" s="53">
        <v>39558.51</v>
      </c>
      <c r="J203" s="246">
        <v>279.1505791505792</v>
      </c>
      <c r="K203" s="247">
        <v>209.99277571229717</v>
      </c>
      <c r="L203" s="247">
        <v>275.33181967833724</v>
      </c>
      <c r="M203" s="248">
        <v>13.695222007722007</v>
      </c>
      <c r="N203" s="248">
        <v>11.19718686354379</v>
      </c>
      <c r="O203" s="248">
        <v>10.173368725868727</v>
      </c>
      <c r="P203" s="248">
        <v>10.070903767820774</v>
      </c>
    </row>
    <row r="204" spans="1:16" s="118" customFormat="1" ht="11.25" customHeight="1">
      <c r="A204" s="53" t="s">
        <v>445</v>
      </c>
      <c r="B204" s="53" t="s">
        <v>311</v>
      </c>
      <c r="C204" s="53" t="s">
        <v>93</v>
      </c>
      <c r="D204" s="53"/>
      <c r="E204" s="53"/>
      <c r="F204" s="53"/>
      <c r="G204" s="53">
        <v>2045.25</v>
      </c>
      <c r="H204" s="53">
        <v>20728.14</v>
      </c>
      <c r="I204" s="53">
        <v>19112.15</v>
      </c>
      <c r="J204" s="246"/>
      <c r="K204" s="247"/>
      <c r="L204" s="247"/>
      <c r="M204" s="248"/>
      <c r="N204" s="248">
        <v>10.134770810414375</v>
      </c>
      <c r="O204" s="248"/>
      <c r="P204" s="248">
        <v>9.344652243002079</v>
      </c>
    </row>
    <row r="205" spans="1:16" s="118" customFormat="1" ht="11.25" customHeight="1">
      <c r="A205" s="53" t="s">
        <v>445</v>
      </c>
      <c r="B205" s="53" t="s">
        <v>311</v>
      </c>
      <c r="C205" s="53" t="s">
        <v>137</v>
      </c>
      <c r="D205" s="53">
        <v>440</v>
      </c>
      <c r="E205" s="53">
        <v>6656.71</v>
      </c>
      <c r="F205" s="53">
        <v>5080</v>
      </c>
      <c r="G205" s="53"/>
      <c r="H205" s="53"/>
      <c r="I205" s="53"/>
      <c r="J205" s="246"/>
      <c r="K205" s="247"/>
      <c r="L205" s="247"/>
      <c r="M205" s="248">
        <v>15.128886363636363</v>
      </c>
      <c r="N205" s="248"/>
      <c r="O205" s="248">
        <v>11.545454545454545</v>
      </c>
      <c r="P205" s="248"/>
    </row>
    <row r="206" spans="1:16" s="118" customFormat="1" ht="11.25" customHeight="1">
      <c r="A206" s="53" t="s">
        <v>445</v>
      </c>
      <c r="B206" s="53" t="s">
        <v>311</v>
      </c>
      <c r="C206" s="53" t="s">
        <v>138</v>
      </c>
      <c r="D206" s="53">
        <v>1656</v>
      </c>
      <c r="E206" s="53">
        <v>24688.77</v>
      </c>
      <c r="F206" s="53">
        <v>18053.53</v>
      </c>
      <c r="G206" s="53">
        <v>632</v>
      </c>
      <c r="H206" s="53">
        <v>9212.61</v>
      </c>
      <c r="I206" s="53">
        <v>8206.53</v>
      </c>
      <c r="J206" s="246">
        <v>-61.83574879227053</v>
      </c>
      <c r="K206" s="247">
        <v>-62.68501833019628</v>
      </c>
      <c r="L206" s="247">
        <v>-54.54334969393796</v>
      </c>
      <c r="M206" s="248">
        <v>14.908677536231885</v>
      </c>
      <c r="N206" s="248">
        <v>14.576914556962027</v>
      </c>
      <c r="O206" s="248">
        <v>10.901890096618358</v>
      </c>
      <c r="P206" s="248">
        <v>12.985015822784812</v>
      </c>
    </row>
    <row r="207" spans="1:16" s="118" customFormat="1" ht="11.25" customHeight="1">
      <c r="A207" s="53" t="s">
        <v>445</v>
      </c>
      <c r="B207" s="53" t="s">
        <v>311</v>
      </c>
      <c r="C207" s="53" t="s">
        <v>63</v>
      </c>
      <c r="D207" s="53">
        <v>29592</v>
      </c>
      <c r="E207" s="53">
        <v>400251.95</v>
      </c>
      <c r="F207" s="53">
        <v>305092.26</v>
      </c>
      <c r="G207" s="53">
        <v>69781.45</v>
      </c>
      <c r="H207" s="53">
        <v>913469.22</v>
      </c>
      <c r="I207" s="53">
        <v>824062.46</v>
      </c>
      <c r="J207" s="246">
        <v>135.8118748310354</v>
      </c>
      <c r="K207" s="247">
        <v>128.2235526897495</v>
      </c>
      <c r="L207" s="247">
        <v>170.1027092591598</v>
      </c>
      <c r="M207" s="248">
        <v>13.525680927277643</v>
      </c>
      <c r="N207" s="248">
        <v>13.090430479733511</v>
      </c>
      <c r="O207" s="248">
        <v>10.309957420924574</v>
      </c>
      <c r="P207" s="248">
        <v>11.80919083796625</v>
      </c>
    </row>
    <row r="208" spans="1:16" s="118" customFormat="1" ht="11.25" customHeight="1">
      <c r="A208" s="53" t="s">
        <v>445</v>
      </c>
      <c r="B208" s="53" t="s">
        <v>311</v>
      </c>
      <c r="C208" s="53" t="s">
        <v>54</v>
      </c>
      <c r="D208" s="53">
        <v>83136</v>
      </c>
      <c r="E208" s="53">
        <v>1164139.13</v>
      </c>
      <c r="F208" s="53">
        <v>880779.14</v>
      </c>
      <c r="G208" s="53">
        <v>231633.99</v>
      </c>
      <c r="H208" s="53">
        <v>2925419.24</v>
      </c>
      <c r="I208" s="53">
        <v>2649956.99</v>
      </c>
      <c r="J208" s="246">
        <v>178.62056148960738</v>
      </c>
      <c r="K208" s="247">
        <v>151.29464035797855</v>
      </c>
      <c r="L208" s="247">
        <v>200.8650942845899</v>
      </c>
      <c r="M208" s="248">
        <v>14.002828257313316</v>
      </c>
      <c r="N208" s="248">
        <v>12.629490343796263</v>
      </c>
      <c r="O208" s="248">
        <v>10.594437307544265</v>
      </c>
      <c r="P208" s="248">
        <v>11.440276921362017</v>
      </c>
    </row>
    <row r="209" spans="1:16" s="118" customFormat="1" ht="11.25" customHeight="1">
      <c r="A209" s="53" t="s">
        <v>445</v>
      </c>
      <c r="B209" s="53" t="s">
        <v>311</v>
      </c>
      <c r="C209" s="53" t="s">
        <v>52</v>
      </c>
      <c r="D209" s="53"/>
      <c r="E209" s="53"/>
      <c r="F209" s="53"/>
      <c r="G209" s="53">
        <v>784</v>
      </c>
      <c r="H209" s="53">
        <v>9920.25</v>
      </c>
      <c r="I209" s="53">
        <v>8926.33</v>
      </c>
      <c r="J209" s="246"/>
      <c r="K209" s="247"/>
      <c r="L209" s="247"/>
      <c r="M209" s="248"/>
      <c r="N209" s="248">
        <v>12.653380102040817</v>
      </c>
      <c r="O209" s="248"/>
      <c r="P209" s="248">
        <v>11.385625</v>
      </c>
    </row>
    <row r="210" spans="1:16" s="192" customFormat="1" ht="12.75">
      <c r="A210" s="160" t="s">
        <v>445</v>
      </c>
      <c r="B210" s="160" t="s">
        <v>311</v>
      </c>
      <c r="C210" s="160" t="s">
        <v>56</v>
      </c>
      <c r="D210" s="160"/>
      <c r="E210" s="160"/>
      <c r="F210" s="160"/>
      <c r="G210" s="160">
        <v>3584</v>
      </c>
      <c r="H210" s="160">
        <v>41994.46</v>
      </c>
      <c r="I210" s="160">
        <v>38770.28</v>
      </c>
      <c r="J210" s="246"/>
      <c r="K210" s="247"/>
      <c r="L210" s="247"/>
      <c r="M210" s="248"/>
      <c r="N210" s="248">
        <v>11.717204241071428</v>
      </c>
      <c r="O210" s="248"/>
      <c r="P210" s="248">
        <v>10.817600446428571</v>
      </c>
    </row>
    <row r="211" spans="1:16" s="192" customFormat="1" ht="12.75">
      <c r="A211" s="160" t="s">
        <v>445</v>
      </c>
      <c r="B211" s="160" t="s">
        <v>311</v>
      </c>
      <c r="C211" s="160" t="s">
        <v>42</v>
      </c>
      <c r="D211" s="160">
        <v>3086346.1</v>
      </c>
      <c r="E211" s="160">
        <v>39811131.44</v>
      </c>
      <c r="F211" s="160">
        <v>29982426.28</v>
      </c>
      <c r="G211" s="160">
        <v>4298757.47</v>
      </c>
      <c r="H211" s="160">
        <v>50153235.14</v>
      </c>
      <c r="I211" s="160">
        <v>45152524.95</v>
      </c>
      <c r="J211" s="246">
        <v>39.28306582336957</v>
      </c>
      <c r="K211" s="247">
        <v>25.97791955646062</v>
      </c>
      <c r="L211" s="247">
        <v>50.596634602981844</v>
      </c>
      <c r="M211" s="248">
        <v>12.899114405866534</v>
      </c>
      <c r="N211" s="248">
        <v>11.666914332806034</v>
      </c>
      <c r="O211" s="248">
        <v>9.71453793856755</v>
      </c>
      <c r="P211" s="248">
        <v>10.50362232926809</v>
      </c>
    </row>
    <row r="212" spans="1:16" s="192" customFormat="1" ht="12.75">
      <c r="A212" s="160" t="s">
        <v>445</v>
      </c>
      <c r="B212" s="160" t="s">
        <v>311</v>
      </c>
      <c r="C212" s="160" t="s">
        <v>91</v>
      </c>
      <c r="D212" s="160">
        <v>10</v>
      </c>
      <c r="E212" s="160">
        <v>74.5</v>
      </c>
      <c r="F212" s="160">
        <v>56.52</v>
      </c>
      <c r="G212" s="160">
        <v>110</v>
      </c>
      <c r="H212" s="160">
        <v>1163.25</v>
      </c>
      <c r="I212" s="160">
        <v>1081.46</v>
      </c>
      <c r="J212" s="246">
        <v>1000</v>
      </c>
      <c r="K212" s="247">
        <v>1461.4093959731545</v>
      </c>
      <c r="L212" s="247">
        <v>1813.4111818825193</v>
      </c>
      <c r="M212" s="248">
        <v>7.45</v>
      </c>
      <c r="N212" s="248">
        <v>10.575</v>
      </c>
      <c r="O212" s="248">
        <v>5.652</v>
      </c>
      <c r="P212" s="248">
        <v>9.831454545454546</v>
      </c>
    </row>
    <row r="213" spans="1:16" s="192" customFormat="1" ht="12.75">
      <c r="A213" s="160" t="s">
        <v>445</v>
      </c>
      <c r="B213" s="160" t="s">
        <v>311</v>
      </c>
      <c r="C213" s="160" t="s">
        <v>45</v>
      </c>
      <c r="D213" s="160">
        <v>2138</v>
      </c>
      <c r="E213" s="160">
        <v>24326.51</v>
      </c>
      <c r="F213" s="160">
        <v>18353.46</v>
      </c>
      <c r="G213" s="160">
        <v>7582</v>
      </c>
      <c r="H213" s="160">
        <v>99234.41</v>
      </c>
      <c r="I213" s="160">
        <v>88914.67</v>
      </c>
      <c r="J213" s="246">
        <v>254.63049579045838</v>
      </c>
      <c r="K213" s="247">
        <v>307.9270310455549</v>
      </c>
      <c r="L213" s="247">
        <v>384.45726309916495</v>
      </c>
      <c r="M213" s="248">
        <v>11.37816183348924</v>
      </c>
      <c r="N213" s="248">
        <v>13.088157478237932</v>
      </c>
      <c r="O213" s="248">
        <v>8.584405986903647</v>
      </c>
      <c r="P213" s="248">
        <v>11.727073331574783</v>
      </c>
    </row>
    <row r="214" spans="1:16" s="192" customFormat="1" ht="12.75">
      <c r="A214" s="160" t="s">
        <v>445</v>
      </c>
      <c r="B214" s="160" t="s">
        <v>311</v>
      </c>
      <c r="C214" s="160" t="s">
        <v>57</v>
      </c>
      <c r="D214" s="160"/>
      <c r="E214" s="160"/>
      <c r="F214" s="160"/>
      <c r="G214" s="160">
        <v>1067</v>
      </c>
      <c r="H214" s="160">
        <v>11879.15</v>
      </c>
      <c r="I214" s="160">
        <v>11065</v>
      </c>
      <c r="J214" s="246"/>
      <c r="K214" s="247"/>
      <c r="L214" s="247"/>
      <c r="M214" s="248"/>
      <c r="N214" s="248">
        <v>11.133223992502343</v>
      </c>
      <c r="O214" s="248"/>
      <c r="P214" s="248">
        <v>10.370196813495783</v>
      </c>
    </row>
    <row r="215" spans="1:16" s="192" customFormat="1" ht="12.75">
      <c r="A215" s="160" t="s">
        <v>445</v>
      </c>
      <c r="B215" s="160" t="s">
        <v>311</v>
      </c>
      <c r="C215" s="160" t="s">
        <v>43</v>
      </c>
      <c r="D215" s="160">
        <v>162917</v>
      </c>
      <c r="E215" s="160">
        <v>2162459.64</v>
      </c>
      <c r="F215" s="160">
        <v>1630312.76</v>
      </c>
      <c r="G215" s="160">
        <v>281756</v>
      </c>
      <c r="H215" s="160">
        <v>3296207.81</v>
      </c>
      <c r="I215" s="160">
        <v>2974435.59</v>
      </c>
      <c r="J215" s="246">
        <v>72.94450548438776</v>
      </c>
      <c r="K215" s="247">
        <v>52.42863954677092</v>
      </c>
      <c r="L215" s="247">
        <v>82.44570385378077</v>
      </c>
      <c r="M215" s="248">
        <v>13.273382397171567</v>
      </c>
      <c r="N215" s="248">
        <v>11.69880254546487</v>
      </c>
      <c r="O215" s="248">
        <v>10.007014369280062</v>
      </c>
      <c r="P215" s="248">
        <v>10.55677816976391</v>
      </c>
    </row>
    <row r="216" spans="1:16" s="192" customFormat="1" ht="12.75">
      <c r="A216" s="160" t="s">
        <v>445</v>
      </c>
      <c r="B216" s="160" t="s">
        <v>311</v>
      </c>
      <c r="C216" s="160" t="s">
        <v>98</v>
      </c>
      <c r="D216" s="160"/>
      <c r="E216" s="160"/>
      <c r="F216" s="160"/>
      <c r="G216" s="160">
        <v>792</v>
      </c>
      <c r="H216" s="160">
        <v>8787.58</v>
      </c>
      <c r="I216" s="160">
        <v>7982.8</v>
      </c>
      <c r="J216" s="246"/>
      <c r="K216" s="247"/>
      <c r="L216" s="247"/>
      <c r="M216" s="248"/>
      <c r="N216" s="248">
        <v>11.095429292929293</v>
      </c>
      <c r="O216" s="248"/>
      <c r="P216" s="248">
        <v>10.07929292929293</v>
      </c>
    </row>
    <row r="217" spans="1:16" s="192" customFormat="1" ht="12.75">
      <c r="A217" s="160" t="s">
        <v>445</v>
      </c>
      <c r="B217" s="160" t="s">
        <v>311</v>
      </c>
      <c r="C217" s="160" t="s">
        <v>62</v>
      </c>
      <c r="D217" s="160">
        <v>2</v>
      </c>
      <c r="E217" s="160">
        <v>33.82</v>
      </c>
      <c r="F217" s="160">
        <v>27.13</v>
      </c>
      <c r="G217" s="160">
        <v>380</v>
      </c>
      <c r="H217" s="160">
        <v>1445.58</v>
      </c>
      <c r="I217" s="160">
        <v>1294.84</v>
      </c>
      <c r="J217" s="246">
        <v>18900</v>
      </c>
      <c r="K217" s="247">
        <v>4174.334713187463</v>
      </c>
      <c r="L217" s="247">
        <v>4672.7239218577215</v>
      </c>
      <c r="M217" s="248">
        <v>16.91</v>
      </c>
      <c r="N217" s="248">
        <v>3.804157894736842</v>
      </c>
      <c r="O217" s="248">
        <v>13.565</v>
      </c>
      <c r="P217" s="248">
        <v>3.407473684210526</v>
      </c>
    </row>
    <row r="218" spans="1:16" s="192" customFormat="1" ht="12.75">
      <c r="A218" s="160" t="s">
        <v>445</v>
      </c>
      <c r="B218" s="160" t="s">
        <v>311</v>
      </c>
      <c r="C218" s="160" t="s">
        <v>50</v>
      </c>
      <c r="D218" s="160"/>
      <c r="E218" s="160"/>
      <c r="F218" s="160"/>
      <c r="G218" s="160">
        <v>6</v>
      </c>
      <c r="H218" s="160">
        <v>2</v>
      </c>
      <c r="I218" s="160">
        <v>1.84</v>
      </c>
      <c r="J218" s="246"/>
      <c r="K218" s="247"/>
      <c r="L218" s="247"/>
      <c r="M218" s="248"/>
      <c r="N218" s="248">
        <v>0.3333333333333333</v>
      </c>
      <c r="O218" s="248"/>
      <c r="P218" s="248">
        <v>0.3066666666666667</v>
      </c>
    </row>
    <row r="219" spans="1:16" s="192" customFormat="1" ht="12.75">
      <c r="A219" s="160" t="s">
        <v>445</v>
      </c>
      <c r="B219" s="160" t="s">
        <v>311</v>
      </c>
      <c r="C219" s="160" t="s">
        <v>67</v>
      </c>
      <c r="D219" s="160">
        <v>6886</v>
      </c>
      <c r="E219" s="160">
        <v>94610.06</v>
      </c>
      <c r="F219" s="160">
        <v>70998.11</v>
      </c>
      <c r="G219" s="160">
        <v>6444</v>
      </c>
      <c r="H219" s="160">
        <v>75186.81</v>
      </c>
      <c r="I219" s="160">
        <v>67936.9</v>
      </c>
      <c r="J219" s="246">
        <v>-6.418820795817601</v>
      </c>
      <c r="K219" s="247">
        <v>-20.52979355472346</v>
      </c>
      <c r="L219" s="247">
        <v>-4.311678155939653</v>
      </c>
      <c r="M219" s="248">
        <v>13.739480104559977</v>
      </c>
      <c r="N219" s="248">
        <v>11.66772346368715</v>
      </c>
      <c r="O219" s="248">
        <v>10.31050101655533</v>
      </c>
      <c r="P219" s="248">
        <v>10.54265983860956</v>
      </c>
    </row>
    <row r="220" spans="1:16" s="192" customFormat="1" ht="12.75">
      <c r="A220" s="160" t="s">
        <v>445</v>
      </c>
      <c r="B220" s="160" t="s">
        <v>311</v>
      </c>
      <c r="C220" s="160" t="s">
        <v>356</v>
      </c>
      <c r="D220" s="160"/>
      <c r="E220" s="160"/>
      <c r="F220" s="160"/>
      <c r="G220" s="160">
        <v>550</v>
      </c>
      <c r="H220" s="160">
        <v>6502.37</v>
      </c>
      <c r="I220" s="160">
        <v>5920.03</v>
      </c>
      <c r="J220" s="246"/>
      <c r="K220" s="247"/>
      <c r="L220" s="247"/>
      <c r="M220" s="248"/>
      <c r="N220" s="248">
        <v>11.82249090909091</v>
      </c>
      <c r="O220" s="248"/>
      <c r="P220" s="248">
        <v>10.763690909090908</v>
      </c>
    </row>
    <row r="221" spans="1:16" s="192" customFormat="1" ht="12.75">
      <c r="A221" s="160" t="s">
        <v>445</v>
      </c>
      <c r="B221" s="160" t="s">
        <v>311</v>
      </c>
      <c r="C221" s="160" t="s">
        <v>66</v>
      </c>
      <c r="D221" s="160">
        <v>3510</v>
      </c>
      <c r="E221" s="160">
        <v>37575.22</v>
      </c>
      <c r="F221" s="160">
        <v>28641.93</v>
      </c>
      <c r="G221" s="160">
        <v>5340</v>
      </c>
      <c r="H221" s="160">
        <v>59200.59</v>
      </c>
      <c r="I221" s="160">
        <v>53403.87</v>
      </c>
      <c r="J221" s="246">
        <v>52.136752136752136</v>
      </c>
      <c r="K221" s="247">
        <v>57.552211271151556</v>
      </c>
      <c r="L221" s="247">
        <v>86.45346176043304</v>
      </c>
      <c r="M221" s="248">
        <v>10.705190883190884</v>
      </c>
      <c r="N221" s="248">
        <v>11.086252808988764</v>
      </c>
      <c r="O221" s="248">
        <v>8.160094017094018</v>
      </c>
      <c r="P221" s="248">
        <v>10.000724719101123</v>
      </c>
    </row>
    <row r="222" spans="1:16" s="192" customFormat="1" ht="12.75">
      <c r="A222" s="160" t="s">
        <v>445</v>
      </c>
      <c r="B222" s="160" t="s">
        <v>311</v>
      </c>
      <c r="C222" s="160" t="s">
        <v>44</v>
      </c>
      <c r="D222" s="160"/>
      <c r="E222" s="160"/>
      <c r="F222" s="160"/>
      <c r="G222" s="160">
        <v>20116</v>
      </c>
      <c r="H222" s="160">
        <v>249543.94</v>
      </c>
      <c r="I222" s="160">
        <v>227143.91</v>
      </c>
      <c r="J222" s="246"/>
      <c r="K222" s="247"/>
      <c r="L222" s="247"/>
      <c r="M222" s="248"/>
      <c r="N222" s="248">
        <v>12.405246569894611</v>
      </c>
      <c r="O222" s="248"/>
      <c r="P222" s="248">
        <v>11.291703619009743</v>
      </c>
    </row>
    <row r="223" spans="1:16" s="192" customFormat="1" ht="12.75">
      <c r="A223" s="160" t="s">
        <v>456</v>
      </c>
      <c r="B223" s="160" t="s">
        <v>318</v>
      </c>
      <c r="C223" s="160" t="s">
        <v>48</v>
      </c>
      <c r="D223" s="160">
        <v>52100.28</v>
      </c>
      <c r="E223" s="160">
        <v>591999.08</v>
      </c>
      <c r="F223" s="160">
        <v>451362.05</v>
      </c>
      <c r="G223" s="160">
        <v>133337</v>
      </c>
      <c r="H223" s="160">
        <v>1136021.71</v>
      </c>
      <c r="I223" s="160">
        <v>1028700.81</v>
      </c>
      <c r="J223" s="246">
        <v>155.92376854788498</v>
      </c>
      <c r="K223" s="247">
        <v>91.89585733815667</v>
      </c>
      <c r="L223" s="247">
        <v>127.91034602931283</v>
      </c>
      <c r="M223" s="248">
        <v>11.362685190943312</v>
      </c>
      <c r="N223" s="248">
        <v>8.519928526965508</v>
      </c>
      <c r="O223" s="248">
        <v>8.663332519518129</v>
      </c>
      <c r="P223" s="248">
        <v>7.71504391129244</v>
      </c>
    </row>
    <row r="224" spans="1:16" s="192" customFormat="1" ht="12.75">
      <c r="A224" s="160" t="s">
        <v>456</v>
      </c>
      <c r="B224" s="160" t="s">
        <v>318</v>
      </c>
      <c r="C224" s="160" t="s">
        <v>93</v>
      </c>
      <c r="D224" s="160"/>
      <c r="E224" s="160"/>
      <c r="F224" s="160"/>
      <c r="G224" s="160">
        <v>500</v>
      </c>
      <c r="H224" s="160">
        <v>6209.99</v>
      </c>
      <c r="I224" s="160">
        <v>5870</v>
      </c>
      <c r="J224" s="246"/>
      <c r="K224" s="247"/>
      <c r="L224" s="247"/>
      <c r="M224" s="248"/>
      <c r="N224" s="248">
        <v>12.419979999999999</v>
      </c>
      <c r="O224" s="248"/>
      <c r="P224" s="248">
        <v>11.74</v>
      </c>
    </row>
    <row r="225" spans="1:16" s="192" customFormat="1" ht="12.75">
      <c r="A225" s="160" t="s">
        <v>456</v>
      </c>
      <c r="B225" s="160" t="s">
        <v>318</v>
      </c>
      <c r="C225" s="160" t="s">
        <v>137</v>
      </c>
      <c r="D225" s="160">
        <v>2079</v>
      </c>
      <c r="E225" s="160">
        <v>11559.24</v>
      </c>
      <c r="F225" s="160">
        <v>8932.88</v>
      </c>
      <c r="G225" s="160">
        <v>2293.5</v>
      </c>
      <c r="H225" s="160">
        <v>18683.06</v>
      </c>
      <c r="I225" s="160">
        <v>16986.88</v>
      </c>
      <c r="J225" s="246">
        <v>10.317460317460318</v>
      </c>
      <c r="K225" s="247">
        <v>61.62879220433178</v>
      </c>
      <c r="L225" s="247">
        <v>90.16129176704493</v>
      </c>
      <c r="M225" s="248">
        <v>5.56</v>
      </c>
      <c r="N225" s="248">
        <v>8.146091127098321</v>
      </c>
      <c r="O225" s="248">
        <v>4.2967195767195765</v>
      </c>
      <c r="P225" s="248">
        <v>7.406531502071071</v>
      </c>
    </row>
    <row r="226" spans="1:16" s="192" customFormat="1" ht="12.75">
      <c r="A226" s="160" t="s">
        <v>456</v>
      </c>
      <c r="B226" s="160" t="s">
        <v>318</v>
      </c>
      <c r="C226" s="160" t="s">
        <v>64</v>
      </c>
      <c r="D226" s="160"/>
      <c r="E226" s="160"/>
      <c r="F226" s="160"/>
      <c r="G226" s="160">
        <v>3005</v>
      </c>
      <c r="H226" s="160">
        <v>34236.77</v>
      </c>
      <c r="I226" s="160">
        <v>30569</v>
      </c>
      <c r="J226" s="246"/>
      <c r="K226" s="247"/>
      <c r="L226" s="247"/>
      <c r="M226" s="248"/>
      <c r="N226" s="248">
        <v>11.39326788685524</v>
      </c>
      <c r="O226" s="248"/>
      <c r="P226" s="248">
        <v>10.17271214642263</v>
      </c>
    </row>
    <row r="227" spans="1:16" s="192" customFormat="1" ht="12.75">
      <c r="A227" s="160" t="s">
        <v>456</v>
      </c>
      <c r="B227" s="160" t="s">
        <v>318</v>
      </c>
      <c r="C227" s="160" t="s">
        <v>138</v>
      </c>
      <c r="D227" s="160">
        <v>2904</v>
      </c>
      <c r="E227" s="160">
        <v>45755.79</v>
      </c>
      <c r="F227" s="160">
        <v>35147.63</v>
      </c>
      <c r="G227" s="160">
        <v>5330.5</v>
      </c>
      <c r="H227" s="160">
        <v>75964.58</v>
      </c>
      <c r="I227" s="160">
        <v>68613.7</v>
      </c>
      <c r="J227" s="246">
        <v>83.55716253443526</v>
      </c>
      <c r="K227" s="247">
        <v>66.0217865323711</v>
      </c>
      <c r="L227" s="247">
        <v>95.21572293779126</v>
      </c>
      <c r="M227" s="248">
        <v>15.756126033057852</v>
      </c>
      <c r="N227" s="248">
        <v>14.250929556326799</v>
      </c>
      <c r="O227" s="248">
        <v>12.103178374655647</v>
      </c>
      <c r="P227" s="248">
        <v>12.871906950567489</v>
      </c>
    </row>
    <row r="228" spans="1:16" s="192" customFormat="1" ht="12.75">
      <c r="A228" s="160" t="s">
        <v>456</v>
      </c>
      <c r="B228" s="160" t="s">
        <v>318</v>
      </c>
      <c r="C228" s="160" t="s">
        <v>63</v>
      </c>
      <c r="D228" s="160">
        <v>15681.4</v>
      </c>
      <c r="E228" s="160">
        <v>201172.32</v>
      </c>
      <c r="F228" s="160">
        <v>146784.88</v>
      </c>
      <c r="G228" s="160">
        <v>102823.75</v>
      </c>
      <c r="H228" s="160">
        <v>1486694.2</v>
      </c>
      <c r="I228" s="160">
        <v>1357995.81</v>
      </c>
      <c r="J228" s="246">
        <v>555.7051666305305</v>
      </c>
      <c r="K228" s="247">
        <v>639.0152879879298</v>
      </c>
      <c r="L228" s="247">
        <v>825.160554683834</v>
      </c>
      <c r="M228" s="248">
        <v>12.8287219253383</v>
      </c>
      <c r="N228" s="248">
        <v>14.458665434785251</v>
      </c>
      <c r="O228" s="248">
        <v>9.360444858239699</v>
      </c>
      <c r="P228" s="248">
        <v>13.207024738934342</v>
      </c>
    </row>
    <row r="229" spans="1:16" s="192" customFormat="1" ht="12.75">
      <c r="A229" s="160" t="s">
        <v>456</v>
      </c>
      <c r="B229" s="160" t="s">
        <v>318</v>
      </c>
      <c r="C229" s="160" t="s">
        <v>54</v>
      </c>
      <c r="D229" s="160">
        <v>1414113.74</v>
      </c>
      <c r="E229" s="160">
        <v>19849628.89</v>
      </c>
      <c r="F229" s="160">
        <v>15001885.97</v>
      </c>
      <c r="G229" s="160">
        <v>2539566.07</v>
      </c>
      <c r="H229" s="160">
        <v>31281623.5</v>
      </c>
      <c r="I229" s="160">
        <v>28156749.12</v>
      </c>
      <c r="J229" s="246">
        <v>79.58711510716245</v>
      </c>
      <c r="K229" s="247">
        <v>57.59298913522408</v>
      </c>
      <c r="L229" s="247">
        <v>87.6880625296474</v>
      </c>
      <c r="M229" s="248">
        <v>14.03679798062071</v>
      </c>
      <c r="N229" s="248">
        <v>12.31770414226711</v>
      </c>
      <c r="O229" s="248">
        <v>10.60868411475869</v>
      </c>
      <c r="P229" s="248">
        <v>11.087228425602648</v>
      </c>
    </row>
    <row r="230" spans="1:16" s="192" customFormat="1" ht="12.75">
      <c r="A230" s="160" t="s">
        <v>456</v>
      </c>
      <c r="B230" s="160" t="s">
        <v>318</v>
      </c>
      <c r="C230" s="160" t="s">
        <v>52</v>
      </c>
      <c r="D230" s="160">
        <v>1800</v>
      </c>
      <c r="E230" s="160">
        <v>18994.54</v>
      </c>
      <c r="F230" s="160">
        <v>14202.26</v>
      </c>
      <c r="G230" s="160">
        <v>2000</v>
      </c>
      <c r="H230" s="160">
        <v>16559.9</v>
      </c>
      <c r="I230" s="160">
        <v>15399.54</v>
      </c>
      <c r="J230" s="246">
        <v>11.11111111111111</v>
      </c>
      <c r="K230" s="247">
        <v>-12.817578104023573</v>
      </c>
      <c r="L230" s="247">
        <v>8.43020758667987</v>
      </c>
      <c r="M230" s="248">
        <v>10.552522222222223</v>
      </c>
      <c r="N230" s="248">
        <v>8.279950000000001</v>
      </c>
      <c r="O230" s="248">
        <v>7.890144444444444</v>
      </c>
      <c r="P230" s="248">
        <v>7.69977</v>
      </c>
    </row>
    <row r="231" spans="1:16" s="192" customFormat="1" ht="12.75">
      <c r="A231" s="160" t="s">
        <v>456</v>
      </c>
      <c r="B231" s="160" t="s">
        <v>318</v>
      </c>
      <c r="C231" s="160" t="s">
        <v>53</v>
      </c>
      <c r="D231" s="160">
        <v>2950</v>
      </c>
      <c r="E231" s="160">
        <v>18450.75</v>
      </c>
      <c r="F231" s="160">
        <v>13556.21</v>
      </c>
      <c r="G231" s="160"/>
      <c r="H231" s="160"/>
      <c r="I231" s="160"/>
      <c r="J231" s="246"/>
      <c r="K231" s="247"/>
      <c r="L231" s="247"/>
      <c r="M231" s="248">
        <v>6.254491525423729</v>
      </c>
      <c r="N231" s="248"/>
      <c r="O231" s="248">
        <v>4.595325423728814</v>
      </c>
      <c r="P231" s="248"/>
    </row>
    <row r="232" spans="1:16" s="192" customFormat="1" ht="12.75">
      <c r="A232" s="160" t="s">
        <v>456</v>
      </c>
      <c r="B232" s="160" t="s">
        <v>318</v>
      </c>
      <c r="C232" s="160" t="s">
        <v>56</v>
      </c>
      <c r="D232" s="160">
        <v>185328</v>
      </c>
      <c r="E232" s="160">
        <v>2611251.27</v>
      </c>
      <c r="F232" s="160">
        <v>1955041.52</v>
      </c>
      <c r="G232" s="160">
        <v>248672</v>
      </c>
      <c r="H232" s="160">
        <v>3185042.97</v>
      </c>
      <c r="I232" s="160">
        <v>2861560.57</v>
      </c>
      <c r="J232" s="246">
        <v>34.179400846067516</v>
      </c>
      <c r="K232" s="247">
        <v>21.973821768596025</v>
      </c>
      <c r="L232" s="247">
        <v>46.36827610699541</v>
      </c>
      <c r="M232" s="248">
        <v>14.089890734265735</v>
      </c>
      <c r="N232" s="248">
        <v>12.808209086668382</v>
      </c>
      <c r="O232" s="248">
        <v>10.549088750755418</v>
      </c>
      <c r="P232" s="248">
        <v>11.507369426393</v>
      </c>
    </row>
    <row r="233" spans="1:16" s="192" customFormat="1" ht="12.75">
      <c r="A233" s="160" t="s">
        <v>456</v>
      </c>
      <c r="B233" s="160" t="s">
        <v>318</v>
      </c>
      <c r="C233" s="160" t="s">
        <v>42</v>
      </c>
      <c r="D233" s="160">
        <v>982026</v>
      </c>
      <c r="E233" s="160">
        <v>8924258.93</v>
      </c>
      <c r="F233" s="160">
        <v>6729883.31</v>
      </c>
      <c r="G233" s="160">
        <v>1124337</v>
      </c>
      <c r="H233" s="160">
        <v>10729660.19</v>
      </c>
      <c r="I233" s="160">
        <v>9675569.97</v>
      </c>
      <c r="J233" s="246">
        <v>14.491571506253399</v>
      </c>
      <c r="K233" s="247">
        <v>20.230265326916054</v>
      </c>
      <c r="L233" s="247">
        <v>43.7702486701809</v>
      </c>
      <c r="M233" s="248">
        <v>9.08759944237729</v>
      </c>
      <c r="N233" s="248">
        <v>9.543099791254757</v>
      </c>
      <c r="O233" s="248">
        <v>6.853060214291678</v>
      </c>
      <c r="P233" s="248">
        <v>8.60557819408238</v>
      </c>
    </row>
    <row r="234" spans="1:16" s="192" customFormat="1" ht="12.75">
      <c r="A234" s="160" t="s">
        <v>456</v>
      </c>
      <c r="B234" s="160" t="s">
        <v>318</v>
      </c>
      <c r="C234" s="160" t="s">
        <v>91</v>
      </c>
      <c r="D234" s="160">
        <v>7985</v>
      </c>
      <c r="E234" s="160">
        <v>111355.92</v>
      </c>
      <c r="F234" s="160">
        <v>84483.97</v>
      </c>
      <c r="G234" s="160">
        <v>13040</v>
      </c>
      <c r="H234" s="160">
        <v>182992.35</v>
      </c>
      <c r="I234" s="160">
        <v>165017.29</v>
      </c>
      <c r="J234" s="246">
        <v>63.30619912335629</v>
      </c>
      <c r="K234" s="247">
        <v>64.33104768924724</v>
      </c>
      <c r="L234" s="247">
        <v>95.32378745932513</v>
      </c>
      <c r="M234" s="248">
        <v>13.945638071383845</v>
      </c>
      <c r="N234" s="248">
        <v>14.033155674846626</v>
      </c>
      <c r="O234" s="248">
        <v>10.580334376956793</v>
      </c>
      <c r="P234" s="248">
        <v>12.654700153374234</v>
      </c>
    </row>
    <row r="235" spans="1:16" s="192" customFormat="1" ht="12.75">
      <c r="A235" s="160" t="s">
        <v>456</v>
      </c>
      <c r="B235" s="160" t="s">
        <v>318</v>
      </c>
      <c r="C235" s="160" t="s">
        <v>301</v>
      </c>
      <c r="D235" s="160">
        <v>2000</v>
      </c>
      <c r="E235" s="160">
        <v>25464.49</v>
      </c>
      <c r="F235" s="160">
        <v>20534.92</v>
      </c>
      <c r="G235" s="160"/>
      <c r="H235" s="160"/>
      <c r="I235" s="160"/>
      <c r="J235" s="246"/>
      <c r="K235" s="247"/>
      <c r="L235" s="247"/>
      <c r="M235" s="248">
        <v>12.732245</v>
      </c>
      <c r="N235" s="248"/>
      <c r="O235" s="248">
        <v>10.26746</v>
      </c>
      <c r="P235" s="248"/>
    </row>
    <row r="236" spans="1:16" s="192" customFormat="1" ht="12.75">
      <c r="A236" s="160" t="s">
        <v>456</v>
      </c>
      <c r="B236" s="160" t="s">
        <v>318</v>
      </c>
      <c r="C236" s="160" t="s">
        <v>45</v>
      </c>
      <c r="D236" s="160">
        <v>20</v>
      </c>
      <c r="E236" s="160">
        <v>0.52</v>
      </c>
      <c r="F236" s="160">
        <v>0.4</v>
      </c>
      <c r="G236" s="160">
        <v>7050</v>
      </c>
      <c r="H236" s="160">
        <v>88847.5</v>
      </c>
      <c r="I236" s="160">
        <v>78674.17</v>
      </c>
      <c r="J236" s="246">
        <v>35150</v>
      </c>
      <c r="K236" s="247">
        <v>17085957.692307692</v>
      </c>
      <c r="L236" s="247">
        <v>19668442.5</v>
      </c>
      <c r="M236" s="248">
        <v>0.026000000000000002</v>
      </c>
      <c r="N236" s="248">
        <v>12.602482269503547</v>
      </c>
      <c r="O236" s="248">
        <v>0.02</v>
      </c>
      <c r="P236" s="248">
        <v>11.159456737588652</v>
      </c>
    </row>
    <row r="237" spans="1:16" s="192" customFormat="1" ht="12.75">
      <c r="A237" s="160" t="s">
        <v>456</v>
      </c>
      <c r="B237" s="160" t="s">
        <v>318</v>
      </c>
      <c r="C237" s="160" t="s">
        <v>61</v>
      </c>
      <c r="D237" s="160">
        <v>44165</v>
      </c>
      <c r="E237" s="160">
        <v>530400.77</v>
      </c>
      <c r="F237" s="160">
        <v>395195.19</v>
      </c>
      <c r="G237" s="160">
        <v>55145</v>
      </c>
      <c r="H237" s="160">
        <v>571632.63</v>
      </c>
      <c r="I237" s="160">
        <v>511785</v>
      </c>
      <c r="J237" s="246">
        <v>24.861315521340426</v>
      </c>
      <c r="K237" s="247">
        <v>7.773717975560252</v>
      </c>
      <c r="L237" s="247">
        <v>29.50182921001645</v>
      </c>
      <c r="M237" s="248">
        <v>12.009527227442545</v>
      </c>
      <c r="N237" s="248">
        <v>10.365992021035453</v>
      </c>
      <c r="O237" s="248">
        <v>8.94815328880335</v>
      </c>
      <c r="P237" s="248">
        <v>9.280714480007253</v>
      </c>
    </row>
    <row r="238" spans="1:16" s="192" customFormat="1" ht="12.75">
      <c r="A238" s="160" t="s">
        <v>456</v>
      </c>
      <c r="B238" s="160" t="s">
        <v>318</v>
      </c>
      <c r="C238" s="160" t="s">
        <v>43</v>
      </c>
      <c r="D238" s="160">
        <v>751175.6</v>
      </c>
      <c r="E238" s="160">
        <v>8809979.89</v>
      </c>
      <c r="F238" s="160">
        <v>6677907.58</v>
      </c>
      <c r="G238" s="160">
        <v>1273962.54</v>
      </c>
      <c r="H238" s="160">
        <v>13195170.11</v>
      </c>
      <c r="I238" s="160">
        <v>11881147.5</v>
      </c>
      <c r="J238" s="246">
        <v>69.59583617998243</v>
      </c>
      <c r="K238" s="247">
        <v>49.775258000049746</v>
      </c>
      <c r="L238" s="247">
        <v>77.9172196929386</v>
      </c>
      <c r="M238" s="248">
        <v>11.72825620267751</v>
      </c>
      <c r="N238" s="248">
        <v>10.357580930126877</v>
      </c>
      <c r="O238" s="248">
        <v>8.889942085445801</v>
      </c>
      <c r="P238" s="248">
        <v>9.326135680567186</v>
      </c>
    </row>
    <row r="239" spans="1:16" s="192" customFormat="1" ht="12.75">
      <c r="A239" s="160" t="s">
        <v>456</v>
      </c>
      <c r="B239" s="160" t="s">
        <v>318</v>
      </c>
      <c r="C239" s="160" t="s">
        <v>102</v>
      </c>
      <c r="D239" s="160">
        <v>700</v>
      </c>
      <c r="E239" s="160">
        <v>2505</v>
      </c>
      <c r="F239" s="160">
        <v>1975.58</v>
      </c>
      <c r="G239" s="160"/>
      <c r="H239" s="160"/>
      <c r="I239" s="160"/>
      <c r="J239" s="246"/>
      <c r="K239" s="247"/>
      <c r="L239" s="247"/>
      <c r="M239" s="248">
        <v>3.5785714285714287</v>
      </c>
      <c r="N239" s="248"/>
      <c r="O239" s="248">
        <v>2.8222571428571426</v>
      </c>
      <c r="P239" s="248"/>
    </row>
    <row r="240" spans="1:16" s="192" customFormat="1" ht="12.75">
      <c r="A240" s="160" t="s">
        <v>456</v>
      </c>
      <c r="B240" s="160" t="s">
        <v>318</v>
      </c>
      <c r="C240" s="160" t="s">
        <v>50</v>
      </c>
      <c r="D240" s="160"/>
      <c r="E240" s="160"/>
      <c r="F240" s="160"/>
      <c r="G240" s="160">
        <v>505</v>
      </c>
      <c r="H240" s="160">
        <v>5923.87</v>
      </c>
      <c r="I240" s="160">
        <v>5445.05</v>
      </c>
      <c r="J240" s="246"/>
      <c r="K240" s="247"/>
      <c r="L240" s="247"/>
      <c r="M240" s="248"/>
      <c r="N240" s="248">
        <v>11.730435643564356</v>
      </c>
      <c r="O240" s="248"/>
      <c r="P240" s="248">
        <v>10.782277227722773</v>
      </c>
    </row>
    <row r="241" spans="1:16" s="192" customFormat="1" ht="12.75">
      <c r="A241" s="160" t="s">
        <v>456</v>
      </c>
      <c r="B241" s="160" t="s">
        <v>318</v>
      </c>
      <c r="C241" s="160" t="s">
        <v>675</v>
      </c>
      <c r="D241" s="160"/>
      <c r="E241" s="160"/>
      <c r="F241" s="160"/>
      <c r="G241" s="160">
        <v>1100</v>
      </c>
      <c r="H241" s="160">
        <v>6307.97</v>
      </c>
      <c r="I241" s="160">
        <v>5810</v>
      </c>
      <c r="J241" s="246"/>
      <c r="K241" s="247"/>
      <c r="L241" s="247"/>
      <c r="M241" s="248"/>
      <c r="N241" s="248">
        <v>5.734518181818182</v>
      </c>
      <c r="O241" s="248"/>
      <c r="P241" s="248">
        <v>5.281818181818182</v>
      </c>
    </row>
    <row r="242" spans="1:16" s="192" customFormat="1" ht="12.75">
      <c r="A242" s="160" t="s">
        <v>456</v>
      </c>
      <c r="B242" s="160" t="s">
        <v>318</v>
      </c>
      <c r="C242" s="160" t="s">
        <v>94</v>
      </c>
      <c r="D242" s="160">
        <v>550</v>
      </c>
      <c r="E242" s="160">
        <v>7733.43</v>
      </c>
      <c r="F242" s="160">
        <v>6145</v>
      </c>
      <c r="G242" s="160">
        <v>1650</v>
      </c>
      <c r="H242" s="160">
        <v>19282.34</v>
      </c>
      <c r="I242" s="160">
        <v>17585</v>
      </c>
      <c r="J242" s="246">
        <v>200</v>
      </c>
      <c r="K242" s="247">
        <v>149.33748672969173</v>
      </c>
      <c r="L242" s="247">
        <v>186.16761594792513</v>
      </c>
      <c r="M242" s="248">
        <v>14.060781818181818</v>
      </c>
      <c r="N242" s="248">
        <v>11.686266666666667</v>
      </c>
      <c r="O242" s="248">
        <v>11.172727272727272</v>
      </c>
      <c r="P242" s="248">
        <v>10.657575757575758</v>
      </c>
    </row>
    <row r="243" spans="1:16" s="192" customFormat="1" ht="12.75">
      <c r="A243" s="160" t="s">
        <v>456</v>
      </c>
      <c r="B243" s="160" t="s">
        <v>318</v>
      </c>
      <c r="C243" s="160" t="s">
        <v>71</v>
      </c>
      <c r="D243" s="160">
        <v>3420</v>
      </c>
      <c r="E243" s="160">
        <v>32609.12</v>
      </c>
      <c r="F243" s="160">
        <v>25134.2</v>
      </c>
      <c r="G243" s="160"/>
      <c r="H243" s="160"/>
      <c r="I243" s="160"/>
      <c r="J243" s="246"/>
      <c r="K243" s="247"/>
      <c r="L243" s="247"/>
      <c r="M243" s="248">
        <v>9.534830409356724</v>
      </c>
      <c r="N243" s="248"/>
      <c r="O243" s="248">
        <v>7.349181286549708</v>
      </c>
      <c r="P243" s="248"/>
    </row>
    <row r="244" spans="1:16" s="192" customFormat="1" ht="12.75">
      <c r="A244" s="160" t="s">
        <v>456</v>
      </c>
      <c r="B244" s="160" t="s">
        <v>318</v>
      </c>
      <c r="C244" s="160" t="s">
        <v>67</v>
      </c>
      <c r="D244" s="160">
        <v>7948</v>
      </c>
      <c r="E244" s="160">
        <v>110494.01</v>
      </c>
      <c r="F244" s="160">
        <v>82241.15</v>
      </c>
      <c r="G244" s="160">
        <v>300</v>
      </c>
      <c r="H244" s="160">
        <v>3355.09</v>
      </c>
      <c r="I244" s="160">
        <v>3030</v>
      </c>
      <c r="J244" s="246">
        <v>-96.22546552591847</v>
      </c>
      <c r="K244" s="247">
        <v>-96.9635548569556</v>
      </c>
      <c r="L244" s="247">
        <v>-96.31571299769033</v>
      </c>
      <c r="M244" s="248">
        <v>13.902114997483643</v>
      </c>
      <c r="N244" s="248">
        <v>11.183633333333335</v>
      </c>
      <c r="O244" s="248">
        <v>10.347401862103673</v>
      </c>
      <c r="P244" s="248">
        <v>10.1</v>
      </c>
    </row>
    <row r="245" spans="1:16" s="192" customFormat="1" ht="12.75">
      <c r="A245" s="160" t="s">
        <v>456</v>
      </c>
      <c r="B245" s="160" t="s">
        <v>318</v>
      </c>
      <c r="C245" s="160" t="s">
        <v>356</v>
      </c>
      <c r="D245" s="160"/>
      <c r="E245" s="160"/>
      <c r="F245" s="160"/>
      <c r="G245" s="160">
        <v>1100</v>
      </c>
      <c r="H245" s="160">
        <v>11940.88</v>
      </c>
      <c r="I245" s="160">
        <v>11016.06</v>
      </c>
      <c r="J245" s="246"/>
      <c r="K245" s="247"/>
      <c r="L245" s="247"/>
      <c r="M245" s="248"/>
      <c r="N245" s="248">
        <v>10.855345454545454</v>
      </c>
      <c r="O245" s="248"/>
      <c r="P245" s="248">
        <v>10.0146</v>
      </c>
    </row>
    <row r="246" spans="1:16" s="192" customFormat="1" ht="12.75">
      <c r="A246" s="160" t="s">
        <v>456</v>
      </c>
      <c r="B246" s="160" t="s">
        <v>318</v>
      </c>
      <c r="C246" s="160" t="s">
        <v>108</v>
      </c>
      <c r="D246" s="160"/>
      <c r="E246" s="160"/>
      <c r="F246" s="160"/>
      <c r="G246" s="160">
        <v>600</v>
      </c>
      <c r="H246" s="160">
        <v>3394.34</v>
      </c>
      <c r="I246" s="160">
        <v>3000</v>
      </c>
      <c r="J246" s="246"/>
      <c r="K246" s="247"/>
      <c r="L246" s="247"/>
      <c r="M246" s="248"/>
      <c r="N246" s="248">
        <v>5.657233333333334</v>
      </c>
      <c r="O246" s="248"/>
      <c r="P246" s="248">
        <v>5</v>
      </c>
    </row>
    <row r="247" spans="1:16" s="192" customFormat="1" ht="12.75">
      <c r="A247" s="160" t="s">
        <v>456</v>
      </c>
      <c r="B247" s="160" t="s">
        <v>318</v>
      </c>
      <c r="C247" s="160" t="s">
        <v>529</v>
      </c>
      <c r="D247" s="160">
        <v>1000</v>
      </c>
      <c r="E247" s="160">
        <v>11885.28</v>
      </c>
      <c r="F247" s="160">
        <v>8822.37</v>
      </c>
      <c r="G247" s="160">
        <v>560</v>
      </c>
      <c r="H247" s="160">
        <v>5168.67</v>
      </c>
      <c r="I247" s="160">
        <v>4449.93</v>
      </c>
      <c r="J247" s="246">
        <v>-44</v>
      </c>
      <c r="K247" s="247">
        <v>-56.512004765558736</v>
      </c>
      <c r="L247" s="247">
        <v>-49.56083229336335</v>
      </c>
      <c r="M247" s="248">
        <v>11.88528</v>
      </c>
      <c r="N247" s="248">
        <v>9.229767857142857</v>
      </c>
      <c r="O247" s="248">
        <v>8.822370000000001</v>
      </c>
      <c r="P247" s="248">
        <v>7.946303571428572</v>
      </c>
    </row>
    <row r="248" spans="1:16" s="192" customFormat="1" ht="12.75">
      <c r="A248" s="160" t="s">
        <v>456</v>
      </c>
      <c r="B248" s="160" t="s">
        <v>318</v>
      </c>
      <c r="C248" s="160" t="s">
        <v>81</v>
      </c>
      <c r="D248" s="160">
        <v>2306.85</v>
      </c>
      <c r="E248" s="160">
        <v>13841.1</v>
      </c>
      <c r="F248" s="160">
        <v>10960.02</v>
      </c>
      <c r="G248" s="160">
        <v>637</v>
      </c>
      <c r="H248" s="160">
        <v>3685.5</v>
      </c>
      <c r="I248" s="160">
        <v>3317</v>
      </c>
      <c r="J248" s="246">
        <v>-72.38658777120315</v>
      </c>
      <c r="K248" s="247">
        <v>-73.37278106508876</v>
      </c>
      <c r="L248" s="247">
        <v>-69.73545668712283</v>
      </c>
      <c r="M248" s="248">
        <v>6</v>
      </c>
      <c r="N248" s="248">
        <v>5.785714285714286</v>
      </c>
      <c r="O248" s="248">
        <v>4.75107614279212</v>
      </c>
      <c r="P248" s="248">
        <v>5.207221350078493</v>
      </c>
    </row>
    <row r="249" spans="1:16" s="192" customFormat="1" ht="12.75">
      <c r="A249" s="160" t="s">
        <v>321</v>
      </c>
      <c r="B249" s="160" t="s">
        <v>322</v>
      </c>
      <c r="C249" s="160" t="s">
        <v>63</v>
      </c>
      <c r="D249" s="160">
        <v>9556.7</v>
      </c>
      <c r="E249" s="160">
        <v>131672.97</v>
      </c>
      <c r="F249" s="160">
        <v>96136.23</v>
      </c>
      <c r="G249" s="160">
        <v>10</v>
      </c>
      <c r="H249" s="160">
        <v>250</v>
      </c>
      <c r="I249" s="160">
        <v>228.09</v>
      </c>
      <c r="J249" s="246"/>
      <c r="K249" s="247"/>
      <c r="L249" s="247"/>
      <c r="M249" s="248">
        <v>13.778079253298731</v>
      </c>
      <c r="N249" s="248">
        <v>25</v>
      </c>
      <c r="O249" s="248">
        <v>10.059563447633597</v>
      </c>
      <c r="P249" s="248">
        <v>22.809</v>
      </c>
    </row>
    <row r="250" spans="1:16" s="192" customFormat="1" ht="12.75">
      <c r="A250" s="160" t="s">
        <v>321</v>
      </c>
      <c r="B250" s="160" t="s">
        <v>322</v>
      </c>
      <c r="C250" s="160" t="s">
        <v>54</v>
      </c>
      <c r="D250" s="160">
        <v>34856.16</v>
      </c>
      <c r="E250" s="160">
        <v>528570.28</v>
      </c>
      <c r="F250" s="160">
        <v>385131.89</v>
      </c>
      <c r="G250" s="160"/>
      <c r="H250" s="160"/>
      <c r="I250" s="160"/>
      <c r="J250" s="246"/>
      <c r="K250" s="247"/>
      <c r="L250" s="247"/>
      <c r="M250" s="248">
        <v>15.164329059770209</v>
      </c>
      <c r="N250" s="248"/>
      <c r="O250" s="248">
        <v>11.049177247292874</v>
      </c>
      <c r="P250" s="248"/>
    </row>
    <row r="251" spans="1:16" s="192" customFormat="1" ht="12.75">
      <c r="A251" s="160" t="s">
        <v>321</v>
      </c>
      <c r="B251" s="160" t="s">
        <v>322</v>
      </c>
      <c r="C251" s="160" t="s">
        <v>45</v>
      </c>
      <c r="D251" s="160"/>
      <c r="E251" s="160"/>
      <c r="F251" s="160"/>
      <c r="G251" s="160">
        <v>5</v>
      </c>
      <c r="H251" s="160">
        <v>53.58</v>
      </c>
      <c r="I251" s="160">
        <v>49.25</v>
      </c>
      <c r="J251" s="246"/>
      <c r="K251" s="247"/>
      <c r="L251" s="247"/>
      <c r="M251" s="248"/>
      <c r="N251" s="248">
        <v>10.716</v>
      </c>
      <c r="O251" s="248"/>
      <c r="P251" s="248">
        <v>9.85</v>
      </c>
    </row>
    <row r="252" spans="1:16" s="192" customFormat="1" ht="12.75">
      <c r="A252" s="160" t="s">
        <v>321</v>
      </c>
      <c r="B252" s="160" t="s">
        <v>322</v>
      </c>
      <c r="C252" s="160" t="s">
        <v>43</v>
      </c>
      <c r="D252" s="160"/>
      <c r="E252" s="160"/>
      <c r="F252" s="160"/>
      <c r="G252" s="160">
        <v>50556</v>
      </c>
      <c r="H252" s="160">
        <v>167958.94</v>
      </c>
      <c r="I252" s="160">
        <v>151716.59</v>
      </c>
      <c r="J252" s="246"/>
      <c r="K252" s="247"/>
      <c r="L252" s="247"/>
      <c r="M252" s="248"/>
      <c r="N252" s="248">
        <v>3.3222355407864548</v>
      </c>
      <c r="O252" s="248"/>
      <c r="P252" s="248">
        <v>3.000961112429781</v>
      </c>
    </row>
    <row r="253" spans="1:16" s="192" customFormat="1" ht="12.75">
      <c r="A253" s="160" t="s">
        <v>321</v>
      </c>
      <c r="B253" s="160" t="s">
        <v>322</v>
      </c>
      <c r="C253" s="160" t="s">
        <v>155</v>
      </c>
      <c r="D253" s="160">
        <v>547.2</v>
      </c>
      <c r="E253" s="160">
        <v>2870.09</v>
      </c>
      <c r="F253" s="160">
        <v>2092.61</v>
      </c>
      <c r="G253" s="160">
        <v>136.8</v>
      </c>
      <c r="H253" s="160">
        <v>760.66</v>
      </c>
      <c r="I253" s="160">
        <v>644.08</v>
      </c>
      <c r="J253" s="246">
        <v>-75</v>
      </c>
      <c r="K253" s="247">
        <v>-73.49699835196806</v>
      </c>
      <c r="L253" s="247">
        <v>-69.22121178814973</v>
      </c>
      <c r="M253" s="248">
        <v>5.245047514619883</v>
      </c>
      <c r="N253" s="248">
        <v>5.560380116959063</v>
      </c>
      <c r="O253" s="248">
        <v>3.8242141812865498</v>
      </c>
      <c r="P253" s="248">
        <v>4.708187134502924</v>
      </c>
    </row>
    <row r="254" spans="1:16" s="218" customFormat="1" ht="12.75">
      <c r="A254" s="227"/>
      <c r="B254" s="228" t="s">
        <v>120</v>
      </c>
      <c r="C254" s="227"/>
      <c r="D254" s="227">
        <f aca="true" t="shared" si="12" ref="D254:I254">SUM(D116:D253)</f>
        <v>25827452.650000002</v>
      </c>
      <c r="E254" s="227">
        <f t="shared" si="12"/>
        <v>202826429.94999996</v>
      </c>
      <c r="F254" s="227">
        <f t="shared" si="12"/>
        <v>152748876.81</v>
      </c>
      <c r="G254" s="227">
        <f t="shared" si="12"/>
        <v>33969429.06999999</v>
      </c>
      <c r="H254" s="227">
        <f t="shared" si="12"/>
        <v>252436801.45000002</v>
      </c>
      <c r="I254" s="227">
        <f t="shared" si="12"/>
        <v>227474731.66</v>
      </c>
      <c r="J254" s="246">
        <f>(G254-D254)*100/D254</f>
        <v>31.524504295238692</v>
      </c>
      <c r="K254" s="247">
        <f>(H254-E254)*100/E254</f>
        <v>24.45952014844901</v>
      </c>
      <c r="L254" s="247">
        <f>(I254-F254)*100/F254</f>
        <v>48.920722960830254</v>
      </c>
      <c r="M254" s="248">
        <f>E254/D254</f>
        <v>7.853133357694877</v>
      </c>
      <c r="N254" s="248">
        <f>H254/G254</f>
        <v>7.431293617852968</v>
      </c>
      <c r="O254" s="248">
        <f>F254/D254</f>
        <v>5.91420605353428</v>
      </c>
      <c r="P254" s="248">
        <f>I254/G254</f>
        <v>6.696454367579986</v>
      </c>
    </row>
    <row r="255" spans="1:35" s="19" customFormat="1" ht="12.75">
      <c r="A255" s="225"/>
      <c r="B255" s="225"/>
      <c r="C255" s="225"/>
      <c r="D255" s="226"/>
      <c r="E255" s="226"/>
      <c r="F255" s="226"/>
      <c r="G255" s="226"/>
      <c r="H255" s="226"/>
      <c r="I255" s="226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</row>
    <row r="257" spans="1:35" s="19" customFormat="1" ht="12.75" customHeight="1" thickBot="1">
      <c r="A257" s="273" t="s">
        <v>125</v>
      </c>
      <c r="B257" s="274"/>
      <c r="C257" s="179"/>
      <c r="D257" s="179"/>
      <c r="E257" s="179"/>
      <c r="F257" s="179"/>
      <c r="G257" s="86"/>
      <c r="H257" s="86"/>
      <c r="I257" s="86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</row>
    <row r="258" spans="1:35" s="19" customFormat="1" ht="36.75" customHeight="1" thickBot="1" thickTop="1">
      <c r="A258" s="110" t="s">
        <v>129</v>
      </c>
      <c r="B258" s="110" t="s">
        <v>130</v>
      </c>
      <c r="C258" s="110" t="s">
        <v>131</v>
      </c>
      <c r="D258" s="111" t="s">
        <v>664</v>
      </c>
      <c r="E258" s="111" t="s">
        <v>665</v>
      </c>
      <c r="F258" s="159" t="s">
        <v>690</v>
      </c>
      <c r="G258" s="111" t="s">
        <v>703</v>
      </c>
      <c r="H258" s="111" t="s">
        <v>704</v>
      </c>
      <c r="I258" s="159" t="s">
        <v>705</v>
      </c>
      <c r="J258" s="103" t="s">
        <v>79</v>
      </c>
      <c r="K258" s="103" t="s">
        <v>685</v>
      </c>
      <c r="L258" s="103" t="s">
        <v>688</v>
      </c>
      <c r="M258" s="103" t="s">
        <v>684</v>
      </c>
      <c r="N258" s="104" t="s">
        <v>697</v>
      </c>
      <c r="O258" s="103" t="s">
        <v>689</v>
      </c>
      <c r="P258" s="104" t="s">
        <v>698</v>
      </c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</row>
    <row r="259" spans="1:35" s="233" customFormat="1" ht="12.75" customHeight="1" thickTop="1">
      <c r="A259" s="231" t="s">
        <v>522</v>
      </c>
      <c r="B259" s="231" t="s">
        <v>523</v>
      </c>
      <c r="C259" s="231" t="s">
        <v>608</v>
      </c>
      <c r="D259" s="231">
        <v>27555</v>
      </c>
      <c r="E259" s="231">
        <v>1536293.78</v>
      </c>
      <c r="F259" s="231">
        <v>1132648.83</v>
      </c>
      <c r="G259" s="231">
        <v>42290</v>
      </c>
      <c r="H259" s="231">
        <v>1940057.2</v>
      </c>
      <c r="I259" s="231">
        <v>1773639.4</v>
      </c>
      <c r="J259" s="246">
        <f>(G259-D259)*100/D259</f>
        <v>53.474868444928326</v>
      </c>
      <c r="K259" s="247">
        <f>(H259-E259)*100/E259</f>
        <v>26.28165428099305</v>
      </c>
      <c r="L259" s="247">
        <f>(I259-F259)*100/F259</f>
        <v>56.59217164423326</v>
      </c>
      <c r="M259" s="248">
        <f>E259/D259</f>
        <v>55.75372092179278</v>
      </c>
      <c r="N259" s="248">
        <f>H259/G259</f>
        <v>45.87508157956964</v>
      </c>
      <c r="O259" s="248">
        <f>F259/D259</f>
        <v>41.105020141535114</v>
      </c>
      <c r="P259" s="248">
        <f>I259/G259</f>
        <v>41.939924331993375</v>
      </c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</row>
    <row r="260" spans="1:16" ht="12.75">
      <c r="A260" s="86" t="s">
        <v>422</v>
      </c>
      <c r="B260" s="86" t="s">
        <v>423</v>
      </c>
      <c r="C260" s="86" t="s">
        <v>48</v>
      </c>
      <c r="D260" s="86">
        <v>693461</v>
      </c>
      <c r="E260" s="86">
        <v>3849764.48</v>
      </c>
      <c r="F260" s="86">
        <v>2909881.82</v>
      </c>
      <c r="G260" s="86">
        <v>1405856</v>
      </c>
      <c r="H260" s="86">
        <v>6267794.22</v>
      </c>
      <c r="I260" s="86">
        <v>5668316</v>
      </c>
      <c r="J260" s="246">
        <f aca="true" t="shared" si="13" ref="J260:L323">(G260-D260)*100/D260</f>
        <v>102.73036263034258</v>
      </c>
      <c r="K260" s="247">
        <f t="shared" si="13"/>
        <v>62.80980960165126</v>
      </c>
      <c r="L260" s="247">
        <f t="shared" si="13"/>
        <v>94.7954023782313</v>
      </c>
      <c r="M260" s="248">
        <f aca="true" t="shared" si="14" ref="M260:M323">E260/D260</f>
        <v>5.551522695580573</v>
      </c>
      <c r="N260" s="248">
        <f aca="true" t="shared" si="15" ref="N260:N323">H260/G260</f>
        <v>4.458347241822775</v>
      </c>
      <c r="O260" s="248">
        <f aca="true" t="shared" si="16" ref="O260:O323">F260/D260</f>
        <v>4.196172272124892</v>
      </c>
      <c r="P260" s="248">
        <f aca="true" t="shared" si="17" ref="P260:P323">I260/G260</f>
        <v>4.031932146677896</v>
      </c>
    </row>
    <row r="261" spans="1:16" ht="12.75">
      <c r="A261" s="86" t="s">
        <v>422</v>
      </c>
      <c r="B261" s="86" t="s">
        <v>423</v>
      </c>
      <c r="C261" s="86" t="s">
        <v>85</v>
      </c>
      <c r="D261" s="86"/>
      <c r="E261" s="86"/>
      <c r="F261" s="86"/>
      <c r="G261" s="86">
        <v>101880</v>
      </c>
      <c r="H261" s="86">
        <v>540235.48</v>
      </c>
      <c r="I261" s="86">
        <v>487857.47</v>
      </c>
      <c r="J261" s="246"/>
      <c r="K261" s="247"/>
      <c r="L261" s="247"/>
      <c r="M261" s="248"/>
      <c r="N261" s="248">
        <f t="shared" si="15"/>
        <v>5.30266470357283</v>
      </c>
      <c r="O261" s="248"/>
      <c r="P261" s="248">
        <f t="shared" si="17"/>
        <v>4.7885499607381234</v>
      </c>
    </row>
    <row r="262" spans="1:16" ht="12.75">
      <c r="A262" s="86" t="s">
        <v>422</v>
      </c>
      <c r="B262" s="86" t="s">
        <v>423</v>
      </c>
      <c r="C262" s="86" t="s">
        <v>137</v>
      </c>
      <c r="D262" s="86">
        <v>90</v>
      </c>
      <c r="E262" s="86">
        <v>632.53</v>
      </c>
      <c r="F262" s="86">
        <v>482.54</v>
      </c>
      <c r="G262" s="86"/>
      <c r="H262" s="86"/>
      <c r="I262" s="86"/>
      <c r="J262" s="246"/>
      <c r="K262" s="247"/>
      <c r="L262" s="247"/>
      <c r="M262" s="248">
        <f t="shared" si="14"/>
        <v>7.0281111111111105</v>
      </c>
      <c r="N262" s="248"/>
      <c r="O262" s="248">
        <f t="shared" si="16"/>
        <v>5.361555555555555</v>
      </c>
      <c r="P262" s="248"/>
    </row>
    <row r="263" spans="1:16" ht="12.75">
      <c r="A263" s="86" t="s">
        <v>422</v>
      </c>
      <c r="B263" s="86" t="s">
        <v>423</v>
      </c>
      <c r="C263" s="86" t="s">
        <v>60</v>
      </c>
      <c r="D263" s="86">
        <v>2250</v>
      </c>
      <c r="E263" s="86">
        <v>13179.75</v>
      </c>
      <c r="F263" s="86">
        <v>10145.32</v>
      </c>
      <c r="G263" s="86">
        <v>4850</v>
      </c>
      <c r="H263" s="86">
        <v>25921.42</v>
      </c>
      <c r="I263" s="86">
        <v>23525.31</v>
      </c>
      <c r="J263" s="246">
        <f t="shared" si="13"/>
        <v>115.55555555555556</v>
      </c>
      <c r="K263" s="247">
        <f t="shared" si="13"/>
        <v>96.67611297634627</v>
      </c>
      <c r="L263" s="247">
        <f t="shared" si="13"/>
        <v>131.88337085473896</v>
      </c>
      <c r="M263" s="248">
        <f t="shared" si="14"/>
        <v>5.857666666666667</v>
      </c>
      <c r="N263" s="248">
        <f t="shared" si="15"/>
        <v>5.344622680412371</v>
      </c>
      <c r="O263" s="248">
        <f t="shared" si="16"/>
        <v>4.509031111111111</v>
      </c>
      <c r="P263" s="248">
        <f t="shared" si="17"/>
        <v>4.850579381443299</v>
      </c>
    </row>
    <row r="264" spans="1:16" ht="12.75">
      <c r="A264" s="86" t="s">
        <v>422</v>
      </c>
      <c r="B264" s="86" t="s">
        <v>423</v>
      </c>
      <c r="C264" s="86" t="s">
        <v>819</v>
      </c>
      <c r="D264" s="86"/>
      <c r="E264" s="86"/>
      <c r="F264" s="86"/>
      <c r="G264" s="86">
        <v>13512</v>
      </c>
      <c r="H264" s="86">
        <v>55752.14</v>
      </c>
      <c r="I264" s="86">
        <v>52542.6</v>
      </c>
      <c r="J264" s="246"/>
      <c r="K264" s="247"/>
      <c r="L264" s="247"/>
      <c r="M264" s="248"/>
      <c r="N264" s="248">
        <f t="shared" si="15"/>
        <v>4.126120485494376</v>
      </c>
      <c r="O264" s="248"/>
      <c r="P264" s="248">
        <f t="shared" si="17"/>
        <v>3.8885879218472468</v>
      </c>
    </row>
    <row r="265" spans="1:16" ht="12.75">
      <c r="A265" s="86" t="s">
        <v>422</v>
      </c>
      <c r="B265" s="86" t="s">
        <v>423</v>
      </c>
      <c r="C265" s="86" t="s">
        <v>138</v>
      </c>
      <c r="D265" s="86">
        <v>1127140</v>
      </c>
      <c r="E265" s="86">
        <v>6773851.39</v>
      </c>
      <c r="F265" s="86">
        <v>5107956.32</v>
      </c>
      <c r="G265" s="86">
        <v>1275765</v>
      </c>
      <c r="H265" s="86">
        <v>7341536.54</v>
      </c>
      <c r="I265" s="86">
        <v>6605155.62</v>
      </c>
      <c r="J265" s="246">
        <f t="shared" si="13"/>
        <v>13.18602835495147</v>
      </c>
      <c r="K265" s="247">
        <f t="shared" si="13"/>
        <v>8.380537412409934</v>
      </c>
      <c r="L265" s="247">
        <f t="shared" si="13"/>
        <v>29.31112183042316</v>
      </c>
      <c r="M265" s="248">
        <f t="shared" si="14"/>
        <v>6.0097693188068915</v>
      </c>
      <c r="N265" s="248">
        <f t="shared" si="15"/>
        <v>5.754615105446536</v>
      </c>
      <c r="O265" s="248">
        <f t="shared" si="16"/>
        <v>4.5317851553489366</v>
      </c>
      <c r="P265" s="248">
        <f t="shared" si="17"/>
        <v>5.177407767104444</v>
      </c>
    </row>
    <row r="266" spans="1:16" ht="12.75">
      <c r="A266" s="86" t="s">
        <v>422</v>
      </c>
      <c r="B266" s="86" t="s">
        <v>423</v>
      </c>
      <c r="C266" s="86" t="s">
        <v>63</v>
      </c>
      <c r="D266" s="86">
        <v>212234</v>
      </c>
      <c r="E266" s="86">
        <v>1419582.35</v>
      </c>
      <c r="F266" s="86">
        <v>1073234.93</v>
      </c>
      <c r="G266" s="86">
        <v>245979.92</v>
      </c>
      <c r="H266" s="86">
        <v>1563077.42</v>
      </c>
      <c r="I266" s="86">
        <v>1408123.31</v>
      </c>
      <c r="J266" s="246">
        <f t="shared" si="13"/>
        <v>15.900336421120091</v>
      </c>
      <c r="K266" s="247">
        <f t="shared" si="13"/>
        <v>10.10825965820157</v>
      </c>
      <c r="L266" s="247">
        <f t="shared" si="13"/>
        <v>31.20364149907049</v>
      </c>
      <c r="M266" s="248">
        <f t="shared" si="14"/>
        <v>6.6887602834607085</v>
      </c>
      <c r="N266" s="248">
        <f t="shared" si="15"/>
        <v>6.354491943895257</v>
      </c>
      <c r="O266" s="248">
        <f t="shared" si="16"/>
        <v>5.056847300621012</v>
      </c>
      <c r="P266" s="248">
        <f t="shared" si="17"/>
        <v>5.724545767800884</v>
      </c>
    </row>
    <row r="267" spans="1:16" ht="12.75">
      <c r="A267" s="86" t="s">
        <v>422</v>
      </c>
      <c r="B267" s="86" t="s">
        <v>423</v>
      </c>
      <c r="C267" s="86" t="s">
        <v>54</v>
      </c>
      <c r="D267" s="86">
        <v>1312318.26</v>
      </c>
      <c r="E267" s="86">
        <v>7547043.95</v>
      </c>
      <c r="F267" s="86">
        <v>5671668.86</v>
      </c>
      <c r="G267" s="86">
        <v>1390715.68</v>
      </c>
      <c r="H267" s="86">
        <v>7424233.63</v>
      </c>
      <c r="I267" s="86">
        <v>6697476.81</v>
      </c>
      <c r="J267" s="246">
        <f t="shared" si="13"/>
        <v>5.973963968161193</v>
      </c>
      <c r="K267" s="247">
        <f t="shared" si="13"/>
        <v>-1.6272638772694612</v>
      </c>
      <c r="L267" s="247">
        <f t="shared" si="13"/>
        <v>18.08652753397876</v>
      </c>
      <c r="M267" s="248">
        <f t="shared" si="14"/>
        <v>5.750925046185062</v>
      </c>
      <c r="N267" s="248">
        <f t="shared" si="15"/>
        <v>5.338426636564564</v>
      </c>
      <c r="O267" s="248">
        <f t="shared" si="16"/>
        <v>4.321869955539596</v>
      </c>
      <c r="P267" s="248">
        <f t="shared" si="17"/>
        <v>4.8158490670069956</v>
      </c>
    </row>
    <row r="268" spans="1:16" ht="12.75">
      <c r="A268" s="86" t="s">
        <v>422</v>
      </c>
      <c r="B268" s="86" t="s">
        <v>423</v>
      </c>
      <c r="C268" s="86" t="s">
        <v>80</v>
      </c>
      <c r="D268" s="86"/>
      <c r="E268" s="86"/>
      <c r="F268" s="86"/>
      <c r="G268" s="86">
        <v>18032</v>
      </c>
      <c r="H268" s="86">
        <v>89341.7</v>
      </c>
      <c r="I268" s="86">
        <v>80808.52</v>
      </c>
      <c r="J268" s="246"/>
      <c r="K268" s="247"/>
      <c r="L268" s="247"/>
      <c r="M268" s="248"/>
      <c r="N268" s="248">
        <f t="shared" si="15"/>
        <v>4.954619565217391</v>
      </c>
      <c r="O268" s="248"/>
      <c r="P268" s="248">
        <f t="shared" si="17"/>
        <v>4.4813952972493345</v>
      </c>
    </row>
    <row r="269" spans="1:16" ht="12.75">
      <c r="A269" s="86" t="s">
        <v>422</v>
      </c>
      <c r="B269" s="86" t="s">
        <v>423</v>
      </c>
      <c r="C269" s="86" t="s">
        <v>748</v>
      </c>
      <c r="D269" s="86"/>
      <c r="E269" s="86"/>
      <c r="F269" s="86"/>
      <c r="G269" s="86">
        <v>32715</v>
      </c>
      <c r="H269" s="86">
        <v>159436.86</v>
      </c>
      <c r="I269" s="86">
        <v>144840.08</v>
      </c>
      <c r="J269" s="246"/>
      <c r="K269" s="247"/>
      <c r="L269" s="247"/>
      <c r="M269" s="248"/>
      <c r="N269" s="248">
        <f t="shared" si="15"/>
        <v>4.873509399358092</v>
      </c>
      <c r="O269" s="248"/>
      <c r="P269" s="248">
        <f t="shared" si="17"/>
        <v>4.427329359620969</v>
      </c>
    </row>
    <row r="270" spans="1:16" ht="12.75">
      <c r="A270" s="86" t="s">
        <v>422</v>
      </c>
      <c r="B270" s="86" t="s">
        <v>423</v>
      </c>
      <c r="C270" s="86" t="s">
        <v>56</v>
      </c>
      <c r="D270" s="86">
        <v>23570</v>
      </c>
      <c r="E270" s="86">
        <v>136733.66</v>
      </c>
      <c r="F270" s="86">
        <v>100342.07</v>
      </c>
      <c r="G270" s="86">
        <v>22816</v>
      </c>
      <c r="H270" s="86">
        <v>140649.56</v>
      </c>
      <c r="I270" s="86">
        <v>124702.7</v>
      </c>
      <c r="J270" s="246">
        <f t="shared" si="13"/>
        <v>-3.198981756470089</v>
      </c>
      <c r="K270" s="247">
        <f t="shared" si="13"/>
        <v>2.8638888185981375</v>
      </c>
      <c r="L270" s="247">
        <f t="shared" si="13"/>
        <v>24.27758366954159</v>
      </c>
      <c r="M270" s="248">
        <f t="shared" si="14"/>
        <v>5.801173525668222</v>
      </c>
      <c r="N270" s="248">
        <f t="shared" si="15"/>
        <v>6.1645143758765775</v>
      </c>
      <c r="O270" s="248">
        <f t="shared" si="16"/>
        <v>4.257194314806958</v>
      </c>
      <c r="P270" s="248">
        <f t="shared" si="17"/>
        <v>5.465581171107995</v>
      </c>
    </row>
    <row r="271" spans="1:16" ht="12.75">
      <c r="A271" s="86" t="s">
        <v>422</v>
      </c>
      <c r="B271" s="86" t="s">
        <v>423</v>
      </c>
      <c r="C271" s="86" t="s">
        <v>236</v>
      </c>
      <c r="D271" s="86">
        <v>11400</v>
      </c>
      <c r="E271" s="86">
        <v>65945</v>
      </c>
      <c r="F271" s="86">
        <v>47889.87</v>
      </c>
      <c r="G271" s="86"/>
      <c r="H271" s="86"/>
      <c r="I271" s="86"/>
      <c r="J271" s="246"/>
      <c r="K271" s="247"/>
      <c r="L271" s="247"/>
      <c r="M271" s="248">
        <f t="shared" si="14"/>
        <v>5.784649122807018</v>
      </c>
      <c r="N271" s="248"/>
      <c r="O271" s="248">
        <f t="shared" si="16"/>
        <v>4.200865789473684</v>
      </c>
      <c r="P271" s="248"/>
    </row>
    <row r="272" spans="1:16" ht="12.75">
      <c r="A272" s="86" t="s">
        <v>422</v>
      </c>
      <c r="B272" s="86" t="s">
        <v>423</v>
      </c>
      <c r="C272" s="86" t="s">
        <v>121</v>
      </c>
      <c r="D272" s="86">
        <v>2600</v>
      </c>
      <c r="E272" s="86">
        <v>17756</v>
      </c>
      <c r="F272" s="86">
        <v>13865.31</v>
      </c>
      <c r="G272" s="86"/>
      <c r="H272" s="86"/>
      <c r="I272" s="86"/>
      <c r="J272" s="246"/>
      <c r="K272" s="247"/>
      <c r="L272" s="247"/>
      <c r="M272" s="248">
        <f t="shared" si="14"/>
        <v>6.82923076923077</v>
      </c>
      <c r="N272" s="248"/>
      <c r="O272" s="248">
        <f t="shared" si="16"/>
        <v>5.332811538461538</v>
      </c>
      <c r="P272" s="248"/>
    </row>
    <row r="273" spans="1:16" ht="12.75">
      <c r="A273" s="86" t="s">
        <v>422</v>
      </c>
      <c r="B273" s="86" t="s">
        <v>423</v>
      </c>
      <c r="C273" s="86" t="s">
        <v>42</v>
      </c>
      <c r="D273" s="86">
        <v>3608757</v>
      </c>
      <c r="E273" s="86">
        <v>20406969.97</v>
      </c>
      <c r="F273" s="86">
        <v>15390804.68</v>
      </c>
      <c r="G273" s="86">
        <v>4530125.53</v>
      </c>
      <c r="H273" s="86">
        <v>24650538.52</v>
      </c>
      <c r="I273" s="86">
        <v>22188554.63</v>
      </c>
      <c r="J273" s="246">
        <f t="shared" si="13"/>
        <v>25.531464989191576</v>
      </c>
      <c r="K273" s="247">
        <f t="shared" si="13"/>
        <v>20.794701791781982</v>
      </c>
      <c r="L273" s="247">
        <f t="shared" si="13"/>
        <v>44.167605861657904</v>
      </c>
      <c r="M273" s="248">
        <f t="shared" si="14"/>
        <v>5.654847353257645</v>
      </c>
      <c r="N273" s="248">
        <f t="shared" si="15"/>
        <v>5.4414691947841005</v>
      </c>
      <c r="O273" s="248">
        <f t="shared" si="16"/>
        <v>4.264849276357483</v>
      </c>
      <c r="P273" s="248">
        <f t="shared" si="17"/>
        <v>4.897999952332446</v>
      </c>
    </row>
    <row r="274" spans="1:16" ht="12.75">
      <c r="A274" s="86" t="s">
        <v>422</v>
      </c>
      <c r="B274" s="86" t="s">
        <v>423</v>
      </c>
      <c r="C274" s="86" t="s">
        <v>91</v>
      </c>
      <c r="D274" s="86">
        <v>10</v>
      </c>
      <c r="E274" s="86">
        <v>65.5</v>
      </c>
      <c r="F274" s="86">
        <v>49.69</v>
      </c>
      <c r="G274" s="86">
        <v>98</v>
      </c>
      <c r="H274" s="86">
        <v>617.4</v>
      </c>
      <c r="I274" s="86">
        <v>573.99</v>
      </c>
      <c r="J274" s="246">
        <f t="shared" si="13"/>
        <v>880</v>
      </c>
      <c r="K274" s="247">
        <f t="shared" si="13"/>
        <v>842.5954198473282</v>
      </c>
      <c r="L274" s="247">
        <f t="shared" si="13"/>
        <v>1055.1418796538537</v>
      </c>
      <c r="M274" s="248">
        <f t="shared" si="14"/>
        <v>6.55</v>
      </c>
      <c r="N274" s="248">
        <f t="shared" si="15"/>
        <v>6.3</v>
      </c>
      <c r="O274" s="248">
        <f t="shared" si="16"/>
        <v>4.968999999999999</v>
      </c>
      <c r="P274" s="248">
        <f t="shared" si="17"/>
        <v>5.85704081632653</v>
      </c>
    </row>
    <row r="275" spans="1:16" ht="12.75">
      <c r="A275" s="86" t="s">
        <v>422</v>
      </c>
      <c r="B275" s="86" t="s">
        <v>423</v>
      </c>
      <c r="C275" s="86" t="s">
        <v>45</v>
      </c>
      <c r="D275" s="86">
        <v>3464342</v>
      </c>
      <c r="E275" s="86">
        <v>18920332.17</v>
      </c>
      <c r="F275" s="86">
        <v>14366206.81</v>
      </c>
      <c r="G275" s="86">
        <v>3278673.2</v>
      </c>
      <c r="H275" s="86">
        <v>16465123.7</v>
      </c>
      <c r="I275" s="86">
        <v>14794278.68</v>
      </c>
      <c r="J275" s="246">
        <f t="shared" si="13"/>
        <v>-5.359424675739284</v>
      </c>
      <c r="K275" s="247">
        <f t="shared" si="13"/>
        <v>-12.976561129793327</v>
      </c>
      <c r="L275" s="247">
        <f t="shared" si="13"/>
        <v>2.979713961113436</v>
      </c>
      <c r="M275" s="248">
        <f t="shared" si="14"/>
        <v>5.461450448598898</v>
      </c>
      <c r="N275" s="248">
        <f t="shared" si="15"/>
        <v>5.021886200796102</v>
      </c>
      <c r="O275" s="248">
        <f t="shared" si="16"/>
        <v>4.146878919575492</v>
      </c>
      <c r="P275" s="248">
        <f t="shared" si="17"/>
        <v>4.512276087778434</v>
      </c>
    </row>
    <row r="276" spans="1:16" ht="12.75">
      <c r="A276" s="86" t="s">
        <v>422</v>
      </c>
      <c r="B276" s="86" t="s">
        <v>423</v>
      </c>
      <c r="C276" s="86" t="s">
        <v>57</v>
      </c>
      <c r="D276" s="86">
        <v>74530</v>
      </c>
      <c r="E276" s="86">
        <v>432883.8</v>
      </c>
      <c r="F276" s="86">
        <v>333748.74</v>
      </c>
      <c r="G276" s="86">
        <v>735076</v>
      </c>
      <c r="H276" s="86">
        <v>3905526.33</v>
      </c>
      <c r="I276" s="86">
        <v>3529533.44</v>
      </c>
      <c r="J276" s="246">
        <f t="shared" si="13"/>
        <v>886.2820340802361</v>
      </c>
      <c r="K276" s="247">
        <f t="shared" si="13"/>
        <v>802.2112469905319</v>
      </c>
      <c r="L276" s="247">
        <f t="shared" si="13"/>
        <v>957.5421018817929</v>
      </c>
      <c r="M276" s="248">
        <f t="shared" si="14"/>
        <v>5.808181940158326</v>
      </c>
      <c r="N276" s="248">
        <f t="shared" si="15"/>
        <v>5.313091884376582</v>
      </c>
      <c r="O276" s="248">
        <f t="shared" si="16"/>
        <v>4.47804561921374</v>
      </c>
      <c r="P276" s="248">
        <f t="shared" si="17"/>
        <v>4.801589822004799</v>
      </c>
    </row>
    <row r="277" spans="1:16" ht="12.75">
      <c r="A277" s="86" t="s">
        <v>422</v>
      </c>
      <c r="B277" s="86" t="s">
        <v>423</v>
      </c>
      <c r="C277" s="86" t="s">
        <v>61</v>
      </c>
      <c r="D277" s="86">
        <v>112640</v>
      </c>
      <c r="E277" s="86">
        <v>877975.81</v>
      </c>
      <c r="F277" s="86">
        <v>651420</v>
      </c>
      <c r="G277" s="86">
        <v>91480</v>
      </c>
      <c r="H277" s="86">
        <v>651719.28</v>
      </c>
      <c r="I277" s="86">
        <v>582649</v>
      </c>
      <c r="J277" s="246">
        <f t="shared" si="13"/>
        <v>-18.785511363636363</v>
      </c>
      <c r="K277" s="247">
        <f t="shared" si="13"/>
        <v>-25.770246449045107</v>
      </c>
      <c r="L277" s="247">
        <f t="shared" si="13"/>
        <v>-10.557090663473643</v>
      </c>
      <c r="M277" s="248">
        <f t="shared" si="14"/>
        <v>7.794529563210228</v>
      </c>
      <c r="N277" s="248">
        <f t="shared" si="15"/>
        <v>7.124172278093573</v>
      </c>
      <c r="O277" s="248">
        <f t="shared" si="16"/>
        <v>5.783203125</v>
      </c>
      <c r="P277" s="248">
        <f t="shared" si="17"/>
        <v>6.369140795802362</v>
      </c>
    </row>
    <row r="278" spans="1:16" ht="12.75">
      <c r="A278" s="86" t="s">
        <v>422</v>
      </c>
      <c r="B278" s="86" t="s">
        <v>423</v>
      </c>
      <c r="C278" s="86" t="s">
        <v>43</v>
      </c>
      <c r="D278" s="86">
        <v>3579655</v>
      </c>
      <c r="E278" s="86">
        <v>19047601.81</v>
      </c>
      <c r="F278" s="86">
        <v>14387139.19</v>
      </c>
      <c r="G278" s="86">
        <v>5307716.4</v>
      </c>
      <c r="H278" s="86">
        <v>26470917.36</v>
      </c>
      <c r="I278" s="86">
        <v>23865029.63</v>
      </c>
      <c r="J278" s="246">
        <f t="shared" si="13"/>
        <v>48.27452366219651</v>
      </c>
      <c r="K278" s="247">
        <f t="shared" si="13"/>
        <v>38.97244190658562</v>
      </c>
      <c r="L278" s="247">
        <f t="shared" si="13"/>
        <v>65.877519601588</v>
      </c>
      <c r="M278" s="248">
        <f t="shared" si="14"/>
        <v>5.321071949671127</v>
      </c>
      <c r="N278" s="248">
        <f t="shared" si="15"/>
        <v>4.987251647431652</v>
      </c>
      <c r="O278" s="248">
        <f t="shared" si="16"/>
        <v>4.0191412831683495</v>
      </c>
      <c r="P278" s="248">
        <f t="shared" si="17"/>
        <v>4.496289521045246</v>
      </c>
    </row>
    <row r="279" spans="1:16" ht="12.75">
      <c r="A279" s="86" t="s">
        <v>422</v>
      </c>
      <c r="B279" s="86" t="s">
        <v>423</v>
      </c>
      <c r="C279" s="86" t="s">
        <v>98</v>
      </c>
      <c r="D279" s="86">
        <v>16440</v>
      </c>
      <c r="E279" s="86">
        <v>99984.32</v>
      </c>
      <c r="F279" s="86">
        <v>74981.93</v>
      </c>
      <c r="G279" s="86">
        <v>26835</v>
      </c>
      <c r="H279" s="86">
        <v>181473.92</v>
      </c>
      <c r="I279" s="86">
        <v>163457.23</v>
      </c>
      <c r="J279" s="246">
        <f t="shared" si="13"/>
        <v>63.22992700729927</v>
      </c>
      <c r="K279" s="247">
        <f t="shared" si="13"/>
        <v>81.50237957311707</v>
      </c>
      <c r="L279" s="247">
        <f t="shared" si="13"/>
        <v>117.99549571476759</v>
      </c>
      <c r="M279" s="248">
        <f t="shared" si="14"/>
        <v>6.081771289537714</v>
      </c>
      <c r="N279" s="248">
        <f t="shared" si="15"/>
        <v>6.76258319359046</v>
      </c>
      <c r="O279" s="248">
        <f t="shared" si="16"/>
        <v>4.560944647201946</v>
      </c>
      <c r="P279" s="248">
        <f t="shared" si="17"/>
        <v>6.091195453698528</v>
      </c>
    </row>
    <row r="280" spans="1:16" ht="12.75">
      <c r="A280" s="86" t="s">
        <v>422</v>
      </c>
      <c r="B280" s="86" t="s">
        <v>423</v>
      </c>
      <c r="C280" s="86" t="s">
        <v>62</v>
      </c>
      <c r="D280" s="86">
        <v>27864</v>
      </c>
      <c r="E280" s="86">
        <v>169573.74</v>
      </c>
      <c r="F280" s="86">
        <v>127805.46</v>
      </c>
      <c r="G280" s="86">
        <v>40416</v>
      </c>
      <c r="H280" s="86">
        <v>238045.77</v>
      </c>
      <c r="I280" s="86">
        <v>214557.61</v>
      </c>
      <c r="J280" s="246">
        <f t="shared" si="13"/>
        <v>45.0473729543497</v>
      </c>
      <c r="K280" s="247">
        <f t="shared" si="13"/>
        <v>40.37891126302929</v>
      </c>
      <c r="L280" s="247">
        <f t="shared" si="13"/>
        <v>67.87828156950414</v>
      </c>
      <c r="M280" s="248">
        <f t="shared" si="14"/>
        <v>6.085764427217915</v>
      </c>
      <c r="N280" s="248">
        <f t="shared" si="15"/>
        <v>5.8898894002375295</v>
      </c>
      <c r="O280" s="248">
        <f t="shared" si="16"/>
        <v>4.586759259259259</v>
      </c>
      <c r="P280" s="248">
        <f t="shared" si="17"/>
        <v>5.30872946357878</v>
      </c>
    </row>
    <row r="281" spans="1:16" ht="12.75">
      <c r="A281" s="86" t="s">
        <v>422</v>
      </c>
      <c r="B281" s="86" t="s">
        <v>423</v>
      </c>
      <c r="C281" s="86" t="s">
        <v>102</v>
      </c>
      <c r="D281" s="86">
        <v>4010</v>
      </c>
      <c r="E281" s="86">
        <v>30293.75</v>
      </c>
      <c r="F281" s="86">
        <v>22197.29</v>
      </c>
      <c r="G281" s="86">
        <v>130</v>
      </c>
      <c r="H281" s="86">
        <v>1821.69</v>
      </c>
      <c r="I281" s="86">
        <v>1600</v>
      </c>
      <c r="J281" s="246">
        <f t="shared" si="13"/>
        <v>-96.75810473815461</v>
      </c>
      <c r="K281" s="247">
        <f t="shared" si="13"/>
        <v>-93.98658139055085</v>
      </c>
      <c r="L281" s="247">
        <f t="shared" si="13"/>
        <v>-92.79191288666318</v>
      </c>
      <c r="M281" s="248">
        <f t="shared" si="14"/>
        <v>7.554551122194514</v>
      </c>
      <c r="N281" s="248">
        <f t="shared" si="15"/>
        <v>14.013</v>
      </c>
      <c r="O281" s="248">
        <f t="shared" si="16"/>
        <v>5.535483790523691</v>
      </c>
      <c r="P281" s="248">
        <f t="shared" si="17"/>
        <v>12.307692307692308</v>
      </c>
    </row>
    <row r="282" spans="1:16" ht="12.75">
      <c r="A282" s="86" t="s">
        <v>422</v>
      </c>
      <c r="B282" s="86" t="s">
        <v>423</v>
      </c>
      <c r="C282" s="86" t="s">
        <v>155</v>
      </c>
      <c r="D282" s="86">
        <v>188</v>
      </c>
      <c r="E282" s="86">
        <v>1142.01</v>
      </c>
      <c r="F282" s="86">
        <v>863.89</v>
      </c>
      <c r="G282" s="86"/>
      <c r="H282" s="86"/>
      <c r="I282" s="86"/>
      <c r="J282" s="246"/>
      <c r="K282" s="247"/>
      <c r="L282" s="247"/>
      <c r="M282" s="248">
        <f t="shared" si="14"/>
        <v>6.074521276595744</v>
      </c>
      <c r="N282" s="248"/>
      <c r="O282" s="248">
        <f t="shared" si="16"/>
        <v>4.595159574468085</v>
      </c>
      <c r="P282" s="248"/>
    </row>
    <row r="283" spans="1:35" s="19" customFormat="1" ht="12.75" customHeight="1">
      <c r="A283" s="86" t="s">
        <v>422</v>
      </c>
      <c r="B283" s="86" t="s">
        <v>423</v>
      </c>
      <c r="C283" s="86" t="s">
        <v>50</v>
      </c>
      <c r="D283" s="86">
        <v>110640</v>
      </c>
      <c r="E283" s="86">
        <v>639622.84</v>
      </c>
      <c r="F283" s="86">
        <v>486719.73</v>
      </c>
      <c r="G283" s="86">
        <v>186650</v>
      </c>
      <c r="H283" s="86">
        <v>1135161.74</v>
      </c>
      <c r="I283" s="86">
        <v>1024514.7</v>
      </c>
      <c r="J283" s="246">
        <f t="shared" si="13"/>
        <v>68.7002892263196</v>
      </c>
      <c r="K283" s="247">
        <f t="shared" si="13"/>
        <v>77.47360929137552</v>
      </c>
      <c r="L283" s="247">
        <f t="shared" si="13"/>
        <v>110.4937681486633</v>
      </c>
      <c r="M283" s="248">
        <f t="shared" si="14"/>
        <v>5.7811174981923354</v>
      </c>
      <c r="N283" s="248">
        <f t="shared" si="15"/>
        <v>6.081766622019823</v>
      </c>
      <c r="O283" s="248">
        <f t="shared" si="16"/>
        <v>4.399129880694143</v>
      </c>
      <c r="P283" s="248">
        <f t="shared" si="17"/>
        <v>5.488961693008304</v>
      </c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</row>
    <row r="284" spans="1:35" s="19" customFormat="1" ht="12.75" customHeight="1">
      <c r="A284" s="86" t="s">
        <v>422</v>
      </c>
      <c r="B284" s="86" t="s">
        <v>423</v>
      </c>
      <c r="C284" s="86" t="s">
        <v>99</v>
      </c>
      <c r="D284" s="86">
        <v>63400</v>
      </c>
      <c r="E284" s="86">
        <v>306941.61</v>
      </c>
      <c r="F284" s="86">
        <v>227786.07</v>
      </c>
      <c r="G284" s="86">
        <v>145010</v>
      </c>
      <c r="H284" s="86">
        <v>691830.93</v>
      </c>
      <c r="I284" s="86">
        <v>629868.32</v>
      </c>
      <c r="J284" s="246">
        <f t="shared" si="13"/>
        <v>128.7223974763407</v>
      </c>
      <c r="K284" s="247">
        <f t="shared" si="13"/>
        <v>125.39496355674947</v>
      </c>
      <c r="L284" s="247">
        <f t="shared" si="13"/>
        <v>176.51748853650267</v>
      </c>
      <c r="M284" s="248">
        <f t="shared" si="14"/>
        <v>4.841350315457413</v>
      </c>
      <c r="N284" s="248">
        <f t="shared" si="15"/>
        <v>4.770918764223158</v>
      </c>
      <c r="O284" s="248">
        <f t="shared" si="16"/>
        <v>3.5928402208201895</v>
      </c>
      <c r="P284" s="248">
        <f t="shared" si="17"/>
        <v>4.343619888283566</v>
      </c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</row>
    <row r="285" spans="1:35" s="19" customFormat="1" ht="12.75" customHeight="1">
      <c r="A285" s="86" t="s">
        <v>422</v>
      </c>
      <c r="B285" s="86" t="s">
        <v>423</v>
      </c>
      <c r="C285" s="86" t="s">
        <v>94</v>
      </c>
      <c r="D285" s="86">
        <v>73000</v>
      </c>
      <c r="E285" s="86">
        <v>397720.8</v>
      </c>
      <c r="F285" s="86">
        <v>304962</v>
      </c>
      <c r="G285" s="86">
        <v>135390</v>
      </c>
      <c r="H285" s="86">
        <v>692106.29</v>
      </c>
      <c r="I285" s="86">
        <v>619158.71</v>
      </c>
      <c r="J285" s="246">
        <f t="shared" si="13"/>
        <v>85.46575342465754</v>
      </c>
      <c r="K285" s="247">
        <f t="shared" si="13"/>
        <v>74.01812779215973</v>
      </c>
      <c r="L285" s="247">
        <f t="shared" si="13"/>
        <v>103.02815104832732</v>
      </c>
      <c r="M285" s="248">
        <f t="shared" si="14"/>
        <v>5.448230136986301</v>
      </c>
      <c r="N285" s="248">
        <f t="shared" si="15"/>
        <v>5.1119454169436445</v>
      </c>
      <c r="O285" s="248">
        <f t="shared" si="16"/>
        <v>4.177561643835617</v>
      </c>
      <c r="P285" s="248">
        <f t="shared" si="17"/>
        <v>4.5731494940542134</v>
      </c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</row>
    <row r="286" spans="1:35" s="19" customFormat="1" ht="12.75" customHeight="1">
      <c r="A286" s="86" t="s">
        <v>422</v>
      </c>
      <c r="B286" s="86" t="s">
        <v>423</v>
      </c>
      <c r="C286" s="86" t="s">
        <v>70</v>
      </c>
      <c r="D286" s="86">
        <v>161304</v>
      </c>
      <c r="E286" s="86">
        <v>932475.01</v>
      </c>
      <c r="F286" s="86">
        <v>685319.34</v>
      </c>
      <c r="G286" s="86">
        <v>998548</v>
      </c>
      <c r="H286" s="86">
        <v>5412499.14</v>
      </c>
      <c r="I286" s="86">
        <v>4869391.99</v>
      </c>
      <c r="J286" s="246">
        <f t="shared" si="13"/>
        <v>519.0472647919456</v>
      </c>
      <c r="K286" s="247">
        <f t="shared" si="13"/>
        <v>480.44441748631954</v>
      </c>
      <c r="L286" s="247">
        <f t="shared" si="13"/>
        <v>610.5289032117496</v>
      </c>
      <c r="M286" s="248">
        <f t="shared" si="14"/>
        <v>5.780854845509101</v>
      </c>
      <c r="N286" s="248">
        <f t="shared" si="15"/>
        <v>5.420369516538013</v>
      </c>
      <c r="O286" s="248">
        <f t="shared" si="16"/>
        <v>4.248619625055795</v>
      </c>
      <c r="P286" s="248">
        <f t="shared" si="17"/>
        <v>4.876472628256228</v>
      </c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</row>
    <row r="287" spans="1:35" s="19" customFormat="1" ht="12.75" customHeight="1">
      <c r="A287" s="86" t="s">
        <v>422</v>
      </c>
      <c r="B287" s="86" t="s">
        <v>423</v>
      </c>
      <c r="C287" s="86" t="s">
        <v>71</v>
      </c>
      <c r="D287" s="86">
        <v>186330</v>
      </c>
      <c r="E287" s="86">
        <v>1140528.65</v>
      </c>
      <c r="F287" s="86">
        <v>855102.15</v>
      </c>
      <c r="G287" s="86">
        <v>253284</v>
      </c>
      <c r="H287" s="86">
        <v>1433031.25</v>
      </c>
      <c r="I287" s="86">
        <v>1292010.9</v>
      </c>
      <c r="J287" s="246">
        <f t="shared" si="13"/>
        <v>35.93302205763967</v>
      </c>
      <c r="K287" s="247">
        <f t="shared" si="13"/>
        <v>25.646229930304695</v>
      </c>
      <c r="L287" s="247">
        <f t="shared" si="13"/>
        <v>51.094334168145856</v>
      </c>
      <c r="M287" s="248">
        <f t="shared" si="14"/>
        <v>6.121014597756668</v>
      </c>
      <c r="N287" s="248">
        <f t="shared" si="15"/>
        <v>5.657804085532446</v>
      </c>
      <c r="O287" s="248">
        <f t="shared" si="16"/>
        <v>4.589181291257447</v>
      </c>
      <c r="P287" s="248">
        <f t="shared" si="17"/>
        <v>5.101036386033069</v>
      </c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</row>
    <row r="288" spans="1:35" s="19" customFormat="1" ht="12.75" customHeight="1">
      <c r="A288" s="86" t="s">
        <v>422</v>
      </c>
      <c r="B288" s="86" t="s">
        <v>423</v>
      </c>
      <c r="C288" s="86" t="s">
        <v>67</v>
      </c>
      <c r="D288" s="86">
        <v>2977509</v>
      </c>
      <c r="E288" s="86">
        <v>16345710.86</v>
      </c>
      <c r="F288" s="86">
        <v>12300881.5</v>
      </c>
      <c r="G288" s="86">
        <v>2502858</v>
      </c>
      <c r="H288" s="86">
        <v>12775985.99</v>
      </c>
      <c r="I288" s="86">
        <v>11494272.97</v>
      </c>
      <c r="J288" s="246">
        <f t="shared" si="13"/>
        <v>-15.941211260822385</v>
      </c>
      <c r="K288" s="247">
        <f t="shared" si="13"/>
        <v>-21.838908693384287</v>
      </c>
      <c r="L288" s="247">
        <f t="shared" si="13"/>
        <v>-6.557322985348647</v>
      </c>
      <c r="M288" s="248">
        <f t="shared" si="14"/>
        <v>5.489726768248223</v>
      </c>
      <c r="N288" s="248">
        <f t="shared" si="15"/>
        <v>5.104558864306325</v>
      </c>
      <c r="O288" s="248">
        <f t="shared" si="16"/>
        <v>4.1312659340408375</v>
      </c>
      <c r="P288" s="248">
        <f t="shared" si="17"/>
        <v>4.5924590887697185</v>
      </c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</row>
    <row r="289" spans="1:35" s="19" customFormat="1" ht="12.75" customHeight="1">
      <c r="A289" s="86" t="s">
        <v>422</v>
      </c>
      <c r="B289" s="86" t="s">
        <v>423</v>
      </c>
      <c r="C289" s="86" t="s">
        <v>49</v>
      </c>
      <c r="D289" s="86">
        <v>7873</v>
      </c>
      <c r="E289" s="86">
        <v>47179.19</v>
      </c>
      <c r="F289" s="86">
        <v>35785.46</v>
      </c>
      <c r="G289" s="86">
        <v>22230</v>
      </c>
      <c r="H289" s="86">
        <v>117562.35</v>
      </c>
      <c r="I289" s="86">
        <v>108407.83</v>
      </c>
      <c r="J289" s="246">
        <f t="shared" si="13"/>
        <v>182.3574241077099</v>
      </c>
      <c r="K289" s="247">
        <f t="shared" si="13"/>
        <v>149.18263751454825</v>
      </c>
      <c r="L289" s="247">
        <f t="shared" si="13"/>
        <v>202.93820451099413</v>
      </c>
      <c r="M289" s="248">
        <f t="shared" si="14"/>
        <v>5.9925301663914645</v>
      </c>
      <c r="N289" s="248">
        <f t="shared" si="15"/>
        <v>5.288454790823212</v>
      </c>
      <c r="O289" s="248">
        <f t="shared" si="16"/>
        <v>4.545339768830179</v>
      </c>
      <c r="P289" s="248">
        <f t="shared" si="17"/>
        <v>4.876645524066577</v>
      </c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</row>
    <row r="290" spans="1:35" s="19" customFormat="1" ht="12.75" customHeight="1">
      <c r="A290" s="86" t="s">
        <v>422</v>
      </c>
      <c r="B290" s="86" t="s">
        <v>423</v>
      </c>
      <c r="C290" s="86" t="s">
        <v>349</v>
      </c>
      <c r="D290" s="86">
        <v>413940</v>
      </c>
      <c r="E290" s="86">
        <v>2324722.95</v>
      </c>
      <c r="F290" s="86">
        <v>1761826.27</v>
      </c>
      <c r="G290" s="86">
        <v>298822</v>
      </c>
      <c r="H290" s="86">
        <v>1505692.6</v>
      </c>
      <c r="I290" s="86">
        <v>1355443.55</v>
      </c>
      <c r="J290" s="246">
        <f t="shared" si="13"/>
        <v>-27.810310673044402</v>
      </c>
      <c r="K290" s="247">
        <f t="shared" si="13"/>
        <v>-35.23131003632068</v>
      </c>
      <c r="L290" s="247">
        <f t="shared" si="13"/>
        <v>-23.06599276669884</v>
      </c>
      <c r="M290" s="248">
        <f t="shared" si="14"/>
        <v>5.616086751703146</v>
      </c>
      <c r="N290" s="248">
        <f t="shared" si="15"/>
        <v>5.038760867673733</v>
      </c>
      <c r="O290" s="248">
        <f t="shared" si="16"/>
        <v>4.256235855437986</v>
      </c>
      <c r="P290" s="248">
        <f t="shared" si="17"/>
        <v>4.535956355288433</v>
      </c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</row>
    <row r="291" spans="1:35" s="19" customFormat="1" ht="12.75" customHeight="1">
      <c r="A291" s="86" t="s">
        <v>422</v>
      </c>
      <c r="B291" s="86" t="s">
        <v>423</v>
      </c>
      <c r="C291" s="86" t="s">
        <v>66</v>
      </c>
      <c r="D291" s="86">
        <v>342770</v>
      </c>
      <c r="E291" s="86">
        <v>1947964.32</v>
      </c>
      <c r="F291" s="86">
        <v>1481507.52</v>
      </c>
      <c r="G291" s="86">
        <v>429670</v>
      </c>
      <c r="H291" s="86">
        <v>2330593.52</v>
      </c>
      <c r="I291" s="86">
        <v>2100611.7</v>
      </c>
      <c r="J291" s="246">
        <f t="shared" si="13"/>
        <v>25.352277037080256</v>
      </c>
      <c r="K291" s="247">
        <f t="shared" si="13"/>
        <v>19.642515834170922</v>
      </c>
      <c r="L291" s="247">
        <f t="shared" si="13"/>
        <v>41.78879767009216</v>
      </c>
      <c r="M291" s="248">
        <f t="shared" si="14"/>
        <v>5.683007030953701</v>
      </c>
      <c r="N291" s="248">
        <f t="shared" si="15"/>
        <v>5.4241476481951265</v>
      </c>
      <c r="O291" s="248">
        <f t="shared" si="16"/>
        <v>4.322162149546343</v>
      </c>
      <c r="P291" s="248">
        <f t="shared" si="17"/>
        <v>4.888895431377569</v>
      </c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</row>
    <row r="292" spans="1:35" s="19" customFormat="1" ht="12.75" customHeight="1">
      <c r="A292" s="86" t="s">
        <v>422</v>
      </c>
      <c r="B292" s="86" t="s">
        <v>423</v>
      </c>
      <c r="C292" s="86" t="s">
        <v>44</v>
      </c>
      <c r="D292" s="86">
        <v>41396</v>
      </c>
      <c r="E292" s="86">
        <v>227378.88</v>
      </c>
      <c r="F292" s="86">
        <v>172039.86</v>
      </c>
      <c r="G292" s="86">
        <v>407940</v>
      </c>
      <c r="H292" s="86">
        <v>1968997.52</v>
      </c>
      <c r="I292" s="86">
        <v>1791640.49</v>
      </c>
      <c r="J292" s="246">
        <f t="shared" si="13"/>
        <v>885.4575321287081</v>
      </c>
      <c r="K292" s="247">
        <f t="shared" si="13"/>
        <v>765.9544457251262</v>
      </c>
      <c r="L292" s="247">
        <f t="shared" si="13"/>
        <v>941.410106936846</v>
      </c>
      <c r="M292" s="248">
        <f t="shared" si="14"/>
        <v>5.492774181080298</v>
      </c>
      <c r="N292" s="248">
        <f t="shared" si="15"/>
        <v>4.826684120213757</v>
      </c>
      <c r="O292" s="248">
        <f t="shared" si="16"/>
        <v>4.155953715334815</v>
      </c>
      <c r="P292" s="248">
        <f t="shared" si="17"/>
        <v>4.391921581605138</v>
      </c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</row>
    <row r="293" spans="1:35" s="19" customFormat="1" ht="12.75" customHeight="1">
      <c r="A293" s="86" t="s">
        <v>440</v>
      </c>
      <c r="B293" s="86" t="s">
        <v>423</v>
      </c>
      <c r="C293" s="86" t="s">
        <v>48</v>
      </c>
      <c r="D293" s="86">
        <v>83550</v>
      </c>
      <c r="E293" s="86">
        <v>619374.87</v>
      </c>
      <c r="F293" s="86">
        <v>455754.37</v>
      </c>
      <c r="G293" s="86">
        <v>235400</v>
      </c>
      <c r="H293" s="86">
        <v>1442546.23</v>
      </c>
      <c r="I293" s="86">
        <v>1310848.81</v>
      </c>
      <c r="J293" s="246">
        <f t="shared" si="13"/>
        <v>181.7474566128067</v>
      </c>
      <c r="K293" s="247">
        <f t="shared" si="13"/>
        <v>132.90357744091233</v>
      </c>
      <c r="L293" s="247">
        <f t="shared" si="13"/>
        <v>187.62177529970805</v>
      </c>
      <c r="M293" s="248">
        <f t="shared" si="14"/>
        <v>7.413224057450629</v>
      </c>
      <c r="N293" s="248">
        <f t="shared" si="15"/>
        <v>6.128063848768054</v>
      </c>
      <c r="O293" s="248">
        <f t="shared" si="16"/>
        <v>5.454869778575703</v>
      </c>
      <c r="P293" s="248">
        <f t="shared" si="17"/>
        <v>5.568601571792693</v>
      </c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</row>
    <row r="294" spans="1:35" s="19" customFormat="1" ht="12.75" customHeight="1">
      <c r="A294" s="86" t="s">
        <v>440</v>
      </c>
      <c r="B294" s="86" t="s">
        <v>423</v>
      </c>
      <c r="C294" s="86" t="s">
        <v>137</v>
      </c>
      <c r="D294" s="86">
        <v>540</v>
      </c>
      <c r="E294" s="86">
        <v>5292</v>
      </c>
      <c r="F294" s="86">
        <v>3863.94</v>
      </c>
      <c r="G294" s="86">
        <v>45056</v>
      </c>
      <c r="H294" s="86">
        <v>237647.66</v>
      </c>
      <c r="I294" s="86">
        <v>211417.87</v>
      </c>
      <c r="J294" s="246">
        <f t="shared" si="13"/>
        <v>8243.703703703704</v>
      </c>
      <c r="K294" s="247">
        <f t="shared" si="13"/>
        <v>4390.696523053666</v>
      </c>
      <c r="L294" s="247">
        <f t="shared" si="13"/>
        <v>5371.561929015461</v>
      </c>
      <c r="M294" s="248">
        <f t="shared" si="14"/>
        <v>9.8</v>
      </c>
      <c r="N294" s="248">
        <f t="shared" si="15"/>
        <v>5.274495294744319</v>
      </c>
      <c r="O294" s="248">
        <f t="shared" si="16"/>
        <v>7.155444444444445</v>
      </c>
      <c r="P294" s="248">
        <f t="shared" si="17"/>
        <v>4.692335537997159</v>
      </c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</row>
    <row r="295" spans="1:35" s="19" customFormat="1" ht="12.75" customHeight="1">
      <c r="A295" s="86" t="s">
        <v>440</v>
      </c>
      <c r="B295" s="86" t="s">
        <v>423</v>
      </c>
      <c r="C295" s="86" t="s">
        <v>138</v>
      </c>
      <c r="D295" s="86"/>
      <c r="E295" s="86"/>
      <c r="F295" s="86"/>
      <c r="G295" s="86">
        <v>19000</v>
      </c>
      <c r="H295" s="86">
        <v>77350</v>
      </c>
      <c r="I295" s="86">
        <v>70607.57</v>
      </c>
      <c r="J295" s="246"/>
      <c r="K295" s="247"/>
      <c r="L295" s="247"/>
      <c r="M295" s="248"/>
      <c r="N295" s="248">
        <f t="shared" si="15"/>
        <v>4.071052631578947</v>
      </c>
      <c r="O295" s="248"/>
      <c r="P295" s="248">
        <f t="shared" si="17"/>
        <v>3.7161878947368425</v>
      </c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</row>
    <row r="296" spans="1:35" s="19" customFormat="1" ht="12.75" customHeight="1">
      <c r="A296" s="86" t="s">
        <v>440</v>
      </c>
      <c r="B296" s="86" t="s">
        <v>423</v>
      </c>
      <c r="C296" s="86" t="s">
        <v>63</v>
      </c>
      <c r="D296" s="86"/>
      <c r="E296" s="86"/>
      <c r="F296" s="86"/>
      <c r="G296" s="86">
        <v>16825.5</v>
      </c>
      <c r="H296" s="86">
        <v>92927.86</v>
      </c>
      <c r="I296" s="86">
        <v>83055.3</v>
      </c>
      <c r="J296" s="246"/>
      <c r="K296" s="247"/>
      <c r="L296" s="247"/>
      <c r="M296" s="248"/>
      <c r="N296" s="248">
        <f t="shared" si="15"/>
        <v>5.523037056848237</v>
      </c>
      <c r="O296" s="248"/>
      <c r="P296" s="248">
        <f t="shared" si="17"/>
        <v>4.93627529642507</v>
      </c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</row>
    <row r="297" spans="1:35" s="19" customFormat="1" ht="12.75" customHeight="1">
      <c r="A297" s="86" t="s">
        <v>440</v>
      </c>
      <c r="B297" s="86" t="s">
        <v>423</v>
      </c>
      <c r="C297" s="86" t="s">
        <v>54</v>
      </c>
      <c r="D297" s="86">
        <v>7340</v>
      </c>
      <c r="E297" s="86">
        <v>54350.69</v>
      </c>
      <c r="F297" s="86">
        <v>40053.32</v>
      </c>
      <c r="G297" s="86">
        <v>28152.9</v>
      </c>
      <c r="H297" s="86">
        <v>170471.14</v>
      </c>
      <c r="I297" s="86">
        <v>154299.49</v>
      </c>
      <c r="J297" s="246">
        <f t="shared" si="13"/>
        <v>283.55449591280654</v>
      </c>
      <c r="K297" s="247">
        <f t="shared" si="13"/>
        <v>213.6503694801299</v>
      </c>
      <c r="L297" s="247">
        <f t="shared" si="13"/>
        <v>285.23520646977573</v>
      </c>
      <c r="M297" s="248">
        <f t="shared" si="14"/>
        <v>7.404726158038147</v>
      </c>
      <c r="N297" s="248">
        <f t="shared" si="15"/>
        <v>6.055189341062555</v>
      </c>
      <c r="O297" s="248">
        <f t="shared" si="16"/>
        <v>5.456855585831063</v>
      </c>
      <c r="P297" s="248">
        <f t="shared" si="17"/>
        <v>5.480767167858373</v>
      </c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</row>
    <row r="298" spans="1:35" s="19" customFormat="1" ht="12.75" customHeight="1">
      <c r="A298" s="86" t="s">
        <v>440</v>
      </c>
      <c r="B298" s="86" t="s">
        <v>423</v>
      </c>
      <c r="C298" s="86" t="s">
        <v>100</v>
      </c>
      <c r="D298" s="86"/>
      <c r="E298" s="86"/>
      <c r="F298" s="86"/>
      <c r="G298" s="86">
        <v>70</v>
      </c>
      <c r="H298" s="86">
        <v>466.27</v>
      </c>
      <c r="I298" s="86">
        <v>436.79</v>
      </c>
      <c r="J298" s="246"/>
      <c r="K298" s="247"/>
      <c r="L298" s="247"/>
      <c r="M298" s="248"/>
      <c r="N298" s="248">
        <f t="shared" si="15"/>
        <v>6.661</v>
      </c>
      <c r="O298" s="248"/>
      <c r="P298" s="248">
        <f t="shared" si="17"/>
        <v>6.239857142857143</v>
      </c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</row>
    <row r="299" spans="1:35" s="19" customFormat="1" ht="12.75" customHeight="1">
      <c r="A299" s="86" t="s">
        <v>440</v>
      </c>
      <c r="B299" s="86" t="s">
        <v>423</v>
      </c>
      <c r="C299" s="86" t="s">
        <v>52</v>
      </c>
      <c r="D299" s="86">
        <v>4000</v>
      </c>
      <c r="E299" s="86">
        <v>25090.95</v>
      </c>
      <c r="F299" s="86">
        <v>18760.56</v>
      </c>
      <c r="G299" s="86">
        <v>1200</v>
      </c>
      <c r="H299" s="86">
        <v>7049.92</v>
      </c>
      <c r="I299" s="86">
        <v>6484.83</v>
      </c>
      <c r="J299" s="246">
        <f t="shared" si="13"/>
        <v>-70</v>
      </c>
      <c r="K299" s="247">
        <f t="shared" si="13"/>
        <v>-71.90253856470162</v>
      </c>
      <c r="L299" s="247">
        <f t="shared" si="13"/>
        <v>-65.43370773580321</v>
      </c>
      <c r="M299" s="248">
        <f t="shared" si="14"/>
        <v>6.2727375</v>
      </c>
      <c r="N299" s="248">
        <f t="shared" si="15"/>
        <v>5.874933333333334</v>
      </c>
      <c r="O299" s="248">
        <f t="shared" si="16"/>
        <v>4.69014</v>
      </c>
      <c r="P299" s="248">
        <f t="shared" si="17"/>
        <v>5.404025</v>
      </c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</row>
    <row r="300" spans="1:35" s="19" customFormat="1" ht="12.75" customHeight="1">
      <c r="A300" s="86" t="s">
        <v>440</v>
      </c>
      <c r="B300" s="86" t="s">
        <v>423</v>
      </c>
      <c r="C300" s="86" t="s">
        <v>56</v>
      </c>
      <c r="D300" s="86">
        <v>15332</v>
      </c>
      <c r="E300" s="86">
        <v>118549.05</v>
      </c>
      <c r="F300" s="86">
        <v>87397.23</v>
      </c>
      <c r="G300" s="86">
        <v>18390</v>
      </c>
      <c r="H300" s="86">
        <v>115666.82</v>
      </c>
      <c r="I300" s="86">
        <v>102345.1</v>
      </c>
      <c r="J300" s="246">
        <f t="shared" si="13"/>
        <v>19.945212627184972</v>
      </c>
      <c r="K300" s="247">
        <f t="shared" si="13"/>
        <v>-2.4312552483550025</v>
      </c>
      <c r="L300" s="247">
        <f t="shared" si="13"/>
        <v>17.103368150226284</v>
      </c>
      <c r="M300" s="248">
        <f t="shared" si="14"/>
        <v>7.732132141925385</v>
      </c>
      <c r="N300" s="248">
        <f t="shared" si="15"/>
        <v>6.289658510059816</v>
      </c>
      <c r="O300" s="248">
        <f t="shared" si="16"/>
        <v>5.700315027393686</v>
      </c>
      <c r="P300" s="248">
        <f t="shared" si="17"/>
        <v>5.5652582925503</v>
      </c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</row>
    <row r="301" spans="1:35" s="19" customFormat="1" ht="12.75" customHeight="1">
      <c r="A301" s="86" t="s">
        <v>440</v>
      </c>
      <c r="B301" s="86" t="s">
        <v>423</v>
      </c>
      <c r="C301" s="86" t="s">
        <v>611</v>
      </c>
      <c r="D301" s="86"/>
      <c r="E301" s="86"/>
      <c r="F301" s="86"/>
      <c r="G301" s="86">
        <v>6100</v>
      </c>
      <c r="H301" s="86">
        <v>37359.13</v>
      </c>
      <c r="I301" s="86">
        <v>34278.61</v>
      </c>
      <c r="J301" s="246"/>
      <c r="K301" s="247"/>
      <c r="L301" s="247"/>
      <c r="M301" s="248"/>
      <c r="N301" s="248">
        <f t="shared" si="15"/>
        <v>6.124447540983606</v>
      </c>
      <c r="O301" s="248"/>
      <c r="P301" s="248">
        <f t="shared" si="17"/>
        <v>5.619444262295082</v>
      </c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</row>
    <row r="302" spans="1:35" s="19" customFormat="1" ht="12.75" customHeight="1">
      <c r="A302" s="86" t="s">
        <v>440</v>
      </c>
      <c r="B302" s="86" t="s">
        <v>423</v>
      </c>
      <c r="C302" s="86" t="s">
        <v>42</v>
      </c>
      <c r="D302" s="86">
        <v>85410</v>
      </c>
      <c r="E302" s="86">
        <v>496690.03</v>
      </c>
      <c r="F302" s="86">
        <v>382879.48</v>
      </c>
      <c r="G302" s="86">
        <v>41825</v>
      </c>
      <c r="H302" s="86">
        <v>233061.87</v>
      </c>
      <c r="I302" s="86">
        <v>206783.33</v>
      </c>
      <c r="J302" s="246">
        <f t="shared" si="13"/>
        <v>-51.03032431799555</v>
      </c>
      <c r="K302" s="247">
        <f t="shared" si="13"/>
        <v>-53.07699854575298</v>
      </c>
      <c r="L302" s="247">
        <f t="shared" si="13"/>
        <v>-45.99257970158129</v>
      </c>
      <c r="M302" s="248">
        <f t="shared" si="14"/>
        <v>5.8153615501697695</v>
      </c>
      <c r="N302" s="248">
        <f t="shared" si="15"/>
        <v>5.572310101613867</v>
      </c>
      <c r="O302" s="248">
        <f t="shared" si="16"/>
        <v>4.48284135347149</v>
      </c>
      <c r="P302" s="248">
        <f t="shared" si="17"/>
        <v>4.9440126718469815</v>
      </c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</row>
    <row r="303" spans="1:35" s="19" customFormat="1" ht="12.75" customHeight="1">
      <c r="A303" s="86" t="s">
        <v>440</v>
      </c>
      <c r="B303" s="86" t="s">
        <v>423</v>
      </c>
      <c r="C303" s="86" t="s">
        <v>91</v>
      </c>
      <c r="D303" s="86">
        <v>9</v>
      </c>
      <c r="E303" s="86">
        <v>61.94</v>
      </c>
      <c r="F303" s="86">
        <v>47.43</v>
      </c>
      <c r="G303" s="86">
        <v>80</v>
      </c>
      <c r="H303" s="86">
        <v>570</v>
      </c>
      <c r="I303" s="86">
        <v>536.35</v>
      </c>
      <c r="J303" s="246">
        <f t="shared" si="13"/>
        <v>788.8888888888889</v>
      </c>
      <c r="K303" s="247">
        <f t="shared" si="13"/>
        <v>820.2453987730062</v>
      </c>
      <c r="L303" s="247">
        <f t="shared" si="13"/>
        <v>1030.8243727598567</v>
      </c>
      <c r="M303" s="248">
        <f t="shared" si="14"/>
        <v>6.882222222222222</v>
      </c>
      <c r="N303" s="248">
        <f t="shared" si="15"/>
        <v>7.125</v>
      </c>
      <c r="O303" s="248">
        <f t="shared" si="16"/>
        <v>5.27</v>
      </c>
      <c r="P303" s="248">
        <f t="shared" si="17"/>
        <v>6.704375000000001</v>
      </c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</row>
    <row r="304" spans="1:35" s="19" customFormat="1" ht="12.75" customHeight="1">
      <c r="A304" s="86" t="s">
        <v>440</v>
      </c>
      <c r="B304" s="86" t="s">
        <v>423</v>
      </c>
      <c r="C304" s="86" t="s">
        <v>46</v>
      </c>
      <c r="D304" s="86">
        <v>520</v>
      </c>
      <c r="E304" s="86">
        <v>4876</v>
      </c>
      <c r="F304" s="86">
        <v>3585.6</v>
      </c>
      <c r="G304" s="86">
        <v>6000</v>
      </c>
      <c r="H304" s="86">
        <v>41450</v>
      </c>
      <c r="I304" s="86">
        <v>37041.58</v>
      </c>
      <c r="J304" s="246">
        <f t="shared" si="13"/>
        <v>1053.8461538461538</v>
      </c>
      <c r="K304" s="247">
        <f t="shared" si="13"/>
        <v>750.0820344544709</v>
      </c>
      <c r="L304" s="247">
        <f t="shared" si="13"/>
        <v>933.0650379294959</v>
      </c>
      <c r="M304" s="248">
        <f t="shared" si="14"/>
        <v>9.376923076923077</v>
      </c>
      <c r="N304" s="248">
        <f t="shared" si="15"/>
        <v>6.908333333333333</v>
      </c>
      <c r="O304" s="248">
        <f t="shared" si="16"/>
        <v>6.895384615384615</v>
      </c>
      <c r="P304" s="248">
        <f t="shared" si="17"/>
        <v>6.173596666666667</v>
      </c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</row>
    <row r="305" spans="1:35" s="19" customFormat="1" ht="12.75" customHeight="1">
      <c r="A305" s="86" t="s">
        <v>440</v>
      </c>
      <c r="B305" s="86" t="s">
        <v>423</v>
      </c>
      <c r="C305" s="86" t="s">
        <v>45</v>
      </c>
      <c r="D305" s="86">
        <v>4975</v>
      </c>
      <c r="E305" s="86">
        <v>29881.96</v>
      </c>
      <c r="F305" s="86">
        <v>23320.25</v>
      </c>
      <c r="G305" s="86">
        <v>12776</v>
      </c>
      <c r="H305" s="86">
        <v>74052.41</v>
      </c>
      <c r="I305" s="86">
        <v>65418.12</v>
      </c>
      <c r="J305" s="246">
        <f t="shared" si="13"/>
        <v>156.80402010050253</v>
      </c>
      <c r="K305" s="247">
        <f t="shared" si="13"/>
        <v>147.81644175950976</v>
      </c>
      <c r="L305" s="247">
        <f t="shared" si="13"/>
        <v>180.52066337196214</v>
      </c>
      <c r="M305" s="248">
        <f t="shared" si="14"/>
        <v>6.006424120603015</v>
      </c>
      <c r="N305" s="248">
        <f t="shared" si="15"/>
        <v>5.796212429555417</v>
      </c>
      <c r="O305" s="248">
        <f t="shared" si="16"/>
        <v>4.68748743718593</v>
      </c>
      <c r="P305" s="248">
        <f t="shared" si="17"/>
        <v>5.120391358797746</v>
      </c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</row>
    <row r="306" spans="1:35" s="19" customFormat="1" ht="12.75" customHeight="1">
      <c r="A306" s="86" t="s">
        <v>440</v>
      </c>
      <c r="B306" s="86" t="s">
        <v>423</v>
      </c>
      <c r="C306" s="86" t="s">
        <v>61</v>
      </c>
      <c r="D306" s="86">
        <v>24140</v>
      </c>
      <c r="E306" s="86">
        <v>172717.2</v>
      </c>
      <c r="F306" s="86">
        <v>129280.88</v>
      </c>
      <c r="G306" s="86">
        <v>34750</v>
      </c>
      <c r="H306" s="86">
        <v>202099.72</v>
      </c>
      <c r="I306" s="86">
        <v>183176.25</v>
      </c>
      <c r="J306" s="246">
        <f t="shared" si="13"/>
        <v>43.951946975973485</v>
      </c>
      <c r="K306" s="247">
        <f t="shared" si="13"/>
        <v>17.01192469539802</v>
      </c>
      <c r="L306" s="247">
        <f t="shared" si="13"/>
        <v>41.68858534997596</v>
      </c>
      <c r="M306" s="248">
        <f t="shared" si="14"/>
        <v>7.154813587406794</v>
      </c>
      <c r="N306" s="248">
        <f t="shared" si="15"/>
        <v>5.81581928057554</v>
      </c>
      <c r="O306" s="248">
        <f t="shared" si="16"/>
        <v>5.355463131731566</v>
      </c>
      <c r="P306" s="248">
        <f t="shared" si="17"/>
        <v>5.271258992805755</v>
      </c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</row>
    <row r="307" spans="1:35" s="19" customFormat="1" ht="12.75" customHeight="1">
      <c r="A307" s="86" t="s">
        <v>440</v>
      </c>
      <c r="B307" s="86" t="s">
        <v>423</v>
      </c>
      <c r="C307" s="86" t="s">
        <v>43</v>
      </c>
      <c r="D307" s="86">
        <v>21485</v>
      </c>
      <c r="E307" s="86">
        <v>153182.74</v>
      </c>
      <c r="F307" s="86">
        <v>117928.72</v>
      </c>
      <c r="G307" s="86">
        <v>26908</v>
      </c>
      <c r="H307" s="86">
        <v>158523.76</v>
      </c>
      <c r="I307" s="86">
        <v>143795.47</v>
      </c>
      <c r="J307" s="246">
        <f t="shared" si="13"/>
        <v>25.240865720269955</v>
      </c>
      <c r="K307" s="247">
        <f t="shared" si="13"/>
        <v>3.4866983055662923</v>
      </c>
      <c r="L307" s="247">
        <f t="shared" si="13"/>
        <v>21.934224334835484</v>
      </c>
      <c r="M307" s="248">
        <f t="shared" si="14"/>
        <v>7.129752850826157</v>
      </c>
      <c r="N307" s="248">
        <f t="shared" si="15"/>
        <v>5.891324513155939</v>
      </c>
      <c r="O307" s="248">
        <f t="shared" si="16"/>
        <v>5.488886199674192</v>
      </c>
      <c r="P307" s="248">
        <f t="shared" si="17"/>
        <v>5.343967221644121</v>
      </c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</row>
    <row r="308" spans="1:35" s="19" customFormat="1" ht="12.75" customHeight="1">
      <c r="A308" s="86" t="s">
        <v>440</v>
      </c>
      <c r="B308" s="86" t="s">
        <v>423</v>
      </c>
      <c r="C308" s="86" t="s">
        <v>102</v>
      </c>
      <c r="D308" s="86">
        <v>16050</v>
      </c>
      <c r="E308" s="86">
        <v>103459.63</v>
      </c>
      <c r="F308" s="86">
        <v>78881.81</v>
      </c>
      <c r="G308" s="86">
        <v>31500</v>
      </c>
      <c r="H308" s="86">
        <v>196066.19</v>
      </c>
      <c r="I308" s="86">
        <v>179846.14</v>
      </c>
      <c r="J308" s="246">
        <f t="shared" si="13"/>
        <v>96.26168224299066</v>
      </c>
      <c r="K308" s="247">
        <f t="shared" si="13"/>
        <v>89.5098503638569</v>
      </c>
      <c r="L308" s="247">
        <f t="shared" si="13"/>
        <v>127.99443876858305</v>
      </c>
      <c r="M308" s="248">
        <f t="shared" si="14"/>
        <v>6.446082866043614</v>
      </c>
      <c r="N308" s="248">
        <f t="shared" si="15"/>
        <v>6.224323492063492</v>
      </c>
      <c r="O308" s="248">
        <f t="shared" si="16"/>
        <v>4.914754517133956</v>
      </c>
      <c r="P308" s="248">
        <f t="shared" si="17"/>
        <v>5.70940126984127</v>
      </c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</row>
    <row r="309" spans="1:35" s="19" customFormat="1" ht="12.75" customHeight="1">
      <c r="A309" s="86" t="s">
        <v>440</v>
      </c>
      <c r="B309" s="86" t="s">
        <v>423</v>
      </c>
      <c r="C309" s="86" t="s">
        <v>83</v>
      </c>
      <c r="D309" s="86">
        <v>550980</v>
      </c>
      <c r="E309" s="86">
        <v>2866778.24</v>
      </c>
      <c r="F309" s="86">
        <v>2166727.95</v>
      </c>
      <c r="G309" s="86">
        <v>416320</v>
      </c>
      <c r="H309" s="86">
        <v>2124563.92</v>
      </c>
      <c r="I309" s="86">
        <v>1916593.58</v>
      </c>
      <c r="J309" s="246">
        <f t="shared" si="13"/>
        <v>-24.440088569458055</v>
      </c>
      <c r="K309" s="247">
        <f t="shared" si="13"/>
        <v>-25.89018953904158</v>
      </c>
      <c r="L309" s="247">
        <f t="shared" si="13"/>
        <v>-11.544336703645701</v>
      </c>
      <c r="M309" s="248">
        <f t="shared" si="14"/>
        <v>5.203053177973793</v>
      </c>
      <c r="N309" s="248">
        <f t="shared" si="15"/>
        <v>5.1031992697924675</v>
      </c>
      <c r="O309" s="248">
        <f t="shared" si="16"/>
        <v>3.9324983665468802</v>
      </c>
      <c r="P309" s="248">
        <f t="shared" si="17"/>
        <v>4.603654832820907</v>
      </c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</row>
    <row r="310" spans="1:35" s="19" customFormat="1" ht="12.75" customHeight="1">
      <c r="A310" s="86" t="s">
        <v>440</v>
      </c>
      <c r="B310" s="86" t="s">
        <v>423</v>
      </c>
      <c r="C310" s="86" t="s">
        <v>94</v>
      </c>
      <c r="D310" s="86">
        <v>3800</v>
      </c>
      <c r="E310" s="86">
        <v>29944.57</v>
      </c>
      <c r="F310" s="86">
        <v>21909.97</v>
      </c>
      <c r="G310" s="86">
        <v>200</v>
      </c>
      <c r="H310" s="86">
        <v>1450.72</v>
      </c>
      <c r="I310" s="86">
        <v>1291.2</v>
      </c>
      <c r="J310" s="246">
        <f t="shared" si="13"/>
        <v>-94.73684210526316</v>
      </c>
      <c r="K310" s="247">
        <f t="shared" si="13"/>
        <v>-95.15531530424381</v>
      </c>
      <c r="L310" s="247">
        <f t="shared" si="13"/>
        <v>-94.10679247849266</v>
      </c>
      <c r="M310" s="248">
        <f t="shared" si="14"/>
        <v>7.8801499999999995</v>
      </c>
      <c r="N310" s="248">
        <f t="shared" si="15"/>
        <v>7.2536000000000005</v>
      </c>
      <c r="O310" s="248">
        <f t="shared" si="16"/>
        <v>5.765781578947369</v>
      </c>
      <c r="P310" s="248">
        <f t="shared" si="17"/>
        <v>6.456</v>
      </c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</row>
    <row r="311" spans="1:35" s="19" customFormat="1" ht="12.75" customHeight="1">
      <c r="A311" s="86" t="s">
        <v>440</v>
      </c>
      <c r="B311" s="86" t="s">
        <v>423</v>
      </c>
      <c r="C311" s="86" t="s">
        <v>71</v>
      </c>
      <c r="D311" s="86">
        <v>5750</v>
      </c>
      <c r="E311" s="86">
        <v>35529.53</v>
      </c>
      <c r="F311" s="86">
        <v>27278.49</v>
      </c>
      <c r="G311" s="86">
        <v>3000</v>
      </c>
      <c r="H311" s="86">
        <v>17066.64</v>
      </c>
      <c r="I311" s="86">
        <v>15857.17</v>
      </c>
      <c r="J311" s="246">
        <f t="shared" si="13"/>
        <v>-47.82608695652174</v>
      </c>
      <c r="K311" s="247">
        <f t="shared" si="13"/>
        <v>-51.964914818743736</v>
      </c>
      <c r="L311" s="247">
        <f t="shared" si="13"/>
        <v>-41.86932634467671</v>
      </c>
      <c r="M311" s="248">
        <f t="shared" si="14"/>
        <v>6.179048695652174</v>
      </c>
      <c r="N311" s="248">
        <f t="shared" si="15"/>
        <v>5.68888</v>
      </c>
      <c r="O311" s="248">
        <f t="shared" si="16"/>
        <v>4.744085217391305</v>
      </c>
      <c r="P311" s="248">
        <f t="shared" si="17"/>
        <v>5.285723333333333</v>
      </c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</row>
    <row r="312" spans="1:35" s="19" customFormat="1" ht="12.75" customHeight="1">
      <c r="A312" s="86" t="s">
        <v>440</v>
      </c>
      <c r="B312" s="86" t="s">
        <v>423</v>
      </c>
      <c r="C312" s="86" t="s">
        <v>67</v>
      </c>
      <c r="D312" s="86">
        <v>94978</v>
      </c>
      <c r="E312" s="86">
        <v>576760.36</v>
      </c>
      <c r="F312" s="86">
        <v>429109.6</v>
      </c>
      <c r="G312" s="86">
        <v>160645</v>
      </c>
      <c r="H312" s="86">
        <v>851772.66</v>
      </c>
      <c r="I312" s="86">
        <v>773582.4</v>
      </c>
      <c r="J312" s="246">
        <f t="shared" si="13"/>
        <v>69.13916907073217</v>
      </c>
      <c r="K312" s="247">
        <f t="shared" si="13"/>
        <v>47.68224709478995</v>
      </c>
      <c r="L312" s="247">
        <f t="shared" si="13"/>
        <v>80.2761811900736</v>
      </c>
      <c r="M312" s="248">
        <f t="shared" si="14"/>
        <v>6.072567963107246</v>
      </c>
      <c r="N312" s="248">
        <f t="shared" si="15"/>
        <v>5.302204612655234</v>
      </c>
      <c r="O312" s="248">
        <f t="shared" si="16"/>
        <v>4.517989429130957</v>
      </c>
      <c r="P312" s="248">
        <f t="shared" si="17"/>
        <v>4.8154776059012105</v>
      </c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</row>
    <row r="313" spans="1:35" s="19" customFormat="1" ht="12.75" customHeight="1">
      <c r="A313" s="86" t="s">
        <v>440</v>
      </c>
      <c r="B313" s="86" t="s">
        <v>423</v>
      </c>
      <c r="C313" s="86" t="s">
        <v>356</v>
      </c>
      <c r="D313" s="86">
        <v>1350</v>
      </c>
      <c r="E313" s="86">
        <v>8963.51</v>
      </c>
      <c r="F313" s="86">
        <v>6922.25</v>
      </c>
      <c r="G313" s="86">
        <v>2600</v>
      </c>
      <c r="H313" s="86">
        <v>15846.28</v>
      </c>
      <c r="I313" s="86">
        <v>14438.13</v>
      </c>
      <c r="J313" s="246">
        <f t="shared" si="13"/>
        <v>92.5925925925926</v>
      </c>
      <c r="K313" s="247">
        <f t="shared" si="13"/>
        <v>76.78654901930159</v>
      </c>
      <c r="L313" s="247">
        <f t="shared" si="13"/>
        <v>108.57567987287369</v>
      </c>
      <c r="M313" s="248">
        <f t="shared" si="14"/>
        <v>6.639637037037037</v>
      </c>
      <c r="N313" s="248">
        <f t="shared" si="15"/>
        <v>6.094723076923077</v>
      </c>
      <c r="O313" s="248">
        <f t="shared" si="16"/>
        <v>5.127592592592593</v>
      </c>
      <c r="P313" s="248">
        <f t="shared" si="17"/>
        <v>5.553126923076923</v>
      </c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</row>
    <row r="314" spans="1:35" s="19" customFormat="1" ht="12.75" customHeight="1">
      <c r="A314" s="86" t="s">
        <v>440</v>
      </c>
      <c r="B314" s="86" t="s">
        <v>423</v>
      </c>
      <c r="C314" s="86" t="s">
        <v>529</v>
      </c>
      <c r="D314" s="86">
        <v>1000</v>
      </c>
      <c r="E314" s="86">
        <v>5727.09</v>
      </c>
      <c r="F314" s="86">
        <v>4251.18</v>
      </c>
      <c r="G314" s="86">
        <v>1400</v>
      </c>
      <c r="H314" s="86">
        <v>7311.55</v>
      </c>
      <c r="I314" s="86">
        <v>6294.83</v>
      </c>
      <c r="J314" s="246">
        <f t="shared" si="13"/>
        <v>40</v>
      </c>
      <c r="K314" s="247">
        <f t="shared" si="13"/>
        <v>27.666057282145033</v>
      </c>
      <c r="L314" s="247">
        <f t="shared" si="13"/>
        <v>48.07253515494521</v>
      </c>
      <c r="M314" s="248">
        <f t="shared" si="14"/>
        <v>5.7270900000000005</v>
      </c>
      <c r="N314" s="248">
        <f t="shared" si="15"/>
        <v>5.222535714285715</v>
      </c>
      <c r="O314" s="248">
        <f t="shared" si="16"/>
        <v>4.251180000000001</v>
      </c>
      <c r="P314" s="248">
        <f t="shared" si="17"/>
        <v>4.496307142857143</v>
      </c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</row>
    <row r="315" spans="1:35" s="19" customFormat="1" ht="12.75" customHeight="1">
      <c r="A315" s="86" t="s">
        <v>440</v>
      </c>
      <c r="B315" s="86" t="s">
        <v>423</v>
      </c>
      <c r="C315" s="86" t="s">
        <v>49</v>
      </c>
      <c r="D315" s="86"/>
      <c r="E315" s="86"/>
      <c r="F315" s="86"/>
      <c r="G315" s="86">
        <v>4000</v>
      </c>
      <c r="H315" s="86">
        <v>22742.5</v>
      </c>
      <c r="I315" s="86">
        <v>21461.22</v>
      </c>
      <c r="J315" s="246"/>
      <c r="K315" s="247"/>
      <c r="L315" s="247"/>
      <c r="M315" s="248"/>
      <c r="N315" s="248">
        <f t="shared" si="15"/>
        <v>5.685625</v>
      </c>
      <c r="O315" s="248"/>
      <c r="P315" s="248">
        <f t="shared" si="17"/>
        <v>5.365305</v>
      </c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</row>
    <row r="316" spans="1:35" s="19" customFormat="1" ht="12.75" customHeight="1">
      <c r="A316" s="86" t="s">
        <v>440</v>
      </c>
      <c r="B316" s="86" t="s">
        <v>423</v>
      </c>
      <c r="C316" s="86" t="s">
        <v>625</v>
      </c>
      <c r="D316" s="86"/>
      <c r="E316" s="86"/>
      <c r="F316" s="86"/>
      <c r="G316" s="86">
        <v>6070</v>
      </c>
      <c r="H316" s="86">
        <v>32762.61</v>
      </c>
      <c r="I316" s="86">
        <v>28722.21</v>
      </c>
      <c r="J316" s="246"/>
      <c r="K316" s="247"/>
      <c r="L316" s="247"/>
      <c r="M316" s="248"/>
      <c r="N316" s="248">
        <f t="shared" si="15"/>
        <v>5.397464579901153</v>
      </c>
      <c r="O316" s="248"/>
      <c r="P316" s="248">
        <f t="shared" si="17"/>
        <v>4.731830313014827</v>
      </c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</row>
    <row r="317" spans="1:35" s="19" customFormat="1" ht="12.75" customHeight="1">
      <c r="A317" s="86" t="s">
        <v>440</v>
      </c>
      <c r="B317" s="86" t="s">
        <v>423</v>
      </c>
      <c r="C317" s="86" t="s">
        <v>81</v>
      </c>
      <c r="D317" s="86">
        <v>2322</v>
      </c>
      <c r="E317" s="86">
        <v>23684.4</v>
      </c>
      <c r="F317" s="86">
        <v>18424.96</v>
      </c>
      <c r="G317" s="86">
        <v>2029</v>
      </c>
      <c r="H317" s="86">
        <v>19426.1</v>
      </c>
      <c r="I317" s="86">
        <v>17400.04</v>
      </c>
      <c r="J317" s="246">
        <f t="shared" si="13"/>
        <v>-12.618432385874247</v>
      </c>
      <c r="K317" s="247">
        <f t="shared" si="13"/>
        <v>-17.979345054128466</v>
      </c>
      <c r="L317" s="247">
        <f t="shared" si="13"/>
        <v>-5.56267150647816</v>
      </c>
      <c r="M317" s="248">
        <f t="shared" si="14"/>
        <v>10.200000000000001</v>
      </c>
      <c r="N317" s="248">
        <f t="shared" si="15"/>
        <v>9.574223755544603</v>
      </c>
      <c r="O317" s="248">
        <f t="shared" si="16"/>
        <v>7.93495262704565</v>
      </c>
      <c r="P317" s="248">
        <f t="shared" si="17"/>
        <v>8.575672745194678</v>
      </c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</row>
    <row r="318" spans="1:35" s="19" customFormat="1" ht="12.75" customHeight="1">
      <c r="A318" s="86" t="s">
        <v>440</v>
      </c>
      <c r="B318" s="86" t="s">
        <v>423</v>
      </c>
      <c r="C318" s="86" t="s">
        <v>349</v>
      </c>
      <c r="D318" s="86">
        <v>2000</v>
      </c>
      <c r="E318" s="86">
        <v>13259.9</v>
      </c>
      <c r="F318" s="86">
        <v>10600</v>
      </c>
      <c r="G318" s="86"/>
      <c r="H318" s="86"/>
      <c r="I318" s="86"/>
      <c r="J318" s="246"/>
      <c r="K318" s="247"/>
      <c r="L318" s="247"/>
      <c r="M318" s="248">
        <f t="shared" si="14"/>
        <v>6.62995</v>
      </c>
      <c r="N318" s="248"/>
      <c r="O318" s="248">
        <f t="shared" si="16"/>
        <v>5.3</v>
      </c>
      <c r="P318" s="248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</row>
    <row r="319" spans="1:35" s="19" customFormat="1" ht="12.75" customHeight="1">
      <c r="A319" s="86" t="s">
        <v>440</v>
      </c>
      <c r="B319" s="86" t="s">
        <v>423</v>
      </c>
      <c r="C319" s="86" t="s">
        <v>66</v>
      </c>
      <c r="D319" s="86"/>
      <c r="E319" s="86"/>
      <c r="F319" s="86"/>
      <c r="G319" s="86">
        <v>5</v>
      </c>
      <c r="H319" s="86">
        <v>3.6</v>
      </c>
      <c r="I319" s="86">
        <v>3.32</v>
      </c>
      <c r="J319" s="246"/>
      <c r="K319" s="247"/>
      <c r="L319" s="247"/>
      <c r="M319" s="248"/>
      <c r="N319" s="248">
        <f t="shared" si="15"/>
        <v>0.72</v>
      </c>
      <c r="O319" s="248"/>
      <c r="P319" s="248">
        <f t="shared" si="17"/>
        <v>0.6639999999999999</v>
      </c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</row>
    <row r="320" spans="1:35" s="19" customFormat="1" ht="12.75" customHeight="1">
      <c r="A320" s="86" t="s">
        <v>446</v>
      </c>
      <c r="B320" s="86" t="s">
        <v>312</v>
      </c>
      <c r="C320" s="86" t="s">
        <v>48</v>
      </c>
      <c r="D320" s="86">
        <v>1105</v>
      </c>
      <c r="E320" s="86">
        <v>14980.78</v>
      </c>
      <c r="F320" s="86">
        <v>11095.04</v>
      </c>
      <c r="G320" s="86">
        <v>1981</v>
      </c>
      <c r="H320" s="86">
        <v>24612.15</v>
      </c>
      <c r="I320" s="86">
        <v>22217.66</v>
      </c>
      <c r="J320" s="246">
        <f t="shared" si="13"/>
        <v>79.27601809954751</v>
      </c>
      <c r="K320" s="247">
        <f t="shared" si="13"/>
        <v>64.29151219095401</v>
      </c>
      <c r="L320" s="247">
        <f t="shared" si="13"/>
        <v>100.24857954545453</v>
      </c>
      <c r="M320" s="248">
        <f t="shared" si="14"/>
        <v>13.557266968325793</v>
      </c>
      <c r="N320" s="248">
        <f t="shared" si="15"/>
        <v>12.424103987884907</v>
      </c>
      <c r="O320" s="248">
        <f t="shared" si="16"/>
        <v>10.040760180995475</v>
      </c>
      <c r="P320" s="248">
        <f t="shared" si="17"/>
        <v>11.21537607269056</v>
      </c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</row>
    <row r="321" spans="1:35" s="19" customFormat="1" ht="12.75" customHeight="1">
      <c r="A321" s="86" t="s">
        <v>446</v>
      </c>
      <c r="B321" s="86" t="s">
        <v>312</v>
      </c>
      <c r="C321" s="86" t="s">
        <v>138</v>
      </c>
      <c r="D321" s="86">
        <v>50</v>
      </c>
      <c r="E321" s="86">
        <v>706.48</v>
      </c>
      <c r="F321" s="86">
        <v>565.45</v>
      </c>
      <c r="G321" s="86">
        <v>60</v>
      </c>
      <c r="H321" s="86">
        <v>764</v>
      </c>
      <c r="I321" s="86">
        <v>674.94</v>
      </c>
      <c r="J321" s="246">
        <f t="shared" si="13"/>
        <v>20</v>
      </c>
      <c r="K321" s="247">
        <f t="shared" si="13"/>
        <v>8.141773298607177</v>
      </c>
      <c r="L321" s="247">
        <f t="shared" si="13"/>
        <v>19.36333893359271</v>
      </c>
      <c r="M321" s="248">
        <f t="shared" si="14"/>
        <v>14.1296</v>
      </c>
      <c r="N321" s="248">
        <f t="shared" si="15"/>
        <v>12.733333333333333</v>
      </c>
      <c r="O321" s="248">
        <f t="shared" si="16"/>
        <v>11.309000000000001</v>
      </c>
      <c r="P321" s="248">
        <f t="shared" si="17"/>
        <v>11.249</v>
      </c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</row>
    <row r="322" spans="1:35" s="19" customFormat="1" ht="12.75" customHeight="1">
      <c r="A322" s="86" t="s">
        <v>446</v>
      </c>
      <c r="B322" s="86" t="s">
        <v>312</v>
      </c>
      <c r="C322" s="86" t="s">
        <v>63</v>
      </c>
      <c r="D322" s="86">
        <v>758</v>
      </c>
      <c r="E322" s="86">
        <v>10211.86</v>
      </c>
      <c r="F322" s="86">
        <v>7505.01</v>
      </c>
      <c r="G322" s="86">
        <v>790</v>
      </c>
      <c r="H322" s="86">
        <v>9498.08</v>
      </c>
      <c r="I322" s="86">
        <v>8489.62</v>
      </c>
      <c r="J322" s="246">
        <f t="shared" si="13"/>
        <v>4.221635883905013</v>
      </c>
      <c r="K322" s="247">
        <f t="shared" si="13"/>
        <v>-6.989715879379472</v>
      </c>
      <c r="L322" s="247">
        <f t="shared" si="13"/>
        <v>13.119369594444253</v>
      </c>
      <c r="M322" s="248">
        <f t="shared" si="14"/>
        <v>13.472110817941953</v>
      </c>
      <c r="N322" s="248">
        <f t="shared" si="15"/>
        <v>12.022886075949367</v>
      </c>
      <c r="O322" s="248">
        <f t="shared" si="16"/>
        <v>9.901068601583114</v>
      </c>
      <c r="P322" s="248">
        <f t="shared" si="17"/>
        <v>10.746354430379748</v>
      </c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</row>
    <row r="323" spans="1:35" s="19" customFormat="1" ht="12.75" customHeight="1">
      <c r="A323" s="86" t="s">
        <v>446</v>
      </c>
      <c r="B323" s="86" t="s">
        <v>312</v>
      </c>
      <c r="C323" s="86" t="s">
        <v>54</v>
      </c>
      <c r="D323" s="86">
        <v>10250</v>
      </c>
      <c r="E323" s="86">
        <v>132242.92</v>
      </c>
      <c r="F323" s="86">
        <v>100651.02</v>
      </c>
      <c r="G323" s="86">
        <v>17116</v>
      </c>
      <c r="H323" s="86">
        <v>211115.1</v>
      </c>
      <c r="I323" s="86">
        <v>190358.3</v>
      </c>
      <c r="J323" s="246">
        <f t="shared" si="13"/>
        <v>66.98536585365854</v>
      </c>
      <c r="K323" s="247">
        <f t="shared" si="13"/>
        <v>59.64189235990855</v>
      </c>
      <c r="L323" s="247">
        <f t="shared" si="13"/>
        <v>89.12704511091887</v>
      </c>
      <c r="M323" s="248">
        <f t="shared" si="14"/>
        <v>12.901748292682928</v>
      </c>
      <c r="N323" s="248">
        <f t="shared" si="15"/>
        <v>12.334371348445899</v>
      </c>
      <c r="O323" s="248">
        <f t="shared" si="16"/>
        <v>9.819611707317074</v>
      </c>
      <c r="P323" s="248">
        <f t="shared" si="17"/>
        <v>11.121658097686375</v>
      </c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</row>
    <row r="324" spans="1:35" s="19" customFormat="1" ht="12.75" customHeight="1">
      <c r="A324" s="86" t="s">
        <v>446</v>
      </c>
      <c r="B324" s="86" t="s">
        <v>312</v>
      </c>
      <c r="C324" s="86" t="s">
        <v>52</v>
      </c>
      <c r="D324" s="86"/>
      <c r="E324" s="86"/>
      <c r="F324" s="86"/>
      <c r="G324" s="86">
        <v>636</v>
      </c>
      <c r="H324" s="86">
        <v>8344.24</v>
      </c>
      <c r="I324" s="86">
        <v>7539.87</v>
      </c>
      <c r="J324" s="246"/>
      <c r="K324" s="247"/>
      <c r="L324" s="247"/>
      <c r="M324" s="248"/>
      <c r="N324" s="248">
        <f aca="true" t="shared" si="18" ref="N324:N352">H324/G324</f>
        <v>13.119874213836477</v>
      </c>
      <c r="O324" s="248"/>
      <c r="P324" s="248">
        <f aca="true" t="shared" si="19" ref="P324:P352">I324/G324</f>
        <v>11.855141509433961</v>
      </c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</row>
    <row r="325" spans="1:35" s="19" customFormat="1" ht="12.75" customHeight="1">
      <c r="A325" s="86" t="s">
        <v>446</v>
      </c>
      <c r="B325" s="86" t="s">
        <v>312</v>
      </c>
      <c r="C325" s="86" t="s">
        <v>56</v>
      </c>
      <c r="D325" s="86"/>
      <c r="E325" s="86"/>
      <c r="F325" s="86"/>
      <c r="G325" s="86">
        <v>524</v>
      </c>
      <c r="H325" s="86">
        <v>7077.73</v>
      </c>
      <c r="I325" s="86">
        <v>6260.39</v>
      </c>
      <c r="J325" s="246"/>
      <c r="K325" s="247"/>
      <c r="L325" s="247"/>
      <c r="M325" s="248"/>
      <c r="N325" s="248">
        <f t="shared" si="18"/>
        <v>13.507118320610687</v>
      </c>
      <c r="O325" s="248"/>
      <c r="P325" s="248">
        <f t="shared" si="19"/>
        <v>11.947309160305345</v>
      </c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</row>
    <row r="326" spans="1:35" s="19" customFormat="1" ht="12.75" customHeight="1">
      <c r="A326" s="86" t="s">
        <v>446</v>
      </c>
      <c r="B326" s="86" t="s">
        <v>312</v>
      </c>
      <c r="C326" s="86" t="s">
        <v>42</v>
      </c>
      <c r="D326" s="86">
        <v>1135281</v>
      </c>
      <c r="E326" s="86">
        <v>13773836.76</v>
      </c>
      <c r="F326" s="86">
        <v>10403487.31</v>
      </c>
      <c r="G326" s="86">
        <v>1082577</v>
      </c>
      <c r="H326" s="86">
        <v>11945348.52</v>
      </c>
      <c r="I326" s="86">
        <v>10760853.99</v>
      </c>
      <c r="J326" s="246">
        <f aca="true" t="shared" si="20" ref="J326:J352">(G326-D326)*100/D326</f>
        <v>-4.642374883398912</v>
      </c>
      <c r="K326" s="247">
        <f>(H326-E326)*100/E326</f>
        <v>-13.275082839009922</v>
      </c>
      <c r="L326" s="247">
        <f aca="true" t="shared" si="21" ref="L326:L352">(I326-F326)*100/F326</f>
        <v>3.435066236457972</v>
      </c>
      <c r="M326" s="248">
        <f aca="true" t="shared" si="22" ref="M326:M352">E326/D326</f>
        <v>12.132535257790803</v>
      </c>
      <c r="N326" s="248">
        <f t="shared" si="18"/>
        <v>11.034179111508926</v>
      </c>
      <c r="O326" s="248">
        <f aca="true" t="shared" si="23" ref="O326:O352">F326/D326</f>
        <v>9.163799367733628</v>
      </c>
      <c r="P326" s="248">
        <f t="shared" si="19"/>
        <v>9.940035664899588</v>
      </c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</row>
    <row r="327" spans="1:35" s="19" customFormat="1" ht="12.75" customHeight="1">
      <c r="A327" s="86" t="s">
        <v>446</v>
      </c>
      <c r="B327" s="86" t="s">
        <v>312</v>
      </c>
      <c r="C327" s="86" t="s">
        <v>91</v>
      </c>
      <c r="D327" s="86">
        <v>10</v>
      </c>
      <c r="E327" s="86">
        <v>59</v>
      </c>
      <c r="F327" s="86">
        <v>44.76</v>
      </c>
      <c r="G327" s="86"/>
      <c r="H327" s="86"/>
      <c r="I327" s="86"/>
      <c r="J327" s="246"/>
      <c r="K327" s="247"/>
      <c r="L327" s="247"/>
      <c r="M327" s="248">
        <f t="shared" si="22"/>
        <v>5.9</v>
      </c>
      <c r="N327" s="248"/>
      <c r="O327" s="248">
        <f t="shared" si="23"/>
        <v>4.476</v>
      </c>
      <c r="P327" s="248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</row>
    <row r="328" spans="1:35" s="19" customFormat="1" ht="12.75" customHeight="1">
      <c r="A328" s="86" t="s">
        <v>446</v>
      </c>
      <c r="B328" s="86" t="s">
        <v>312</v>
      </c>
      <c r="C328" s="86" t="s">
        <v>45</v>
      </c>
      <c r="D328" s="86">
        <v>2665</v>
      </c>
      <c r="E328" s="86">
        <v>35319.36</v>
      </c>
      <c r="F328" s="86">
        <v>26703.23</v>
      </c>
      <c r="G328" s="86">
        <v>5926</v>
      </c>
      <c r="H328" s="86">
        <v>74830.37</v>
      </c>
      <c r="I328" s="86">
        <v>67425.58</v>
      </c>
      <c r="J328" s="246">
        <f t="shared" si="20"/>
        <v>122.3639774859287</v>
      </c>
      <c r="K328" s="247">
        <f>(H328-E328)*100/E328</f>
        <v>111.86785377764488</v>
      </c>
      <c r="L328" s="247">
        <f t="shared" si="21"/>
        <v>152.4997163264519</v>
      </c>
      <c r="M328" s="248">
        <f t="shared" si="22"/>
        <v>13.253043151969981</v>
      </c>
      <c r="N328" s="248">
        <f t="shared" si="18"/>
        <v>12.627467094161322</v>
      </c>
      <c r="O328" s="248">
        <f t="shared" si="23"/>
        <v>10.01997373358349</v>
      </c>
      <c r="P328" s="248">
        <f t="shared" si="19"/>
        <v>11.37792440094499</v>
      </c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</row>
    <row r="329" spans="1:35" s="19" customFormat="1" ht="12.75" customHeight="1">
      <c r="A329" s="86" t="s">
        <v>446</v>
      </c>
      <c r="B329" s="86" t="s">
        <v>312</v>
      </c>
      <c r="C329" s="86" t="s">
        <v>57</v>
      </c>
      <c r="D329" s="86"/>
      <c r="E329" s="86"/>
      <c r="F329" s="86"/>
      <c r="G329" s="86">
        <v>1430</v>
      </c>
      <c r="H329" s="86">
        <v>14546.24</v>
      </c>
      <c r="I329" s="86">
        <v>13549.31</v>
      </c>
      <c r="J329" s="246"/>
      <c r="K329" s="247"/>
      <c r="L329" s="247"/>
      <c r="M329" s="248"/>
      <c r="N329" s="248">
        <f t="shared" si="18"/>
        <v>10.172195804195804</v>
      </c>
      <c r="O329" s="248"/>
      <c r="P329" s="248">
        <f t="shared" si="19"/>
        <v>9.475041958041958</v>
      </c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</row>
    <row r="330" spans="1:35" s="19" customFormat="1" ht="12.75" customHeight="1">
      <c r="A330" s="86" t="s">
        <v>446</v>
      </c>
      <c r="B330" s="86" t="s">
        <v>312</v>
      </c>
      <c r="C330" s="86" t="s">
        <v>43</v>
      </c>
      <c r="D330" s="86">
        <v>92470</v>
      </c>
      <c r="E330" s="86">
        <v>1152576.46</v>
      </c>
      <c r="F330" s="86">
        <v>874498.77</v>
      </c>
      <c r="G330" s="86">
        <v>152018</v>
      </c>
      <c r="H330" s="86">
        <v>1778405.6</v>
      </c>
      <c r="I330" s="86">
        <v>1599860.37</v>
      </c>
      <c r="J330" s="246">
        <f t="shared" si="20"/>
        <v>64.39710176273385</v>
      </c>
      <c r="K330" s="247">
        <f>(H330-E330)*100/E330</f>
        <v>54.298275361271926</v>
      </c>
      <c r="L330" s="247">
        <f t="shared" si="21"/>
        <v>82.94598287428124</v>
      </c>
      <c r="M330" s="248">
        <f t="shared" si="22"/>
        <v>12.464328538985617</v>
      </c>
      <c r="N330" s="248">
        <f t="shared" si="18"/>
        <v>11.698651475483167</v>
      </c>
      <c r="O330" s="248">
        <f t="shared" si="23"/>
        <v>9.45710792689521</v>
      </c>
      <c r="P330" s="248">
        <f t="shared" si="19"/>
        <v>10.524150890026181</v>
      </c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</row>
    <row r="331" spans="1:35" s="19" customFormat="1" ht="12.75" customHeight="1">
      <c r="A331" s="86" t="s">
        <v>446</v>
      </c>
      <c r="B331" s="86" t="s">
        <v>312</v>
      </c>
      <c r="C331" s="86" t="s">
        <v>98</v>
      </c>
      <c r="D331" s="86"/>
      <c r="E331" s="86"/>
      <c r="F331" s="86"/>
      <c r="G331" s="86">
        <v>264</v>
      </c>
      <c r="H331" s="86">
        <v>2962.61</v>
      </c>
      <c r="I331" s="86">
        <v>2670.65</v>
      </c>
      <c r="J331" s="246"/>
      <c r="K331" s="247"/>
      <c r="L331" s="247"/>
      <c r="M331" s="248"/>
      <c r="N331" s="248">
        <f t="shared" si="18"/>
        <v>11.222007575757576</v>
      </c>
      <c r="O331" s="248"/>
      <c r="P331" s="248">
        <f t="shared" si="19"/>
        <v>10.116098484848486</v>
      </c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</row>
    <row r="332" spans="1:35" s="19" customFormat="1" ht="12.75" customHeight="1">
      <c r="A332" s="86" t="s">
        <v>446</v>
      </c>
      <c r="B332" s="86" t="s">
        <v>312</v>
      </c>
      <c r="C332" s="86" t="s">
        <v>94</v>
      </c>
      <c r="D332" s="86"/>
      <c r="E332" s="86"/>
      <c r="F332" s="86"/>
      <c r="G332" s="86">
        <v>1056</v>
      </c>
      <c r="H332" s="86">
        <v>11731.29</v>
      </c>
      <c r="I332" s="86">
        <v>10469.29</v>
      </c>
      <c r="J332" s="246"/>
      <c r="K332" s="247"/>
      <c r="L332" s="247"/>
      <c r="M332" s="248"/>
      <c r="N332" s="248">
        <f t="shared" si="18"/>
        <v>11.109176136363637</v>
      </c>
      <c r="O332" s="248"/>
      <c r="P332" s="248">
        <f t="shared" si="19"/>
        <v>9.914100378787879</v>
      </c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</row>
    <row r="333" spans="1:35" s="19" customFormat="1" ht="12.75" customHeight="1">
      <c r="A333" s="86" t="s">
        <v>446</v>
      </c>
      <c r="B333" s="86" t="s">
        <v>312</v>
      </c>
      <c r="C333" s="86" t="s">
        <v>67</v>
      </c>
      <c r="D333" s="86">
        <v>6836</v>
      </c>
      <c r="E333" s="86">
        <v>91596.15</v>
      </c>
      <c r="F333" s="86">
        <v>68733.45</v>
      </c>
      <c r="G333" s="86">
        <v>5182</v>
      </c>
      <c r="H333" s="86">
        <v>58866.96</v>
      </c>
      <c r="I333" s="86">
        <v>52978.32</v>
      </c>
      <c r="J333" s="246">
        <f t="shared" si="20"/>
        <v>-24.19543592744295</v>
      </c>
      <c r="K333" s="247">
        <f>(H333-E333)*100/E333</f>
        <v>-35.73205860726679</v>
      </c>
      <c r="L333" s="247">
        <f t="shared" si="21"/>
        <v>-22.922070694836354</v>
      </c>
      <c r="M333" s="248">
        <f t="shared" si="22"/>
        <v>13.39908572264482</v>
      </c>
      <c r="N333" s="248">
        <f t="shared" si="18"/>
        <v>11.359891933616364</v>
      </c>
      <c r="O333" s="248">
        <f t="shared" si="23"/>
        <v>10.054629900526624</v>
      </c>
      <c r="P333" s="248">
        <f t="shared" si="19"/>
        <v>10.223527595522963</v>
      </c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</row>
    <row r="334" spans="1:35" s="19" customFormat="1" ht="12.75" customHeight="1">
      <c r="A334" s="86" t="s">
        <v>446</v>
      </c>
      <c r="B334" s="86" t="s">
        <v>312</v>
      </c>
      <c r="C334" s="86" t="s">
        <v>356</v>
      </c>
      <c r="D334" s="86"/>
      <c r="E334" s="86"/>
      <c r="F334" s="86"/>
      <c r="G334" s="86">
        <v>550</v>
      </c>
      <c r="H334" s="86">
        <v>6562.78</v>
      </c>
      <c r="I334" s="86">
        <v>5975.03</v>
      </c>
      <c r="J334" s="246"/>
      <c r="K334" s="247"/>
      <c r="L334" s="247"/>
      <c r="M334" s="248"/>
      <c r="N334" s="248">
        <f t="shared" si="18"/>
        <v>11.932327272727273</v>
      </c>
      <c r="O334" s="248"/>
      <c r="P334" s="248">
        <f t="shared" si="19"/>
        <v>10.86369090909091</v>
      </c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</row>
    <row r="335" spans="1:35" s="19" customFormat="1" ht="12.75" customHeight="1">
      <c r="A335" s="86" t="s">
        <v>446</v>
      </c>
      <c r="B335" s="86" t="s">
        <v>312</v>
      </c>
      <c r="C335" s="86" t="s">
        <v>44</v>
      </c>
      <c r="D335" s="86"/>
      <c r="E335" s="86"/>
      <c r="F335" s="86"/>
      <c r="G335" s="86">
        <v>5230</v>
      </c>
      <c r="H335" s="86">
        <v>50762.1</v>
      </c>
      <c r="I335" s="86">
        <v>46536.98</v>
      </c>
      <c r="J335" s="246"/>
      <c r="K335" s="247"/>
      <c r="L335" s="247"/>
      <c r="M335" s="248"/>
      <c r="N335" s="248">
        <f t="shared" si="18"/>
        <v>9.705946462715104</v>
      </c>
      <c r="O335" s="248"/>
      <c r="P335" s="248">
        <f t="shared" si="19"/>
        <v>8.898084130019122</v>
      </c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</row>
    <row r="336" spans="1:35" s="19" customFormat="1" ht="12.75" customHeight="1">
      <c r="A336" s="86" t="s">
        <v>457</v>
      </c>
      <c r="B336" s="86" t="s">
        <v>319</v>
      </c>
      <c r="C336" s="86" t="s">
        <v>48</v>
      </c>
      <c r="D336" s="86">
        <v>2690</v>
      </c>
      <c r="E336" s="86">
        <v>24382.81</v>
      </c>
      <c r="F336" s="86">
        <v>18689.03</v>
      </c>
      <c r="G336" s="86">
        <v>10200</v>
      </c>
      <c r="H336" s="86">
        <v>82719.76</v>
      </c>
      <c r="I336" s="86">
        <v>73890</v>
      </c>
      <c r="J336" s="246">
        <f t="shared" si="20"/>
        <v>279.182156133829</v>
      </c>
      <c r="K336" s="247">
        <f>(H336-E336)*100/E336</f>
        <v>239.25441735386528</v>
      </c>
      <c r="L336" s="247">
        <f t="shared" si="21"/>
        <v>295.36562357703957</v>
      </c>
      <c r="M336" s="248">
        <f t="shared" si="22"/>
        <v>9.064241635687733</v>
      </c>
      <c r="N336" s="248">
        <f t="shared" si="18"/>
        <v>8.109780392156862</v>
      </c>
      <c r="O336" s="248">
        <f t="shared" si="23"/>
        <v>6.947594795539033</v>
      </c>
      <c r="P336" s="248">
        <f t="shared" si="19"/>
        <v>7.2441176470588236</v>
      </c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</row>
    <row r="337" spans="1:35" s="19" customFormat="1" ht="12.75" customHeight="1">
      <c r="A337" s="86" t="s">
        <v>457</v>
      </c>
      <c r="B337" s="86" t="s">
        <v>319</v>
      </c>
      <c r="C337" s="86" t="s">
        <v>63</v>
      </c>
      <c r="D337" s="86">
        <v>149.82</v>
      </c>
      <c r="E337" s="86">
        <v>2203.8</v>
      </c>
      <c r="F337" s="86">
        <v>1723.21</v>
      </c>
      <c r="G337" s="86"/>
      <c r="H337" s="86"/>
      <c r="I337" s="86"/>
      <c r="J337" s="246"/>
      <c r="K337" s="247"/>
      <c r="L337" s="247"/>
      <c r="M337" s="248">
        <f t="shared" si="22"/>
        <v>14.70965158189828</v>
      </c>
      <c r="N337" s="248"/>
      <c r="O337" s="248">
        <f t="shared" si="23"/>
        <v>11.501868909357897</v>
      </c>
      <c r="P337" s="248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</row>
    <row r="338" spans="1:35" s="19" customFormat="1" ht="12.75" customHeight="1">
      <c r="A338" s="86" t="s">
        <v>457</v>
      </c>
      <c r="B338" s="86" t="s">
        <v>319</v>
      </c>
      <c r="C338" s="86" t="s">
        <v>54</v>
      </c>
      <c r="D338" s="86">
        <v>47172.24</v>
      </c>
      <c r="E338" s="86">
        <v>629548.49</v>
      </c>
      <c r="F338" s="86">
        <v>498693.84</v>
      </c>
      <c r="G338" s="86"/>
      <c r="H338" s="86"/>
      <c r="I338" s="86"/>
      <c r="J338" s="246"/>
      <c r="K338" s="247"/>
      <c r="L338" s="247"/>
      <c r="M338" s="248">
        <f t="shared" si="22"/>
        <v>13.345740842495502</v>
      </c>
      <c r="N338" s="248"/>
      <c r="O338" s="248">
        <f t="shared" si="23"/>
        <v>10.5717650889591</v>
      </c>
      <c r="P338" s="248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</row>
    <row r="339" spans="1:35" s="19" customFormat="1" ht="12.75" customHeight="1">
      <c r="A339" s="86" t="s">
        <v>457</v>
      </c>
      <c r="B339" s="86" t="s">
        <v>319</v>
      </c>
      <c r="C339" s="86" t="s">
        <v>52</v>
      </c>
      <c r="D339" s="86">
        <v>6600</v>
      </c>
      <c r="E339" s="86">
        <v>68438.71</v>
      </c>
      <c r="F339" s="86">
        <v>52393.47</v>
      </c>
      <c r="G339" s="86">
        <v>1800</v>
      </c>
      <c r="H339" s="86">
        <v>16641.11</v>
      </c>
      <c r="I339" s="86">
        <v>15307.24</v>
      </c>
      <c r="J339" s="246">
        <f t="shared" si="20"/>
        <v>-72.72727272727273</v>
      </c>
      <c r="K339" s="247">
        <f>(H339-E339)*100/E339</f>
        <v>-75.6846527352722</v>
      </c>
      <c r="L339" s="247">
        <f t="shared" si="21"/>
        <v>-70.78406908341823</v>
      </c>
      <c r="M339" s="248">
        <f t="shared" si="22"/>
        <v>10.369501515151516</v>
      </c>
      <c r="N339" s="248">
        <f t="shared" si="18"/>
        <v>9.245061111111111</v>
      </c>
      <c r="O339" s="248">
        <f t="shared" si="23"/>
        <v>7.938404545454546</v>
      </c>
      <c r="P339" s="248">
        <f t="shared" si="19"/>
        <v>8.504022222222222</v>
      </c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</row>
    <row r="340" spans="1:35" s="19" customFormat="1" ht="12.75" customHeight="1">
      <c r="A340" s="86" t="s">
        <v>457</v>
      </c>
      <c r="B340" s="86" t="s">
        <v>319</v>
      </c>
      <c r="C340" s="86" t="s">
        <v>56</v>
      </c>
      <c r="D340" s="86">
        <v>14643</v>
      </c>
      <c r="E340" s="86">
        <v>253135.89</v>
      </c>
      <c r="F340" s="86">
        <v>201241.5</v>
      </c>
      <c r="G340" s="86">
        <v>27344</v>
      </c>
      <c r="H340" s="86">
        <v>408400.39</v>
      </c>
      <c r="I340" s="86">
        <v>360854.55</v>
      </c>
      <c r="J340" s="246">
        <f t="shared" si="20"/>
        <v>86.73769036399645</v>
      </c>
      <c r="K340" s="247">
        <f>(H340-E340)*100/E340</f>
        <v>61.33642289917877</v>
      </c>
      <c r="L340" s="247">
        <f t="shared" si="21"/>
        <v>79.31418221390716</v>
      </c>
      <c r="M340" s="248">
        <f t="shared" si="22"/>
        <v>17.287160417947142</v>
      </c>
      <c r="N340" s="248">
        <f t="shared" si="18"/>
        <v>14.935649136922176</v>
      </c>
      <c r="O340" s="248">
        <f t="shared" si="23"/>
        <v>13.74318787133784</v>
      </c>
      <c r="P340" s="248">
        <f t="shared" si="19"/>
        <v>13.196845743124634</v>
      </c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</row>
    <row r="341" spans="1:35" s="19" customFormat="1" ht="12.75" customHeight="1">
      <c r="A341" s="86" t="s">
        <v>457</v>
      </c>
      <c r="B341" s="86" t="s">
        <v>319</v>
      </c>
      <c r="C341" s="86" t="s">
        <v>42</v>
      </c>
      <c r="D341" s="86">
        <v>521788</v>
      </c>
      <c r="E341" s="86">
        <v>5001818.34</v>
      </c>
      <c r="F341" s="86">
        <v>3793303.56</v>
      </c>
      <c r="G341" s="86">
        <v>667851</v>
      </c>
      <c r="H341" s="86">
        <v>6160995.13</v>
      </c>
      <c r="I341" s="86">
        <v>5564194</v>
      </c>
      <c r="J341" s="246">
        <f t="shared" si="20"/>
        <v>27.992786342345934</v>
      </c>
      <c r="K341" s="247">
        <f>(H341-E341)*100/E341</f>
        <v>23.175107754912986</v>
      </c>
      <c r="L341" s="247">
        <f t="shared" si="21"/>
        <v>46.684648670722254</v>
      </c>
      <c r="M341" s="248">
        <f t="shared" si="22"/>
        <v>9.585920603770113</v>
      </c>
      <c r="N341" s="248">
        <f t="shared" si="18"/>
        <v>9.225104297215996</v>
      </c>
      <c r="O341" s="248">
        <f t="shared" si="23"/>
        <v>7.269817550422777</v>
      </c>
      <c r="P341" s="248">
        <f t="shared" si="19"/>
        <v>8.331490107823452</v>
      </c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</row>
    <row r="342" spans="1:35" s="19" customFormat="1" ht="12.75" customHeight="1">
      <c r="A342" s="86" t="s">
        <v>457</v>
      </c>
      <c r="B342" s="86" t="s">
        <v>319</v>
      </c>
      <c r="C342" s="86" t="s">
        <v>91</v>
      </c>
      <c r="D342" s="86">
        <v>6118</v>
      </c>
      <c r="E342" s="86">
        <v>78650.1</v>
      </c>
      <c r="F342" s="86">
        <v>57327.49</v>
      </c>
      <c r="G342" s="86"/>
      <c r="H342" s="86"/>
      <c r="I342" s="86"/>
      <c r="J342" s="246"/>
      <c r="K342" s="247"/>
      <c r="L342" s="247"/>
      <c r="M342" s="248">
        <f t="shared" si="22"/>
        <v>12.85552468126839</v>
      </c>
      <c r="N342" s="248"/>
      <c r="O342" s="248">
        <f t="shared" si="23"/>
        <v>9.370299117358613</v>
      </c>
      <c r="P342" s="248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</row>
    <row r="343" spans="1:35" s="19" customFormat="1" ht="12.75" customHeight="1">
      <c r="A343" s="86" t="s">
        <v>457</v>
      </c>
      <c r="B343" s="86" t="s">
        <v>319</v>
      </c>
      <c r="C343" s="86" t="s">
        <v>45</v>
      </c>
      <c r="D343" s="86">
        <v>10</v>
      </c>
      <c r="E343" s="86">
        <v>0.26</v>
      </c>
      <c r="F343" s="86">
        <v>0.2</v>
      </c>
      <c r="G343" s="86">
        <v>4900</v>
      </c>
      <c r="H343" s="86">
        <v>65838.27</v>
      </c>
      <c r="I343" s="86">
        <v>58329.43</v>
      </c>
      <c r="J343" s="246">
        <f t="shared" si="20"/>
        <v>48900</v>
      </c>
      <c r="K343" s="247">
        <f>(H343-E343)*100/E343</f>
        <v>25322311.53846154</v>
      </c>
      <c r="L343" s="247">
        <f t="shared" si="21"/>
        <v>29164615</v>
      </c>
      <c r="M343" s="248">
        <f t="shared" si="22"/>
        <v>0.026000000000000002</v>
      </c>
      <c r="N343" s="248">
        <f t="shared" si="18"/>
        <v>13.436381632653061</v>
      </c>
      <c r="O343" s="248">
        <f t="shared" si="23"/>
        <v>0.02</v>
      </c>
      <c r="P343" s="248">
        <f t="shared" si="19"/>
        <v>11.90396530612245</v>
      </c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</row>
    <row r="344" spans="1:35" s="19" customFormat="1" ht="12.75" customHeight="1">
      <c r="A344" s="86" t="s">
        <v>457</v>
      </c>
      <c r="B344" s="86" t="s">
        <v>319</v>
      </c>
      <c r="C344" s="86" t="s">
        <v>61</v>
      </c>
      <c r="D344" s="86">
        <v>9140</v>
      </c>
      <c r="E344" s="86">
        <v>117187.86</v>
      </c>
      <c r="F344" s="86">
        <v>87590.4</v>
      </c>
      <c r="G344" s="86">
        <v>3520</v>
      </c>
      <c r="H344" s="86">
        <v>36332.49</v>
      </c>
      <c r="I344" s="86">
        <v>34118.37</v>
      </c>
      <c r="J344" s="246">
        <f t="shared" si="20"/>
        <v>-61.48796498905908</v>
      </c>
      <c r="K344" s="247">
        <f>(H344-E344)*100/E344</f>
        <v>-68.99637044315</v>
      </c>
      <c r="L344" s="247">
        <f t="shared" si="21"/>
        <v>-61.04782030907496</v>
      </c>
      <c r="M344" s="248">
        <f t="shared" si="22"/>
        <v>12.821428884026258</v>
      </c>
      <c r="N344" s="248">
        <f t="shared" si="18"/>
        <v>10.321730113636363</v>
      </c>
      <c r="O344" s="248">
        <f t="shared" si="23"/>
        <v>9.583194748358862</v>
      </c>
      <c r="P344" s="248">
        <f t="shared" si="19"/>
        <v>9.692718750000001</v>
      </c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</row>
    <row r="345" spans="1:35" s="19" customFormat="1" ht="12.75" customHeight="1">
      <c r="A345" s="86" t="s">
        <v>457</v>
      </c>
      <c r="B345" s="86" t="s">
        <v>319</v>
      </c>
      <c r="C345" s="86" t="s">
        <v>43</v>
      </c>
      <c r="D345" s="86">
        <v>60109.2</v>
      </c>
      <c r="E345" s="86">
        <v>701272.41</v>
      </c>
      <c r="F345" s="86">
        <v>554456.29</v>
      </c>
      <c r="G345" s="86">
        <v>31829.2</v>
      </c>
      <c r="H345" s="86">
        <v>334870.85</v>
      </c>
      <c r="I345" s="86">
        <v>302788.55</v>
      </c>
      <c r="J345" s="246">
        <f t="shared" si="20"/>
        <v>-47.0477065074897</v>
      </c>
      <c r="K345" s="247">
        <f>(H345-E345)*100/E345</f>
        <v>-52.24810712287969</v>
      </c>
      <c r="L345" s="247">
        <f t="shared" si="21"/>
        <v>-45.390005405114984</v>
      </c>
      <c r="M345" s="248">
        <f t="shared" si="22"/>
        <v>11.666640214809048</v>
      </c>
      <c r="N345" s="248">
        <f t="shared" si="18"/>
        <v>10.520869201864953</v>
      </c>
      <c r="O345" s="248">
        <f t="shared" si="23"/>
        <v>9.2241502132785</v>
      </c>
      <c r="P345" s="248">
        <f t="shared" si="19"/>
        <v>9.512917384037298</v>
      </c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</row>
    <row r="346" spans="1:35" s="19" customFormat="1" ht="12.75" customHeight="1">
      <c r="A346" s="86" t="s">
        <v>457</v>
      </c>
      <c r="B346" s="86" t="s">
        <v>319</v>
      </c>
      <c r="C346" s="86" t="s">
        <v>71</v>
      </c>
      <c r="D346" s="86"/>
      <c r="E346" s="86"/>
      <c r="F346" s="86"/>
      <c r="G346" s="86">
        <v>1000</v>
      </c>
      <c r="H346" s="86">
        <v>7937.77</v>
      </c>
      <c r="I346" s="86">
        <v>7435.96</v>
      </c>
      <c r="J346" s="246"/>
      <c r="K346" s="247"/>
      <c r="L346" s="247"/>
      <c r="M346" s="248"/>
      <c r="N346" s="248">
        <f t="shared" si="18"/>
        <v>7.93777</v>
      </c>
      <c r="O346" s="248"/>
      <c r="P346" s="248">
        <f t="shared" si="19"/>
        <v>7.43596</v>
      </c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</row>
    <row r="347" spans="1:35" s="19" customFormat="1" ht="12.75" customHeight="1">
      <c r="A347" s="86" t="s">
        <v>457</v>
      </c>
      <c r="B347" s="86" t="s">
        <v>319</v>
      </c>
      <c r="C347" s="86" t="s">
        <v>67</v>
      </c>
      <c r="D347" s="86">
        <v>9676</v>
      </c>
      <c r="E347" s="86">
        <v>130967.09</v>
      </c>
      <c r="F347" s="86">
        <v>97556.18</v>
      </c>
      <c r="G347" s="86">
        <v>300</v>
      </c>
      <c r="H347" s="86">
        <v>3587.62</v>
      </c>
      <c r="I347" s="86">
        <v>3240</v>
      </c>
      <c r="J347" s="246">
        <f t="shared" si="20"/>
        <v>-96.89954526663911</v>
      </c>
      <c r="K347" s="247">
        <f>(H347-E347)*100/E347</f>
        <v>-97.26067060053026</v>
      </c>
      <c r="L347" s="247">
        <f t="shared" si="21"/>
        <v>-96.67883674822036</v>
      </c>
      <c r="M347" s="248">
        <f t="shared" si="22"/>
        <v>13.535251136833402</v>
      </c>
      <c r="N347" s="248">
        <f t="shared" si="18"/>
        <v>11.958733333333333</v>
      </c>
      <c r="O347" s="248">
        <f t="shared" si="23"/>
        <v>10.082284001653575</v>
      </c>
      <c r="P347" s="248">
        <f t="shared" si="19"/>
        <v>10.8</v>
      </c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</row>
    <row r="348" spans="1:35" s="19" customFormat="1" ht="12.75" customHeight="1">
      <c r="A348" s="86" t="s">
        <v>457</v>
      </c>
      <c r="B348" s="86" t="s">
        <v>319</v>
      </c>
      <c r="C348" s="86" t="s">
        <v>356</v>
      </c>
      <c r="D348" s="86"/>
      <c r="E348" s="86"/>
      <c r="F348" s="86"/>
      <c r="G348" s="86">
        <v>550</v>
      </c>
      <c r="H348" s="86">
        <v>5884.53</v>
      </c>
      <c r="I348" s="86">
        <v>5508.26</v>
      </c>
      <c r="J348" s="246"/>
      <c r="K348" s="247"/>
      <c r="L348" s="247"/>
      <c r="M348" s="248"/>
      <c r="N348" s="248">
        <f t="shared" si="18"/>
        <v>10.699145454545453</v>
      </c>
      <c r="O348" s="248"/>
      <c r="P348" s="248">
        <f t="shared" si="19"/>
        <v>10.015018181818181</v>
      </c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</row>
    <row r="349" spans="1:35" s="19" customFormat="1" ht="12.75" customHeight="1">
      <c r="A349" s="86" t="s">
        <v>457</v>
      </c>
      <c r="B349" s="86" t="s">
        <v>319</v>
      </c>
      <c r="C349" s="86" t="s">
        <v>529</v>
      </c>
      <c r="D349" s="86"/>
      <c r="E349" s="86"/>
      <c r="F349" s="86"/>
      <c r="G349" s="86">
        <v>1120</v>
      </c>
      <c r="H349" s="86">
        <v>9947.07</v>
      </c>
      <c r="I349" s="86">
        <v>8563.86</v>
      </c>
      <c r="J349" s="246"/>
      <c r="K349" s="247"/>
      <c r="L349" s="247"/>
      <c r="M349" s="248"/>
      <c r="N349" s="248">
        <f t="shared" si="18"/>
        <v>8.8813125</v>
      </c>
      <c r="O349" s="248"/>
      <c r="P349" s="248">
        <f t="shared" si="19"/>
        <v>7.646303571428572</v>
      </c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</row>
    <row r="350" spans="1:35" s="19" customFormat="1" ht="12.75" customHeight="1">
      <c r="A350" s="86" t="s">
        <v>323</v>
      </c>
      <c r="B350" s="86" t="s">
        <v>324</v>
      </c>
      <c r="C350" s="86" t="s">
        <v>43</v>
      </c>
      <c r="D350" s="86"/>
      <c r="E350" s="86"/>
      <c r="F350" s="86"/>
      <c r="G350" s="86">
        <v>2002</v>
      </c>
      <c r="H350" s="86">
        <v>4758.25</v>
      </c>
      <c r="I350" s="86">
        <v>4479.34</v>
      </c>
      <c r="J350" s="246"/>
      <c r="K350" s="247"/>
      <c r="L350" s="247"/>
      <c r="M350" s="248"/>
      <c r="N350" s="248">
        <f t="shared" si="18"/>
        <v>2.3767482517482517</v>
      </c>
      <c r="O350" s="248"/>
      <c r="P350" s="248">
        <f t="shared" si="19"/>
        <v>2.2374325674325677</v>
      </c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</row>
    <row r="351" spans="1:35" s="19" customFormat="1" ht="12.75" customHeight="1">
      <c r="A351" s="86" t="s">
        <v>323</v>
      </c>
      <c r="B351" s="86" t="s">
        <v>324</v>
      </c>
      <c r="C351" s="86" t="s">
        <v>155</v>
      </c>
      <c r="D351" s="86">
        <v>24</v>
      </c>
      <c r="E351" s="86">
        <v>409.64</v>
      </c>
      <c r="F351" s="86">
        <v>299.11</v>
      </c>
      <c r="G351" s="86"/>
      <c r="H351" s="86"/>
      <c r="I351" s="86"/>
      <c r="J351" s="246"/>
      <c r="K351" s="247"/>
      <c r="L351" s="247"/>
      <c r="M351" s="248">
        <f t="shared" si="22"/>
        <v>17.06833333333333</v>
      </c>
      <c r="N351" s="248"/>
      <c r="O351" s="248">
        <f t="shared" si="23"/>
        <v>12.462916666666667</v>
      </c>
      <c r="P351" s="248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</row>
    <row r="352" spans="1:35" s="237" customFormat="1" ht="12.75" customHeight="1">
      <c r="A352" s="234"/>
      <c r="B352" s="235" t="s">
        <v>120</v>
      </c>
      <c r="C352" s="234"/>
      <c r="D352" s="234">
        <f aca="true" t="shared" si="24" ref="D352:I352">SUM(D259:D351)</f>
        <v>21532292.519999996</v>
      </c>
      <c r="E352" s="234">
        <f t="shared" si="24"/>
        <v>133221570.71</v>
      </c>
      <c r="F352" s="234">
        <f t="shared" si="24"/>
        <v>100618799.76000002</v>
      </c>
      <c r="G352" s="234">
        <f t="shared" si="24"/>
        <v>27093422.329999994</v>
      </c>
      <c r="H352" s="234">
        <f t="shared" si="24"/>
        <v>153700878.03999996</v>
      </c>
      <c r="I352" s="234">
        <f t="shared" si="24"/>
        <v>138513128.76</v>
      </c>
      <c r="J352" s="246">
        <f t="shared" si="20"/>
        <v>25.826928576391083</v>
      </c>
      <c r="K352" s="247">
        <f>(H352-E352)*100/E352</f>
        <v>15.37236591706296</v>
      </c>
      <c r="L352" s="247">
        <f t="shared" si="21"/>
        <v>37.661281083045154</v>
      </c>
      <c r="M352" s="248">
        <f t="shared" si="22"/>
        <v>6.187059301105948</v>
      </c>
      <c r="N352" s="248">
        <f t="shared" si="18"/>
        <v>5.672996056677938</v>
      </c>
      <c r="O352" s="248">
        <f t="shared" si="23"/>
        <v>4.672925545040851</v>
      </c>
      <c r="P352" s="248">
        <f t="shared" si="19"/>
        <v>5.112426443322637</v>
      </c>
      <c r="Q352" s="236"/>
      <c r="R352" s="236"/>
      <c r="S352" s="236"/>
      <c r="T352" s="236"/>
      <c r="U352" s="236"/>
      <c r="V352" s="236"/>
      <c r="W352" s="236"/>
      <c r="X352" s="236"/>
      <c r="Y352" s="236"/>
      <c r="Z352" s="236"/>
      <c r="AA352" s="236"/>
      <c r="AB352" s="236"/>
      <c r="AC352" s="236"/>
      <c r="AD352" s="236"/>
      <c r="AE352" s="236"/>
      <c r="AF352" s="236"/>
      <c r="AG352" s="236"/>
      <c r="AH352" s="236"/>
      <c r="AI352" s="236"/>
    </row>
    <row r="353" spans="1:35" s="239" customFormat="1" ht="12.75">
      <c r="A353" s="225"/>
      <c r="B353" s="225"/>
      <c r="C353" s="225"/>
      <c r="D353" s="226"/>
      <c r="E353" s="226"/>
      <c r="F353" s="226"/>
      <c r="G353" s="226"/>
      <c r="H353" s="226"/>
      <c r="I353" s="226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</row>
    <row r="355" spans="1:9" s="19" customFormat="1" ht="12.75" customHeight="1" thickBot="1">
      <c r="A355" s="273" t="s">
        <v>126</v>
      </c>
      <c r="B355" s="274"/>
      <c r="C355" s="179"/>
      <c r="D355" s="179"/>
      <c r="E355" s="179"/>
      <c r="F355" s="179"/>
      <c r="G355" s="86"/>
      <c r="H355" s="86"/>
      <c r="I355" s="86"/>
    </row>
    <row r="356" spans="1:16" s="19" customFormat="1" ht="39.75" thickBot="1" thickTop="1">
      <c r="A356" s="110" t="s">
        <v>129</v>
      </c>
      <c r="B356" s="110" t="s">
        <v>130</v>
      </c>
      <c r="C356" s="110" t="s">
        <v>131</v>
      </c>
      <c r="D356" s="111" t="s">
        <v>664</v>
      </c>
      <c r="E356" s="111" t="s">
        <v>665</v>
      </c>
      <c r="F356" s="159" t="s">
        <v>690</v>
      </c>
      <c r="G356" s="111" t="s">
        <v>703</v>
      </c>
      <c r="H356" s="111" t="s">
        <v>704</v>
      </c>
      <c r="I356" s="159" t="s">
        <v>705</v>
      </c>
      <c r="J356" s="103" t="s">
        <v>79</v>
      </c>
      <c r="K356" s="103" t="s">
        <v>685</v>
      </c>
      <c r="L356" s="103" t="s">
        <v>688</v>
      </c>
      <c r="M356" s="103" t="s">
        <v>684</v>
      </c>
      <c r="N356" s="104" t="s">
        <v>697</v>
      </c>
      <c r="O356" s="103" t="s">
        <v>689</v>
      </c>
      <c r="P356" s="104" t="s">
        <v>698</v>
      </c>
    </row>
    <row r="357" spans="1:16" s="233" customFormat="1" ht="13.5" thickTop="1">
      <c r="A357" s="231" t="s">
        <v>817</v>
      </c>
      <c r="B357" s="231" t="s">
        <v>818</v>
      </c>
      <c r="C357" s="231" t="s">
        <v>44</v>
      </c>
      <c r="D357" s="231">
        <v>170</v>
      </c>
      <c r="E357" s="231">
        <v>756.14</v>
      </c>
      <c r="F357" s="231">
        <v>605.2</v>
      </c>
      <c r="G357" s="231"/>
      <c r="H357" s="231"/>
      <c r="I357" s="231"/>
      <c r="J357" s="246"/>
      <c r="K357" s="247"/>
      <c r="L357" s="247"/>
      <c r="M357" s="248">
        <f>E357/D357</f>
        <v>4.447882352941177</v>
      </c>
      <c r="N357" s="248"/>
      <c r="O357" s="248">
        <f>F357/D357</f>
        <v>3.56</v>
      </c>
      <c r="P357" s="248"/>
    </row>
    <row r="358" spans="1:16" ht="12.75">
      <c r="A358" s="86" t="s">
        <v>397</v>
      </c>
      <c r="B358" s="86" t="s">
        <v>627</v>
      </c>
      <c r="C358" s="86" t="s">
        <v>47</v>
      </c>
      <c r="D358" s="86">
        <v>833000</v>
      </c>
      <c r="E358" s="86">
        <v>16790643.84</v>
      </c>
      <c r="F358" s="86">
        <v>12722306.85</v>
      </c>
      <c r="G358" s="86">
        <v>616045.6</v>
      </c>
      <c r="H358" s="86">
        <v>11788165.05</v>
      </c>
      <c r="I358" s="86">
        <v>10280562.28</v>
      </c>
      <c r="J358" s="246">
        <f>(G358-D358)*100/D358</f>
        <v>-26.04494597839136</v>
      </c>
      <c r="K358" s="247">
        <f>(H358-E358)*100/E358</f>
        <v>-29.79325175180417</v>
      </c>
      <c r="L358" s="247">
        <f>(I358-F358)*100/F358</f>
        <v>-19.192624409935533</v>
      </c>
      <c r="M358" s="248">
        <f>E358/D358</f>
        <v>20.156835342136855</v>
      </c>
      <c r="N358" s="248">
        <f>H358/G358</f>
        <v>19.135215071741445</v>
      </c>
      <c r="O358" s="248">
        <f>F358/D358</f>
        <v>15.272877370948379</v>
      </c>
      <c r="P358" s="248">
        <f>I358/G358</f>
        <v>16.687989135869163</v>
      </c>
    </row>
    <row r="359" spans="1:16" ht="12.75">
      <c r="A359" s="86" t="s">
        <v>447</v>
      </c>
      <c r="B359" s="86" t="s">
        <v>313</v>
      </c>
      <c r="C359" s="86" t="s">
        <v>63</v>
      </c>
      <c r="D359" s="86"/>
      <c r="E359" s="86"/>
      <c r="F359" s="86"/>
      <c r="G359" s="86">
        <v>6</v>
      </c>
      <c r="H359" s="86">
        <v>62.98</v>
      </c>
      <c r="I359" s="86">
        <v>55.1</v>
      </c>
      <c r="J359" s="246"/>
      <c r="K359" s="247"/>
      <c r="L359" s="247"/>
      <c r="M359" s="248"/>
      <c r="N359" s="248">
        <f>H359/G359</f>
        <v>10.496666666666666</v>
      </c>
      <c r="O359" s="248"/>
      <c r="P359" s="248">
        <f>I359/G359</f>
        <v>9.183333333333334</v>
      </c>
    </row>
    <row r="360" spans="1:16" ht="12.75">
      <c r="A360" s="86" t="s">
        <v>447</v>
      </c>
      <c r="B360" s="86" t="s">
        <v>313</v>
      </c>
      <c r="C360" s="86" t="s">
        <v>42</v>
      </c>
      <c r="D360" s="86"/>
      <c r="E360" s="86"/>
      <c r="F360" s="86"/>
      <c r="G360" s="86">
        <v>1730</v>
      </c>
      <c r="H360" s="86">
        <v>22824.83</v>
      </c>
      <c r="I360" s="86">
        <v>20503.24</v>
      </c>
      <c r="J360" s="246"/>
      <c r="K360" s="247"/>
      <c r="L360" s="247"/>
      <c r="M360" s="248"/>
      <c r="N360" s="248">
        <f>H360/G360</f>
        <v>13.193543352601157</v>
      </c>
      <c r="O360" s="248"/>
      <c r="P360" s="248">
        <f>I360/G360</f>
        <v>11.851583815028903</v>
      </c>
    </row>
    <row r="361" spans="1:16" ht="12.75">
      <c r="A361" s="86" t="s">
        <v>350</v>
      </c>
      <c r="B361" s="86" t="s">
        <v>351</v>
      </c>
      <c r="C361" s="86" t="s">
        <v>93</v>
      </c>
      <c r="D361" s="86">
        <v>3583.32</v>
      </c>
      <c r="E361" s="86">
        <v>26208.05</v>
      </c>
      <c r="F361" s="86">
        <v>19096.25</v>
      </c>
      <c r="G361" s="86"/>
      <c r="H361" s="86"/>
      <c r="I361" s="86"/>
      <c r="J361" s="246"/>
      <c r="K361" s="247"/>
      <c r="L361" s="247"/>
      <c r="M361" s="248">
        <f aca="true" t="shared" si="25" ref="M361:M368">E361/D361</f>
        <v>7.313901633122355</v>
      </c>
      <c r="N361" s="248"/>
      <c r="O361" s="248">
        <f aca="true" t="shared" si="26" ref="O361:O368">F361/D361</f>
        <v>5.329205876114887</v>
      </c>
      <c r="P361" s="248"/>
    </row>
    <row r="362" spans="1:16" ht="12.75">
      <c r="A362" s="86" t="s">
        <v>350</v>
      </c>
      <c r="B362" s="86" t="s">
        <v>351</v>
      </c>
      <c r="C362" s="86" t="s">
        <v>137</v>
      </c>
      <c r="D362" s="86">
        <v>116486.4</v>
      </c>
      <c r="E362" s="86">
        <v>739772.75</v>
      </c>
      <c r="F362" s="86">
        <v>568027.91</v>
      </c>
      <c r="G362" s="86"/>
      <c r="H362" s="86"/>
      <c r="I362" s="86"/>
      <c r="J362" s="246"/>
      <c r="K362" s="247"/>
      <c r="L362" s="247"/>
      <c r="M362" s="248">
        <f t="shared" si="25"/>
        <v>6.35072205854074</v>
      </c>
      <c r="N362" s="248"/>
      <c r="O362" s="248">
        <f t="shared" si="26"/>
        <v>4.876345307263338</v>
      </c>
      <c r="P362" s="248"/>
    </row>
    <row r="363" spans="1:16" ht="12.75">
      <c r="A363" s="86" t="s">
        <v>350</v>
      </c>
      <c r="B363" s="86" t="s">
        <v>351</v>
      </c>
      <c r="C363" s="86" t="s">
        <v>54</v>
      </c>
      <c r="D363" s="86">
        <v>12526.08</v>
      </c>
      <c r="E363" s="86">
        <v>82109.2</v>
      </c>
      <c r="F363" s="86">
        <v>60596.41</v>
      </c>
      <c r="G363" s="86"/>
      <c r="H363" s="86"/>
      <c r="I363" s="86"/>
      <c r="J363" s="246"/>
      <c r="K363" s="247"/>
      <c r="L363" s="247"/>
      <c r="M363" s="248">
        <f t="shared" si="25"/>
        <v>6.555059523809524</v>
      </c>
      <c r="N363" s="248"/>
      <c r="O363" s="248">
        <f t="shared" si="26"/>
        <v>4.837619590486409</v>
      </c>
      <c r="P363" s="248"/>
    </row>
    <row r="364" spans="1:16" ht="12.75">
      <c r="A364" s="86" t="s">
        <v>350</v>
      </c>
      <c r="B364" s="86" t="s">
        <v>351</v>
      </c>
      <c r="C364" s="86" t="s">
        <v>42</v>
      </c>
      <c r="D364" s="86">
        <v>14173.92</v>
      </c>
      <c r="E364" s="86">
        <v>99282.35</v>
      </c>
      <c r="F364" s="86">
        <v>72704.16</v>
      </c>
      <c r="G364" s="86"/>
      <c r="H364" s="86"/>
      <c r="I364" s="86"/>
      <c r="J364" s="246"/>
      <c r="K364" s="247"/>
      <c r="L364" s="247"/>
      <c r="M364" s="248">
        <f t="shared" si="25"/>
        <v>7.004579537629676</v>
      </c>
      <c r="N364" s="248"/>
      <c r="O364" s="248">
        <f t="shared" si="26"/>
        <v>5.129432083714315</v>
      </c>
      <c r="P364" s="248"/>
    </row>
    <row r="365" spans="1:35" s="117" customFormat="1" ht="12.75" customHeight="1">
      <c r="A365" s="160" t="s">
        <v>350</v>
      </c>
      <c r="B365" s="160" t="s">
        <v>351</v>
      </c>
      <c r="C365" s="160" t="s">
        <v>43</v>
      </c>
      <c r="D365" s="160">
        <v>16608</v>
      </c>
      <c r="E365" s="160">
        <v>91615.44</v>
      </c>
      <c r="F365" s="160">
        <v>67612</v>
      </c>
      <c r="G365" s="160"/>
      <c r="H365" s="160"/>
      <c r="I365" s="160"/>
      <c r="J365" s="246"/>
      <c r="K365" s="247"/>
      <c r="L365" s="247"/>
      <c r="M365" s="248">
        <f t="shared" si="25"/>
        <v>5.516343930635839</v>
      </c>
      <c r="N365" s="248"/>
      <c r="O365" s="248">
        <f t="shared" si="26"/>
        <v>4.071050096339114</v>
      </c>
      <c r="P365" s="248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</row>
    <row r="366" spans="1:16" s="192" customFormat="1" ht="12.75">
      <c r="A366" s="160" t="s">
        <v>350</v>
      </c>
      <c r="B366" s="160" t="s">
        <v>351</v>
      </c>
      <c r="C366" s="160" t="s">
        <v>98</v>
      </c>
      <c r="D366" s="160">
        <v>2633.76</v>
      </c>
      <c r="E366" s="160">
        <v>23053.2</v>
      </c>
      <c r="F366" s="160">
        <v>17075.83</v>
      </c>
      <c r="G366" s="160"/>
      <c r="H366" s="160"/>
      <c r="I366" s="160"/>
      <c r="J366" s="246"/>
      <c r="K366" s="247"/>
      <c r="L366" s="247"/>
      <c r="M366" s="248">
        <f t="shared" si="25"/>
        <v>8.752961545471113</v>
      </c>
      <c r="N366" s="248"/>
      <c r="O366" s="248">
        <f t="shared" si="26"/>
        <v>6.483441923333941</v>
      </c>
      <c r="P366" s="248"/>
    </row>
    <row r="367" spans="1:16" s="192" customFormat="1" ht="12.75">
      <c r="A367" s="160" t="s">
        <v>350</v>
      </c>
      <c r="B367" s="160" t="s">
        <v>351</v>
      </c>
      <c r="C367" s="160" t="s">
        <v>173</v>
      </c>
      <c r="D367" s="160"/>
      <c r="E367" s="160"/>
      <c r="F367" s="160"/>
      <c r="G367" s="160">
        <v>9484.8</v>
      </c>
      <c r="H367" s="160">
        <v>47424</v>
      </c>
      <c r="I367" s="160">
        <v>41988.53</v>
      </c>
      <c r="J367" s="246"/>
      <c r="K367" s="247"/>
      <c r="L367" s="247"/>
      <c r="M367" s="248"/>
      <c r="N367" s="248">
        <f>H367/G367</f>
        <v>5</v>
      </c>
      <c r="O367" s="248"/>
      <c r="P367" s="248">
        <f>I367/G367</f>
        <v>4.42692834851552</v>
      </c>
    </row>
    <row r="368" spans="1:35" s="237" customFormat="1" ht="12.75">
      <c r="A368" s="228"/>
      <c r="B368" s="228" t="s">
        <v>120</v>
      </c>
      <c r="C368" s="228"/>
      <c r="D368" s="243">
        <f aca="true" t="shared" si="27" ref="D368:I368">SUM(D357:D367)</f>
        <v>999181.48</v>
      </c>
      <c r="E368" s="243">
        <f t="shared" si="27"/>
        <v>17853440.970000003</v>
      </c>
      <c r="F368" s="243">
        <f t="shared" si="27"/>
        <v>13528024.61</v>
      </c>
      <c r="G368" s="243">
        <f t="shared" si="27"/>
        <v>627266.4</v>
      </c>
      <c r="H368" s="243">
        <f t="shared" si="27"/>
        <v>11858476.860000001</v>
      </c>
      <c r="I368" s="243">
        <f t="shared" si="27"/>
        <v>10343109.149999999</v>
      </c>
      <c r="J368" s="246">
        <f>(G368-D368)*100/D368</f>
        <v>-37.22197493092045</v>
      </c>
      <c r="K368" s="247">
        <f>(H368-E368)*100/E368</f>
        <v>-33.57876008369271</v>
      </c>
      <c r="L368" s="247">
        <f>(I368-F368)*100/F368</f>
        <v>-23.543093332678385</v>
      </c>
      <c r="M368" s="248">
        <f t="shared" si="25"/>
        <v>17.86806633966034</v>
      </c>
      <c r="N368" s="248">
        <f>H368/G368</f>
        <v>18.90500887661128</v>
      </c>
      <c r="O368" s="248">
        <f t="shared" si="26"/>
        <v>13.539106639566617</v>
      </c>
      <c r="P368" s="248">
        <f>I368/G368</f>
        <v>16.489180912607463</v>
      </c>
      <c r="Q368" s="236"/>
      <c r="R368" s="236"/>
      <c r="S368" s="236"/>
      <c r="T368" s="236"/>
      <c r="U368" s="236"/>
      <c r="V368" s="236"/>
      <c r="W368" s="236"/>
      <c r="X368" s="236"/>
      <c r="Y368" s="236"/>
      <c r="Z368" s="236"/>
      <c r="AA368" s="236"/>
      <c r="AB368" s="236"/>
      <c r="AC368" s="236"/>
      <c r="AD368" s="236"/>
      <c r="AE368" s="236"/>
      <c r="AF368" s="236"/>
      <c r="AG368" s="236"/>
      <c r="AH368" s="236"/>
      <c r="AI368" s="236"/>
    </row>
    <row r="369" spans="1:9" s="238" customFormat="1" ht="12.75">
      <c r="A369" s="240"/>
      <c r="B369" s="241"/>
      <c r="C369" s="241"/>
      <c r="D369" s="242"/>
      <c r="E369" s="242"/>
      <c r="F369" s="242"/>
      <c r="G369" s="242"/>
      <c r="H369" s="242"/>
      <c r="I369" s="242"/>
    </row>
    <row r="370" spans="1:35" s="19" customFormat="1" ht="12.75">
      <c r="A370" s="187"/>
      <c r="B370" s="163"/>
      <c r="C370" s="163"/>
      <c r="D370" s="162"/>
      <c r="E370" s="162"/>
      <c r="F370" s="162"/>
      <c r="G370" s="162"/>
      <c r="H370" s="162"/>
      <c r="I370" s="162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</row>
    <row r="371" spans="1:9" s="116" customFormat="1" ht="13.5" thickBot="1">
      <c r="A371" s="267" t="s">
        <v>740</v>
      </c>
      <c r="B371" s="268"/>
      <c r="C371" s="269"/>
      <c r="D371" s="178"/>
      <c r="E371" s="178"/>
      <c r="F371" s="178"/>
      <c r="G371" s="178"/>
      <c r="H371" s="178"/>
      <c r="I371" s="178"/>
    </row>
    <row r="372" spans="1:16" s="35" customFormat="1" ht="39.75" thickBot="1" thickTop="1">
      <c r="A372" s="110" t="s">
        <v>129</v>
      </c>
      <c r="B372" s="110" t="s">
        <v>130</v>
      </c>
      <c r="C372" s="110" t="s">
        <v>131</v>
      </c>
      <c r="D372" s="111" t="s">
        <v>664</v>
      </c>
      <c r="E372" s="111" t="s">
        <v>665</v>
      </c>
      <c r="F372" s="159" t="s">
        <v>690</v>
      </c>
      <c r="G372" s="111" t="s">
        <v>703</v>
      </c>
      <c r="H372" s="111" t="s">
        <v>704</v>
      </c>
      <c r="I372" s="159" t="s">
        <v>705</v>
      </c>
      <c r="J372" s="103" t="s">
        <v>79</v>
      </c>
      <c r="K372" s="103" t="s">
        <v>685</v>
      </c>
      <c r="L372" s="103" t="s">
        <v>688</v>
      </c>
      <c r="M372" s="103" t="s">
        <v>684</v>
      </c>
      <c r="N372" s="104" t="s">
        <v>697</v>
      </c>
      <c r="O372" s="103" t="s">
        <v>689</v>
      </c>
      <c r="P372" s="104" t="s">
        <v>698</v>
      </c>
    </row>
    <row r="373" spans="1:35" s="19" customFormat="1" ht="13.5" thickTop="1">
      <c r="A373" s="112" t="s">
        <v>428</v>
      </c>
      <c r="B373" s="112" t="s">
        <v>284</v>
      </c>
      <c r="C373" s="112" t="s">
        <v>48</v>
      </c>
      <c r="D373" s="115">
        <v>791</v>
      </c>
      <c r="E373" s="115">
        <v>3931.34</v>
      </c>
      <c r="F373" s="115">
        <v>2876.53</v>
      </c>
      <c r="G373" s="115">
        <v>2530</v>
      </c>
      <c r="H373" s="115">
        <v>12134.1</v>
      </c>
      <c r="I373" s="115">
        <v>10967.06</v>
      </c>
      <c r="J373" s="246">
        <f>(G373-D373)*100/D373</f>
        <v>219.84829329962074</v>
      </c>
      <c r="K373" s="247">
        <f>(H373-E373)*100/E373</f>
        <v>208.65048558506768</v>
      </c>
      <c r="L373" s="247">
        <f>(I373-F373)*100/F373</f>
        <v>281.26005986379414</v>
      </c>
      <c r="M373" s="248">
        <f>E373/D373</f>
        <v>4.970088495575221</v>
      </c>
      <c r="N373" s="248">
        <f>H373/G373</f>
        <v>4.796086956521739</v>
      </c>
      <c r="O373" s="248">
        <f>F373/D373</f>
        <v>3.6365739570164353</v>
      </c>
      <c r="P373" s="248">
        <f>I373/G373</f>
        <v>4.334806324110672</v>
      </c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</row>
    <row r="374" spans="1:16" ht="12.75">
      <c r="A374" s="86" t="s">
        <v>428</v>
      </c>
      <c r="B374" s="86" t="s">
        <v>284</v>
      </c>
      <c r="C374" s="86" t="s">
        <v>138</v>
      </c>
      <c r="D374" s="86">
        <v>160</v>
      </c>
      <c r="E374" s="86">
        <v>781.18</v>
      </c>
      <c r="F374" s="86">
        <v>564.89</v>
      </c>
      <c r="G374" s="86">
        <v>80</v>
      </c>
      <c r="H374" s="86">
        <v>374.59</v>
      </c>
      <c r="I374" s="86">
        <v>335.09</v>
      </c>
      <c r="J374" s="246">
        <f aca="true" t="shared" si="28" ref="J374:L404">(G374-D374)*100/D374</f>
        <v>-50</v>
      </c>
      <c r="K374" s="247">
        <f t="shared" si="28"/>
        <v>-52.048183517243146</v>
      </c>
      <c r="L374" s="247">
        <f t="shared" si="28"/>
        <v>-40.680486466391685</v>
      </c>
      <c r="M374" s="248">
        <f aca="true" t="shared" si="29" ref="M374:M404">E374/D374</f>
        <v>4.882375</v>
      </c>
      <c r="N374" s="248">
        <f aca="true" t="shared" si="30" ref="N374:N404">H374/G374</f>
        <v>4.6823749999999995</v>
      </c>
      <c r="O374" s="248">
        <f aca="true" t="shared" si="31" ref="O374:O404">F374/D374</f>
        <v>3.5305625</v>
      </c>
      <c r="P374" s="248">
        <f aca="true" t="shared" si="32" ref="P374:P404">I374/G374</f>
        <v>4.188625</v>
      </c>
    </row>
    <row r="375" spans="1:16" ht="12.75">
      <c r="A375" s="86" t="s">
        <v>428</v>
      </c>
      <c r="B375" s="86" t="s">
        <v>284</v>
      </c>
      <c r="C375" s="86" t="s">
        <v>63</v>
      </c>
      <c r="D375" s="86">
        <v>23301</v>
      </c>
      <c r="E375" s="86">
        <v>161029.76</v>
      </c>
      <c r="F375" s="86">
        <v>121051.34</v>
      </c>
      <c r="G375" s="86">
        <v>31980.92</v>
      </c>
      <c r="H375" s="86">
        <v>187250.35</v>
      </c>
      <c r="I375" s="86">
        <v>169070.28</v>
      </c>
      <c r="J375" s="246">
        <f t="shared" si="28"/>
        <v>37.251276769237364</v>
      </c>
      <c r="K375" s="247">
        <f t="shared" si="28"/>
        <v>16.283070905651226</v>
      </c>
      <c r="L375" s="247">
        <f t="shared" si="28"/>
        <v>39.66824324290834</v>
      </c>
      <c r="M375" s="248">
        <f t="shared" si="29"/>
        <v>6.910851894768466</v>
      </c>
      <c r="N375" s="248">
        <f t="shared" si="30"/>
        <v>5.855064519719884</v>
      </c>
      <c r="O375" s="248">
        <f t="shared" si="31"/>
        <v>5.19511351444144</v>
      </c>
      <c r="P375" s="248">
        <f t="shared" si="32"/>
        <v>5.2865983842866315</v>
      </c>
    </row>
    <row r="376" spans="1:16" ht="12.75">
      <c r="A376" s="86" t="s">
        <v>428</v>
      </c>
      <c r="B376" s="86" t="s">
        <v>284</v>
      </c>
      <c r="C376" s="86" t="s">
        <v>54</v>
      </c>
      <c r="D376" s="86">
        <v>83319</v>
      </c>
      <c r="E376" s="86">
        <v>530331.97</v>
      </c>
      <c r="F376" s="86">
        <v>398610.03</v>
      </c>
      <c r="G376" s="86">
        <v>95403</v>
      </c>
      <c r="H376" s="86">
        <v>487794.36</v>
      </c>
      <c r="I376" s="86">
        <v>441331.71</v>
      </c>
      <c r="J376" s="246">
        <f t="shared" si="28"/>
        <v>14.503294566665467</v>
      </c>
      <c r="K376" s="247">
        <f t="shared" si="28"/>
        <v>-8.02094016696749</v>
      </c>
      <c r="L376" s="247">
        <f t="shared" si="28"/>
        <v>10.71766307536215</v>
      </c>
      <c r="M376" s="248">
        <f t="shared" si="29"/>
        <v>6.36507843349056</v>
      </c>
      <c r="N376" s="248">
        <f t="shared" si="30"/>
        <v>5.112987641898053</v>
      </c>
      <c r="O376" s="248">
        <f t="shared" si="31"/>
        <v>4.784143232636014</v>
      </c>
      <c r="P376" s="248">
        <f t="shared" si="32"/>
        <v>4.625973082607465</v>
      </c>
    </row>
    <row r="377" spans="1:16" ht="12.75">
      <c r="A377" s="86" t="s">
        <v>428</v>
      </c>
      <c r="B377" s="86" t="s">
        <v>284</v>
      </c>
      <c r="C377" s="86" t="s">
        <v>80</v>
      </c>
      <c r="D377" s="86"/>
      <c r="E377" s="86"/>
      <c r="F377" s="86"/>
      <c r="G377" s="86">
        <v>20</v>
      </c>
      <c r="H377" s="86">
        <v>82.93</v>
      </c>
      <c r="I377" s="86">
        <v>78.16</v>
      </c>
      <c r="J377" s="246"/>
      <c r="K377" s="247"/>
      <c r="L377" s="247"/>
      <c r="M377" s="248"/>
      <c r="N377" s="248">
        <f t="shared" si="30"/>
        <v>4.1465000000000005</v>
      </c>
      <c r="O377" s="248"/>
      <c r="P377" s="248">
        <f t="shared" si="32"/>
        <v>3.908</v>
      </c>
    </row>
    <row r="378" spans="1:16" ht="12.75">
      <c r="A378" s="86" t="s">
        <v>428</v>
      </c>
      <c r="B378" s="86" t="s">
        <v>284</v>
      </c>
      <c r="C378" s="86" t="s">
        <v>56</v>
      </c>
      <c r="D378" s="86"/>
      <c r="E378" s="86"/>
      <c r="F378" s="86"/>
      <c r="G378" s="86">
        <v>1150</v>
      </c>
      <c r="H378" s="86">
        <v>6550.94</v>
      </c>
      <c r="I378" s="86">
        <v>5772.25</v>
      </c>
      <c r="J378" s="246"/>
      <c r="K378" s="247"/>
      <c r="L378" s="247"/>
      <c r="M378" s="248"/>
      <c r="N378" s="248">
        <f t="shared" si="30"/>
        <v>5.696469565217391</v>
      </c>
      <c r="O378" s="248"/>
      <c r="P378" s="248">
        <f t="shared" si="32"/>
        <v>5.019347826086957</v>
      </c>
    </row>
    <row r="379" spans="1:16" ht="12.75">
      <c r="A379" s="86" t="s">
        <v>428</v>
      </c>
      <c r="B379" s="86" t="s">
        <v>284</v>
      </c>
      <c r="C379" s="86" t="s">
        <v>42</v>
      </c>
      <c r="D379" s="86">
        <v>90730</v>
      </c>
      <c r="E379" s="86">
        <v>613316.44</v>
      </c>
      <c r="F379" s="86">
        <v>463138.21</v>
      </c>
      <c r="G379" s="86">
        <v>124634</v>
      </c>
      <c r="H379" s="86">
        <v>733540.09</v>
      </c>
      <c r="I379" s="86">
        <v>662299.05</v>
      </c>
      <c r="J379" s="246">
        <f t="shared" si="28"/>
        <v>37.36801498952937</v>
      </c>
      <c r="K379" s="247">
        <f t="shared" si="28"/>
        <v>19.60222197859233</v>
      </c>
      <c r="L379" s="247">
        <f t="shared" si="28"/>
        <v>43.00246356265876</v>
      </c>
      <c r="M379" s="248">
        <f t="shared" si="29"/>
        <v>6.759797641353465</v>
      </c>
      <c r="N379" s="248">
        <f t="shared" si="30"/>
        <v>5.885553621002295</v>
      </c>
      <c r="O379" s="248">
        <f t="shared" si="31"/>
        <v>5.104576325360961</v>
      </c>
      <c r="P379" s="248">
        <f t="shared" si="32"/>
        <v>5.313951650432466</v>
      </c>
    </row>
    <row r="380" spans="1:16" ht="12.75">
      <c r="A380" s="86" t="s">
        <v>428</v>
      </c>
      <c r="B380" s="86" t="s">
        <v>284</v>
      </c>
      <c r="C380" s="86" t="s">
        <v>45</v>
      </c>
      <c r="D380" s="86">
        <v>29902</v>
      </c>
      <c r="E380" s="86">
        <v>175106.76</v>
      </c>
      <c r="F380" s="86">
        <v>137834.06</v>
      </c>
      <c r="G380" s="86">
        <v>132724.5</v>
      </c>
      <c r="H380" s="86">
        <v>620352.35</v>
      </c>
      <c r="I380" s="86">
        <v>556004.95</v>
      </c>
      <c r="J380" s="246">
        <f t="shared" si="28"/>
        <v>343.8649588656277</v>
      </c>
      <c r="K380" s="247">
        <f t="shared" si="28"/>
        <v>254.2709316305093</v>
      </c>
      <c r="L380" s="247">
        <f t="shared" si="28"/>
        <v>303.38719616907457</v>
      </c>
      <c r="M380" s="248">
        <f t="shared" si="29"/>
        <v>5.856021670791252</v>
      </c>
      <c r="N380" s="248">
        <f t="shared" si="30"/>
        <v>4.673985209965003</v>
      </c>
      <c r="O380" s="248">
        <f t="shared" si="31"/>
        <v>4.609526453080061</v>
      </c>
      <c r="P380" s="248">
        <f t="shared" si="32"/>
        <v>4.189165903808264</v>
      </c>
    </row>
    <row r="381" spans="1:16" ht="12.75">
      <c r="A381" s="86" t="s">
        <v>428</v>
      </c>
      <c r="B381" s="86" t="s">
        <v>284</v>
      </c>
      <c r="C381" s="86" t="s">
        <v>57</v>
      </c>
      <c r="D381" s="86"/>
      <c r="E381" s="86"/>
      <c r="F381" s="86"/>
      <c r="G381" s="86">
        <v>29230</v>
      </c>
      <c r="H381" s="86">
        <v>127191.72</v>
      </c>
      <c r="I381" s="86">
        <v>115213.7</v>
      </c>
      <c r="J381" s="246"/>
      <c r="K381" s="247"/>
      <c r="L381" s="247"/>
      <c r="M381" s="248"/>
      <c r="N381" s="248">
        <f t="shared" si="30"/>
        <v>4.351410195005132</v>
      </c>
      <c r="O381" s="248"/>
      <c r="P381" s="248">
        <f t="shared" si="32"/>
        <v>3.9416250427642834</v>
      </c>
    </row>
    <row r="382" spans="1:16" ht="12.75">
      <c r="A382" s="86" t="s">
        <v>428</v>
      </c>
      <c r="B382" s="86" t="s">
        <v>284</v>
      </c>
      <c r="C382" s="86" t="s">
        <v>43</v>
      </c>
      <c r="D382" s="86">
        <v>83675</v>
      </c>
      <c r="E382" s="86">
        <v>506454.69</v>
      </c>
      <c r="F382" s="86">
        <v>381091.26</v>
      </c>
      <c r="G382" s="86">
        <v>203861.5</v>
      </c>
      <c r="H382" s="86">
        <v>978237.87</v>
      </c>
      <c r="I382" s="86">
        <v>883515.15</v>
      </c>
      <c r="J382" s="246">
        <f t="shared" si="28"/>
        <v>143.63489692261726</v>
      </c>
      <c r="K382" s="247">
        <f t="shared" si="28"/>
        <v>93.15407465177191</v>
      </c>
      <c r="L382" s="247">
        <f t="shared" si="28"/>
        <v>131.83820851729845</v>
      </c>
      <c r="M382" s="248">
        <f t="shared" si="29"/>
        <v>6.052640454138034</v>
      </c>
      <c r="N382" s="248">
        <f t="shared" si="30"/>
        <v>4.798541509799545</v>
      </c>
      <c r="O382" s="248">
        <f t="shared" si="31"/>
        <v>4.554421989841649</v>
      </c>
      <c r="P382" s="248">
        <f t="shared" si="32"/>
        <v>4.33389899515112</v>
      </c>
    </row>
    <row r="383" spans="1:16" ht="12.75">
      <c r="A383" s="86" t="s">
        <v>428</v>
      </c>
      <c r="B383" s="86" t="s">
        <v>284</v>
      </c>
      <c r="C383" s="86" t="s">
        <v>98</v>
      </c>
      <c r="D383" s="86"/>
      <c r="E383" s="86"/>
      <c r="F383" s="86"/>
      <c r="G383" s="86">
        <v>10</v>
      </c>
      <c r="H383" s="86">
        <v>70</v>
      </c>
      <c r="I383" s="86">
        <v>63.66</v>
      </c>
      <c r="J383" s="246"/>
      <c r="K383" s="247"/>
      <c r="L383" s="247"/>
      <c r="M383" s="248"/>
      <c r="N383" s="248">
        <f t="shared" si="30"/>
        <v>7</v>
      </c>
      <c r="O383" s="248"/>
      <c r="P383" s="248">
        <f t="shared" si="32"/>
        <v>6.366</v>
      </c>
    </row>
    <row r="384" spans="1:16" ht="12.75">
      <c r="A384" s="86" t="s">
        <v>428</v>
      </c>
      <c r="B384" s="86" t="s">
        <v>284</v>
      </c>
      <c r="C384" s="86" t="s">
        <v>102</v>
      </c>
      <c r="D384" s="86">
        <v>184</v>
      </c>
      <c r="E384" s="86">
        <v>2243.66</v>
      </c>
      <c r="F384" s="86">
        <v>1659.36</v>
      </c>
      <c r="G384" s="86">
        <v>40</v>
      </c>
      <c r="H384" s="86">
        <v>633.35</v>
      </c>
      <c r="I384" s="86">
        <v>600</v>
      </c>
      <c r="J384" s="246">
        <f t="shared" si="28"/>
        <v>-78.26086956521739</v>
      </c>
      <c r="K384" s="247">
        <f t="shared" si="28"/>
        <v>-71.77156966741842</v>
      </c>
      <c r="L384" s="247">
        <f t="shared" si="28"/>
        <v>-63.84148105293607</v>
      </c>
      <c r="M384" s="248">
        <f t="shared" si="29"/>
        <v>12.193804347826086</v>
      </c>
      <c r="N384" s="248">
        <f t="shared" si="30"/>
        <v>15.83375</v>
      </c>
      <c r="O384" s="248">
        <f t="shared" si="31"/>
        <v>9.018260869565216</v>
      </c>
      <c r="P384" s="248">
        <f t="shared" si="32"/>
        <v>15</v>
      </c>
    </row>
    <row r="385" spans="1:16" ht="12.75">
      <c r="A385" s="86" t="s">
        <v>428</v>
      </c>
      <c r="B385" s="86" t="s">
        <v>284</v>
      </c>
      <c r="C385" s="86" t="s">
        <v>155</v>
      </c>
      <c r="D385" s="86">
        <v>120</v>
      </c>
      <c r="E385" s="86">
        <v>759.79</v>
      </c>
      <c r="F385" s="86">
        <v>572.76</v>
      </c>
      <c r="G385" s="86"/>
      <c r="H385" s="86"/>
      <c r="I385" s="86"/>
      <c r="J385" s="246"/>
      <c r="K385" s="247"/>
      <c r="L385" s="247"/>
      <c r="M385" s="248">
        <f t="shared" si="29"/>
        <v>6.331583333333333</v>
      </c>
      <c r="N385" s="248"/>
      <c r="O385" s="248">
        <f t="shared" si="31"/>
        <v>4.773</v>
      </c>
      <c r="P385" s="248"/>
    </row>
    <row r="386" spans="1:16" ht="12.75">
      <c r="A386" s="86" t="s">
        <v>428</v>
      </c>
      <c r="B386" s="86" t="s">
        <v>284</v>
      </c>
      <c r="C386" s="86" t="s">
        <v>50</v>
      </c>
      <c r="D386" s="86"/>
      <c r="E386" s="86"/>
      <c r="F386" s="86"/>
      <c r="G386" s="86">
        <v>3440</v>
      </c>
      <c r="H386" s="86">
        <v>18693.87</v>
      </c>
      <c r="I386" s="86">
        <v>17167.94</v>
      </c>
      <c r="J386" s="246"/>
      <c r="K386" s="247"/>
      <c r="L386" s="247"/>
      <c r="M386" s="248"/>
      <c r="N386" s="248">
        <f t="shared" si="30"/>
        <v>5.434264534883721</v>
      </c>
      <c r="O386" s="248"/>
      <c r="P386" s="248">
        <f t="shared" si="32"/>
        <v>4.990680232558139</v>
      </c>
    </row>
    <row r="387" spans="1:16" ht="12.75">
      <c r="A387" s="86" t="s">
        <v>428</v>
      </c>
      <c r="B387" s="86" t="s">
        <v>284</v>
      </c>
      <c r="C387" s="86" t="s">
        <v>99</v>
      </c>
      <c r="D387" s="86"/>
      <c r="E387" s="86"/>
      <c r="F387" s="86"/>
      <c r="G387" s="86">
        <v>45056</v>
      </c>
      <c r="H387" s="86">
        <v>211148.1</v>
      </c>
      <c r="I387" s="86">
        <v>193493.7</v>
      </c>
      <c r="J387" s="246"/>
      <c r="K387" s="247"/>
      <c r="L387" s="247"/>
      <c r="M387" s="248"/>
      <c r="N387" s="248">
        <f t="shared" si="30"/>
        <v>4.6863481001420455</v>
      </c>
      <c r="O387" s="248"/>
      <c r="P387" s="248">
        <f t="shared" si="32"/>
        <v>4.294515713778409</v>
      </c>
    </row>
    <row r="388" spans="1:16" ht="12.75">
      <c r="A388" s="86" t="s">
        <v>428</v>
      </c>
      <c r="B388" s="86" t="s">
        <v>284</v>
      </c>
      <c r="C388" s="86" t="s">
        <v>70</v>
      </c>
      <c r="D388" s="86">
        <v>12240</v>
      </c>
      <c r="E388" s="86">
        <v>59988.91</v>
      </c>
      <c r="F388" s="86">
        <v>47992.96</v>
      </c>
      <c r="G388" s="86">
        <v>24900</v>
      </c>
      <c r="H388" s="86">
        <v>126047.08</v>
      </c>
      <c r="I388" s="86">
        <v>111379</v>
      </c>
      <c r="J388" s="246">
        <f t="shared" si="28"/>
        <v>103.43137254901961</v>
      </c>
      <c r="K388" s="247">
        <f t="shared" si="28"/>
        <v>110.11730334823552</v>
      </c>
      <c r="L388" s="247">
        <f t="shared" si="28"/>
        <v>132.073620797717</v>
      </c>
      <c r="M388" s="248">
        <f t="shared" si="29"/>
        <v>4.901054738562092</v>
      </c>
      <c r="N388" s="248">
        <f t="shared" si="30"/>
        <v>5.062131726907631</v>
      </c>
      <c r="O388" s="248">
        <f t="shared" si="31"/>
        <v>3.9209934640522874</v>
      </c>
      <c r="P388" s="248">
        <f t="shared" si="32"/>
        <v>4.473052208835341</v>
      </c>
    </row>
    <row r="389" spans="1:16" ht="12.75">
      <c r="A389" s="86" t="s">
        <v>428</v>
      </c>
      <c r="B389" s="86" t="s">
        <v>284</v>
      </c>
      <c r="C389" s="86" t="s">
        <v>71</v>
      </c>
      <c r="D389" s="86">
        <v>30</v>
      </c>
      <c r="E389" s="86">
        <v>156.42</v>
      </c>
      <c r="F389" s="86">
        <v>114.45</v>
      </c>
      <c r="G389" s="86">
        <v>1200</v>
      </c>
      <c r="H389" s="86">
        <v>6228.5</v>
      </c>
      <c r="I389" s="86">
        <v>5596.63</v>
      </c>
      <c r="J389" s="246">
        <f t="shared" si="28"/>
        <v>3900</v>
      </c>
      <c r="K389" s="247">
        <f t="shared" si="28"/>
        <v>3881.9076844393303</v>
      </c>
      <c r="L389" s="247">
        <f t="shared" si="28"/>
        <v>4790.021843599825</v>
      </c>
      <c r="M389" s="248">
        <f t="shared" si="29"/>
        <v>5.2139999999999995</v>
      </c>
      <c r="N389" s="248">
        <f t="shared" si="30"/>
        <v>5.190416666666667</v>
      </c>
      <c r="O389" s="248">
        <f t="shared" si="31"/>
        <v>3.815</v>
      </c>
      <c r="P389" s="248">
        <f t="shared" si="32"/>
        <v>4.663858333333334</v>
      </c>
    </row>
    <row r="390" spans="1:16" ht="12.75">
      <c r="A390" s="86" t="s">
        <v>428</v>
      </c>
      <c r="B390" s="86" t="s">
        <v>284</v>
      </c>
      <c r="C390" s="86" t="s">
        <v>67</v>
      </c>
      <c r="D390" s="86">
        <v>13296.5</v>
      </c>
      <c r="E390" s="86">
        <v>72128.67</v>
      </c>
      <c r="F390" s="86">
        <v>55343.57</v>
      </c>
      <c r="G390" s="86">
        <v>2125</v>
      </c>
      <c r="H390" s="86">
        <v>9908.24</v>
      </c>
      <c r="I390" s="86">
        <v>8894.43</v>
      </c>
      <c r="J390" s="246">
        <f t="shared" si="28"/>
        <v>-84.0183506937916</v>
      </c>
      <c r="K390" s="247">
        <f t="shared" si="28"/>
        <v>-86.26310453249728</v>
      </c>
      <c r="L390" s="247">
        <f t="shared" si="28"/>
        <v>-83.92870210577308</v>
      </c>
      <c r="M390" s="248">
        <f t="shared" si="29"/>
        <v>5.424635806415222</v>
      </c>
      <c r="N390" s="248">
        <f t="shared" si="30"/>
        <v>4.662701176470589</v>
      </c>
      <c r="O390" s="248">
        <f t="shared" si="31"/>
        <v>4.162266009852217</v>
      </c>
      <c r="P390" s="248">
        <f t="shared" si="32"/>
        <v>4.185614117647059</v>
      </c>
    </row>
    <row r="391" spans="1:35" s="19" customFormat="1" ht="12.75" customHeight="1">
      <c r="A391" s="86" t="s">
        <v>428</v>
      </c>
      <c r="B391" s="86" t="s">
        <v>284</v>
      </c>
      <c r="C391" s="86" t="s">
        <v>49</v>
      </c>
      <c r="D391" s="86"/>
      <c r="E391" s="86"/>
      <c r="F391" s="86"/>
      <c r="G391" s="86">
        <v>280</v>
      </c>
      <c r="H391" s="86">
        <v>1241.4</v>
      </c>
      <c r="I391" s="86">
        <v>1151.65</v>
      </c>
      <c r="J391" s="246"/>
      <c r="K391" s="247"/>
      <c r="L391" s="247"/>
      <c r="M391" s="248"/>
      <c r="N391" s="248">
        <f t="shared" si="30"/>
        <v>4.433571428571429</v>
      </c>
      <c r="O391" s="248"/>
      <c r="P391" s="248">
        <f t="shared" si="32"/>
        <v>4.113035714285715</v>
      </c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</row>
    <row r="392" spans="1:35" s="19" customFormat="1" ht="12.75" customHeight="1">
      <c r="A392" s="86" t="s">
        <v>428</v>
      </c>
      <c r="B392" s="86" t="s">
        <v>284</v>
      </c>
      <c r="C392" s="86" t="s">
        <v>349</v>
      </c>
      <c r="D392" s="86">
        <v>1860</v>
      </c>
      <c r="E392" s="86">
        <v>10706.87</v>
      </c>
      <c r="F392" s="86">
        <v>8481.36</v>
      </c>
      <c r="G392" s="86"/>
      <c r="H392" s="86"/>
      <c r="I392" s="86"/>
      <c r="J392" s="246"/>
      <c r="K392" s="247"/>
      <c r="L392" s="247"/>
      <c r="M392" s="248">
        <f t="shared" si="29"/>
        <v>5.756381720430108</v>
      </c>
      <c r="N392" s="248"/>
      <c r="O392" s="248">
        <f t="shared" si="31"/>
        <v>4.559870967741936</v>
      </c>
      <c r="P392" s="248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</row>
    <row r="393" spans="1:16" s="192" customFormat="1" ht="12.75">
      <c r="A393" s="160" t="s">
        <v>428</v>
      </c>
      <c r="B393" s="160" t="s">
        <v>284</v>
      </c>
      <c r="C393" s="160" t="s">
        <v>66</v>
      </c>
      <c r="D393" s="160"/>
      <c r="E393" s="160"/>
      <c r="F393" s="160"/>
      <c r="G393" s="160">
        <v>12860</v>
      </c>
      <c r="H393" s="160">
        <v>60281.4</v>
      </c>
      <c r="I393" s="160">
        <v>54241.43</v>
      </c>
      <c r="J393" s="246"/>
      <c r="K393" s="247"/>
      <c r="L393" s="247"/>
      <c r="M393" s="248"/>
      <c r="N393" s="248">
        <f t="shared" si="30"/>
        <v>4.68751166407465</v>
      </c>
      <c r="O393" s="248"/>
      <c r="P393" s="248">
        <f t="shared" si="32"/>
        <v>4.217840590979782</v>
      </c>
    </row>
    <row r="394" spans="1:16" s="192" customFormat="1" ht="12.75">
      <c r="A394" s="160" t="s">
        <v>428</v>
      </c>
      <c r="B394" s="160" t="s">
        <v>284</v>
      </c>
      <c r="C394" s="160" t="s">
        <v>44</v>
      </c>
      <c r="D394" s="160">
        <v>172460.5</v>
      </c>
      <c r="E394" s="160">
        <v>718780.79</v>
      </c>
      <c r="F394" s="160">
        <v>550930.61</v>
      </c>
      <c r="G394" s="160">
        <v>97620</v>
      </c>
      <c r="H394" s="160">
        <v>337240.93</v>
      </c>
      <c r="I394" s="160">
        <v>302963.19</v>
      </c>
      <c r="J394" s="246">
        <f t="shared" si="28"/>
        <v>-43.39573409563349</v>
      </c>
      <c r="K394" s="247">
        <f t="shared" si="28"/>
        <v>-53.08153268815101</v>
      </c>
      <c r="L394" s="247">
        <f t="shared" si="28"/>
        <v>-45.00882969635686</v>
      </c>
      <c r="M394" s="248">
        <f t="shared" si="29"/>
        <v>4.167799525108649</v>
      </c>
      <c r="N394" s="248">
        <f t="shared" si="30"/>
        <v>3.4546294816635936</v>
      </c>
      <c r="O394" s="248">
        <f t="shared" si="31"/>
        <v>3.1945321392434787</v>
      </c>
      <c r="P394" s="248">
        <f t="shared" si="32"/>
        <v>3.1034950829748005</v>
      </c>
    </row>
    <row r="395" spans="1:16" s="192" customFormat="1" ht="12.75">
      <c r="A395" s="160" t="s">
        <v>623</v>
      </c>
      <c r="B395" s="160" t="s">
        <v>624</v>
      </c>
      <c r="C395" s="160" t="s">
        <v>138</v>
      </c>
      <c r="D395" s="160">
        <v>6</v>
      </c>
      <c r="E395" s="160">
        <v>2.33</v>
      </c>
      <c r="F395" s="160">
        <v>1.69</v>
      </c>
      <c r="G395" s="160"/>
      <c r="H395" s="160"/>
      <c r="I395" s="160"/>
      <c r="J395" s="246"/>
      <c r="K395" s="247"/>
      <c r="L395" s="247"/>
      <c r="M395" s="248">
        <f t="shared" si="29"/>
        <v>0.38833333333333336</v>
      </c>
      <c r="N395" s="248"/>
      <c r="O395" s="248">
        <f t="shared" si="31"/>
        <v>0.2816666666666667</v>
      </c>
      <c r="P395" s="248"/>
    </row>
    <row r="396" spans="1:16" s="192" customFormat="1" ht="12.75">
      <c r="A396" s="160" t="s">
        <v>623</v>
      </c>
      <c r="B396" s="160" t="s">
        <v>624</v>
      </c>
      <c r="C396" s="160" t="s">
        <v>63</v>
      </c>
      <c r="D396" s="160">
        <v>252</v>
      </c>
      <c r="E396" s="160">
        <v>2548.18</v>
      </c>
      <c r="F396" s="160">
        <v>1868.45</v>
      </c>
      <c r="G396" s="160">
        <v>42</v>
      </c>
      <c r="H396" s="160">
        <v>307.34</v>
      </c>
      <c r="I396" s="160">
        <v>280.95</v>
      </c>
      <c r="J396" s="246">
        <f t="shared" si="28"/>
        <v>-83.33333333333333</v>
      </c>
      <c r="K396" s="247">
        <f t="shared" si="28"/>
        <v>-87.93884262493229</v>
      </c>
      <c r="L396" s="247">
        <f t="shared" si="28"/>
        <v>-84.96347239690652</v>
      </c>
      <c r="M396" s="248">
        <f t="shared" si="29"/>
        <v>10.111825396825397</v>
      </c>
      <c r="N396" s="248">
        <f t="shared" si="30"/>
        <v>7.317619047619047</v>
      </c>
      <c r="O396" s="248">
        <f t="shared" si="31"/>
        <v>7.414484126984127</v>
      </c>
      <c r="P396" s="248">
        <f t="shared" si="32"/>
        <v>6.689285714285714</v>
      </c>
    </row>
    <row r="397" spans="1:16" s="192" customFormat="1" ht="12.75">
      <c r="A397" s="160" t="s">
        <v>623</v>
      </c>
      <c r="B397" s="160" t="s">
        <v>624</v>
      </c>
      <c r="C397" s="160" t="s">
        <v>54</v>
      </c>
      <c r="D397" s="160">
        <v>80</v>
      </c>
      <c r="E397" s="160">
        <v>939.07</v>
      </c>
      <c r="F397" s="160">
        <v>698.74</v>
      </c>
      <c r="G397" s="160">
        <v>40</v>
      </c>
      <c r="H397" s="160">
        <v>436.05</v>
      </c>
      <c r="I397" s="160">
        <v>404.45</v>
      </c>
      <c r="J397" s="246">
        <f t="shared" si="28"/>
        <v>-50</v>
      </c>
      <c r="K397" s="247">
        <f t="shared" si="28"/>
        <v>-53.56576187078706</v>
      </c>
      <c r="L397" s="247">
        <f t="shared" si="28"/>
        <v>-42.11723960271346</v>
      </c>
      <c r="M397" s="248">
        <f t="shared" si="29"/>
        <v>11.738375000000001</v>
      </c>
      <c r="N397" s="248">
        <f t="shared" si="30"/>
        <v>10.901250000000001</v>
      </c>
      <c r="O397" s="248">
        <f t="shared" si="31"/>
        <v>8.73425</v>
      </c>
      <c r="P397" s="248">
        <f t="shared" si="32"/>
        <v>10.11125</v>
      </c>
    </row>
    <row r="398" spans="1:16" s="192" customFormat="1" ht="12.75">
      <c r="A398" s="160" t="s">
        <v>623</v>
      </c>
      <c r="B398" s="160" t="s">
        <v>624</v>
      </c>
      <c r="C398" s="160" t="s">
        <v>42</v>
      </c>
      <c r="D398" s="160">
        <v>200</v>
      </c>
      <c r="E398" s="160">
        <v>2272.58</v>
      </c>
      <c r="F398" s="160">
        <v>1721.88</v>
      </c>
      <c r="G398" s="160">
        <v>2080</v>
      </c>
      <c r="H398" s="160">
        <v>23209.11</v>
      </c>
      <c r="I398" s="160">
        <v>20970.1</v>
      </c>
      <c r="J398" s="246">
        <f t="shared" si="28"/>
        <v>940</v>
      </c>
      <c r="K398" s="247">
        <f t="shared" si="28"/>
        <v>921.2670181027731</v>
      </c>
      <c r="L398" s="247">
        <f t="shared" si="28"/>
        <v>1117.8607103863217</v>
      </c>
      <c r="M398" s="248">
        <f t="shared" si="29"/>
        <v>11.3629</v>
      </c>
      <c r="N398" s="248">
        <f t="shared" si="30"/>
        <v>11.158225961538461</v>
      </c>
      <c r="O398" s="248">
        <f t="shared" si="31"/>
        <v>8.6094</v>
      </c>
      <c r="P398" s="248">
        <f t="shared" si="32"/>
        <v>10.081778846153846</v>
      </c>
    </row>
    <row r="399" spans="1:16" s="192" customFormat="1" ht="12.75">
      <c r="A399" s="160" t="s">
        <v>623</v>
      </c>
      <c r="B399" s="160" t="s">
        <v>624</v>
      </c>
      <c r="C399" s="160" t="s">
        <v>57</v>
      </c>
      <c r="D399" s="160"/>
      <c r="E399" s="160"/>
      <c r="F399" s="160"/>
      <c r="G399" s="160">
        <v>6</v>
      </c>
      <c r="H399" s="160">
        <v>60.95</v>
      </c>
      <c r="I399" s="160">
        <v>55.79</v>
      </c>
      <c r="J399" s="246"/>
      <c r="K399" s="247"/>
      <c r="L399" s="247"/>
      <c r="M399" s="248"/>
      <c r="N399" s="248">
        <f t="shared" si="30"/>
        <v>10.158333333333333</v>
      </c>
      <c r="O399" s="248"/>
      <c r="P399" s="248">
        <f t="shared" si="32"/>
        <v>9.298333333333334</v>
      </c>
    </row>
    <row r="400" spans="1:16" s="192" customFormat="1" ht="12.75">
      <c r="A400" s="160" t="s">
        <v>623</v>
      </c>
      <c r="B400" s="160" t="s">
        <v>624</v>
      </c>
      <c r="C400" s="160" t="s">
        <v>43</v>
      </c>
      <c r="D400" s="160">
        <v>1166</v>
      </c>
      <c r="E400" s="160">
        <v>12880.65</v>
      </c>
      <c r="F400" s="160">
        <v>9876.38</v>
      </c>
      <c r="G400" s="160">
        <v>1412</v>
      </c>
      <c r="H400" s="160">
        <v>14920.66</v>
      </c>
      <c r="I400" s="160">
        <v>13465.77</v>
      </c>
      <c r="J400" s="246">
        <f t="shared" si="28"/>
        <v>21.09777015437393</v>
      </c>
      <c r="K400" s="247">
        <f t="shared" si="28"/>
        <v>15.83778768928587</v>
      </c>
      <c r="L400" s="247">
        <f t="shared" si="28"/>
        <v>36.34317432095567</v>
      </c>
      <c r="M400" s="248">
        <f t="shared" si="29"/>
        <v>11.046869639794167</v>
      </c>
      <c r="N400" s="248">
        <f t="shared" si="30"/>
        <v>10.567039660056658</v>
      </c>
      <c r="O400" s="248">
        <f t="shared" si="31"/>
        <v>8.470308747855917</v>
      </c>
      <c r="P400" s="248">
        <f t="shared" si="32"/>
        <v>9.536664305949008</v>
      </c>
    </row>
    <row r="401" spans="1:16" s="192" customFormat="1" ht="12.75">
      <c r="A401" s="160" t="s">
        <v>623</v>
      </c>
      <c r="B401" s="160" t="s">
        <v>624</v>
      </c>
      <c r="C401" s="160" t="s">
        <v>67</v>
      </c>
      <c r="D401" s="160"/>
      <c r="E401" s="160"/>
      <c r="F401" s="160"/>
      <c r="G401" s="160">
        <v>40</v>
      </c>
      <c r="H401" s="160">
        <v>448.78</v>
      </c>
      <c r="I401" s="160">
        <v>380</v>
      </c>
      <c r="J401" s="246"/>
      <c r="K401" s="247"/>
      <c r="L401" s="247"/>
      <c r="M401" s="248"/>
      <c r="N401" s="248">
        <f t="shared" si="30"/>
        <v>11.2195</v>
      </c>
      <c r="O401" s="248"/>
      <c r="P401" s="248">
        <f t="shared" si="32"/>
        <v>9.5</v>
      </c>
    </row>
    <row r="402" spans="1:16" s="192" customFormat="1" ht="12.75">
      <c r="A402" s="160" t="s">
        <v>623</v>
      </c>
      <c r="B402" s="160" t="s">
        <v>624</v>
      </c>
      <c r="C402" s="160" t="s">
        <v>66</v>
      </c>
      <c r="D402" s="160">
        <v>30</v>
      </c>
      <c r="E402" s="160">
        <v>359.15</v>
      </c>
      <c r="F402" s="160">
        <v>265.25</v>
      </c>
      <c r="G402" s="160"/>
      <c r="H402" s="160"/>
      <c r="I402" s="160"/>
      <c r="J402" s="246"/>
      <c r="K402" s="247"/>
      <c r="L402" s="247"/>
      <c r="M402" s="248">
        <f t="shared" si="29"/>
        <v>11.971666666666666</v>
      </c>
      <c r="N402" s="248"/>
      <c r="O402" s="248">
        <f t="shared" si="31"/>
        <v>8.841666666666667</v>
      </c>
      <c r="P402" s="248"/>
    </row>
    <row r="403" spans="1:16" s="192" customFormat="1" ht="12.75">
      <c r="A403" s="160" t="s">
        <v>623</v>
      </c>
      <c r="B403" s="160" t="s">
        <v>624</v>
      </c>
      <c r="C403" s="160" t="s">
        <v>44</v>
      </c>
      <c r="D403" s="160"/>
      <c r="E403" s="160"/>
      <c r="F403" s="160"/>
      <c r="G403" s="160">
        <v>78.7</v>
      </c>
      <c r="H403" s="160">
        <v>830.41</v>
      </c>
      <c r="I403" s="160">
        <v>770.58</v>
      </c>
      <c r="J403" s="246"/>
      <c r="K403" s="247"/>
      <c r="L403" s="247"/>
      <c r="M403" s="248"/>
      <c r="N403" s="248">
        <f t="shared" si="30"/>
        <v>10.551588310038118</v>
      </c>
      <c r="O403" s="248"/>
      <c r="P403" s="248">
        <f t="shared" si="32"/>
        <v>9.791359593392631</v>
      </c>
    </row>
    <row r="404" spans="1:16" s="218" customFormat="1" ht="12.75">
      <c r="A404" s="227"/>
      <c r="B404" s="234" t="s">
        <v>120</v>
      </c>
      <c r="C404" s="227"/>
      <c r="D404" s="227">
        <f aca="true" t="shared" si="33" ref="D404:I404">SUM(D373:D403)</f>
        <v>513803</v>
      </c>
      <c r="E404" s="227">
        <f t="shared" si="33"/>
        <v>2874719.21</v>
      </c>
      <c r="F404" s="227">
        <f t="shared" si="33"/>
        <v>2184693.7800000003</v>
      </c>
      <c r="G404" s="227">
        <f t="shared" si="33"/>
        <v>812843.6199999999</v>
      </c>
      <c r="H404" s="227">
        <f t="shared" si="33"/>
        <v>3965215.4700000007</v>
      </c>
      <c r="I404" s="227">
        <f t="shared" si="33"/>
        <v>3576466.670000001</v>
      </c>
      <c r="J404" s="246">
        <f t="shared" si="28"/>
        <v>58.20141571769723</v>
      </c>
      <c r="K404" s="247">
        <f t="shared" si="28"/>
        <v>37.93400956192868</v>
      </c>
      <c r="L404" s="247">
        <f t="shared" si="28"/>
        <v>63.70562788895753</v>
      </c>
      <c r="M404" s="248">
        <f t="shared" si="29"/>
        <v>5.594983310724149</v>
      </c>
      <c r="N404" s="248">
        <f t="shared" si="30"/>
        <v>4.8782021196155805</v>
      </c>
      <c r="O404" s="248">
        <f t="shared" si="31"/>
        <v>4.252006664032713</v>
      </c>
      <c r="P404" s="248">
        <f t="shared" si="32"/>
        <v>4.399944321393581</v>
      </c>
    </row>
  </sheetData>
  <sheetProtection/>
  <mergeCells count="8">
    <mergeCell ref="A355:B355"/>
    <mergeCell ref="A371:C371"/>
    <mergeCell ref="A1:I1"/>
    <mergeCell ref="A2:I2"/>
    <mergeCell ref="A3:I3"/>
    <mergeCell ref="A11:B11"/>
    <mergeCell ref="A114:B114"/>
    <mergeCell ref="A257:B25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00"/>
  <sheetViews>
    <sheetView view="pageBreakPreview" zoomScale="92" zoomScaleSheetLayoutView="92" zoomScalePageLayoutView="0" workbookViewId="0" topLeftCell="A178">
      <selection activeCell="A201" sqref="A201:IV201"/>
    </sheetView>
  </sheetViews>
  <sheetFormatPr defaultColWidth="9.140625" defaultRowHeight="12.75"/>
  <cols>
    <col min="1" max="1" width="12.28125" style="52" bestFit="1" customWidth="1"/>
    <col min="2" max="2" width="54.7109375" style="52" customWidth="1"/>
    <col min="3" max="3" width="20.140625" style="52" customWidth="1"/>
    <col min="4" max="4" width="9.57421875" style="109" customWidth="1"/>
    <col min="5" max="5" width="10.421875" style="109" bestFit="1" customWidth="1"/>
    <col min="6" max="7" width="10.00390625" style="109" bestFit="1" customWidth="1"/>
    <col min="8" max="8" width="10.28125" style="109" bestFit="1" customWidth="1"/>
    <col min="9" max="9" width="9.421875" style="109" customWidth="1"/>
    <col min="10" max="16384" width="9.140625" style="52" customWidth="1"/>
  </cols>
  <sheetData>
    <row r="1" spans="1:9" ht="12.75" customHeight="1">
      <c r="A1" s="276" t="s">
        <v>128</v>
      </c>
      <c r="B1" s="277"/>
      <c r="C1" s="277"/>
      <c r="D1" s="277"/>
      <c r="E1" s="277"/>
      <c r="F1" s="277"/>
      <c r="G1" s="277"/>
      <c r="H1" s="277"/>
      <c r="I1" s="277"/>
    </row>
    <row r="2" spans="1:9" s="107" customFormat="1" ht="12.75" customHeight="1">
      <c r="A2" s="278" t="s">
        <v>830</v>
      </c>
      <c r="B2" s="279"/>
      <c r="C2" s="279"/>
      <c r="D2" s="279"/>
      <c r="E2" s="279"/>
      <c r="F2" s="279"/>
      <c r="G2" s="279"/>
      <c r="H2" s="279"/>
      <c r="I2" s="279"/>
    </row>
    <row r="3" spans="1:9" ht="12.75" customHeight="1">
      <c r="A3" s="280" t="s">
        <v>127</v>
      </c>
      <c r="B3" s="281"/>
      <c r="C3" s="281"/>
      <c r="D3" s="281"/>
      <c r="E3" s="281"/>
      <c r="F3" s="281"/>
      <c r="G3" s="281"/>
      <c r="H3" s="281"/>
      <c r="I3" s="281"/>
    </row>
    <row r="4" spans="1:16" ht="22.5">
      <c r="A4" s="127" t="s">
        <v>129</v>
      </c>
      <c r="B4" s="127" t="s">
        <v>130</v>
      </c>
      <c r="C4" s="127" t="s">
        <v>131</v>
      </c>
      <c r="D4" s="128" t="s">
        <v>664</v>
      </c>
      <c r="E4" s="128" t="s">
        <v>665</v>
      </c>
      <c r="F4" s="158" t="s">
        <v>690</v>
      </c>
      <c r="G4" s="128" t="s">
        <v>703</v>
      </c>
      <c r="H4" s="128" t="s">
        <v>704</v>
      </c>
      <c r="I4" s="158" t="s">
        <v>705</v>
      </c>
      <c r="J4" s="244" t="s">
        <v>836</v>
      </c>
      <c r="K4" s="244" t="s">
        <v>837</v>
      </c>
      <c r="L4" s="244" t="s">
        <v>838</v>
      </c>
      <c r="M4" s="245" t="s">
        <v>839</v>
      </c>
      <c r="N4" s="245" t="s">
        <v>840</v>
      </c>
      <c r="O4" s="245" t="s">
        <v>841</v>
      </c>
      <c r="P4" s="245" t="s">
        <v>842</v>
      </c>
    </row>
    <row r="5" spans="1:16" ht="12.75" customHeight="1">
      <c r="A5" s="56" t="s">
        <v>135</v>
      </c>
      <c r="B5" s="56" t="s">
        <v>136</v>
      </c>
      <c r="C5" s="56" t="s">
        <v>109</v>
      </c>
      <c r="D5" s="108">
        <v>8390</v>
      </c>
      <c r="E5" s="108">
        <v>17619</v>
      </c>
      <c r="F5" s="108">
        <v>13011.52</v>
      </c>
      <c r="G5" s="108"/>
      <c r="H5" s="108"/>
      <c r="I5" s="108"/>
      <c r="J5" s="246"/>
      <c r="K5" s="247"/>
      <c r="L5" s="247"/>
      <c r="M5" s="248">
        <f>E5/D5</f>
        <v>2.1</v>
      </c>
      <c r="N5" s="248"/>
      <c r="O5" s="248">
        <f>F5/D5</f>
        <v>1.5508367103694876</v>
      </c>
      <c r="P5" s="248"/>
    </row>
    <row r="6" spans="1:16" ht="11.25">
      <c r="A6" s="56" t="s">
        <v>135</v>
      </c>
      <c r="B6" s="56" t="s">
        <v>136</v>
      </c>
      <c r="C6" s="56" t="s">
        <v>103</v>
      </c>
      <c r="D6" s="108">
        <v>2671904.9</v>
      </c>
      <c r="E6" s="108">
        <v>3324908.52</v>
      </c>
      <c r="F6" s="108">
        <v>2498903.39</v>
      </c>
      <c r="G6" s="108">
        <v>2646934</v>
      </c>
      <c r="H6" s="108">
        <v>2919981.01</v>
      </c>
      <c r="I6" s="108">
        <v>2656931.44</v>
      </c>
      <c r="J6" s="246">
        <f aca="true" t="shared" si="0" ref="J6:J69">(G6-D6)*100/D6</f>
        <v>-0.9345729333405507</v>
      </c>
      <c r="K6" s="247">
        <f aca="true" t="shared" si="1" ref="K6:K69">(H6-E6)*100/E6</f>
        <v>-12.17860604477624</v>
      </c>
      <c r="L6" s="247">
        <f aca="true" t="shared" si="2" ref="L6:L69">(I6-F6)*100/F6</f>
        <v>6.323895939010264</v>
      </c>
      <c r="M6" s="248">
        <f aca="true" t="shared" si="3" ref="M6:M69">E6/D6</f>
        <v>1.2443962807209195</v>
      </c>
      <c r="N6" s="248">
        <f aca="true" t="shared" si="4" ref="N6:N69">H6/G6</f>
        <v>1.1031559570431297</v>
      </c>
      <c r="O6" s="248">
        <f aca="true" t="shared" si="5" ref="O6:O69">F6/D6</f>
        <v>0.9352516214181127</v>
      </c>
      <c r="P6" s="248">
        <f aca="true" t="shared" si="6" ref="P6:P69">I6/G6</f>
        <v>1.0037769887726706</v>
      </c>
    </row>
    <row r="7" spans="1:16" ht="11.25">
      <c r="A7" s="56" t="s">
        <v>135</v>
      </c>
      <c r="B7" s="56" t="s">
        <v>136</v>
      </c>
      <c r="C7" s="56" t="s">
        <v>85</v>
      </c>
      <c r="D7" s="108">
        <v>38359</v>
      </c>
      <c r="E7" s="108">
        <v>68298.9</v>
      </c>
      <c r="F7" s="108">
        <v>50502.95</v>
      </c>
      <c r="G7" s="108">
        <v>12295.8</v>
      </c>
      <c r="H7" s="108">
        <v>20087.92</v>
      </c>
      <c r="I7" s="108">
        <v>17363.48</v>
      </c>
      <c r="J7" s="246">
        <f t="shared" si="0"/>
        <v>-67.9454626033004</v>
      </c>
      <c r="K7" s="247">
        <f t="shared" si="1"/>
        <v>-70.58822323639181</v>
      </c>
      <c r="L7" s="247">
        <f t="shared" si="2"/>
        <v>-65.61887968920628</v>
      </c>
      <c r="M7" s="248">
        <f t="shared" si="3"/>
        <v>1.7805182616856539</v>
      </c>
      <c r="N7" s="248">
        <f t="shared" si="4"/>
        <v>1.6337220839636297</v>
      </c>
      <c r="O7" s="248">
        <f t="shared" si="5"/>
        <v>1.3165867201960426</v>
      </c>
      <c r="P7" s="248">
        <f t="shared" si="6"/>
        <v>1.4121472372680102</v>
      </c>
    </row>
    <row r="8" spans="1:16" ht="11.25">
      <c r="A8" s="56" t="s">
        <v>135</v>
      </c>
      <c r="B8" s="56" t="s">
        <v>136</v>
      </c>
      <c r="C8" s="56" t="s">
        <v>137</v>
      </c>
      <c r="D8" s="108">
        <v>289700.7</v>
      </c>
      <c r="E8" s="108">
        <v>609667.56</v>
      </c>
      <c r="F8" s="108">
        <v>458552</v>
      </c>
      <c r="G8" s="108">
        <v>9983</v>
      </c>
      <c r="H8" s="108">
        <v>14724.92</v>
      </c>
      <c r="I8" s="108">
        <v>13208.17</v>
      </c>
      <c r="J8" s="246">
        <f t="shared" si="0"/>
        <v>-96.55402972792264</v>
      </c>
      <c r="K8" s="247">
        <f t="shared" si="1"/>
        <v>-97.58476242363952</v>
      </c>
      <c r="L8" s="247">
        <f t="shared" si="2"/>
        <v>-97.11959167117361</v>
      </c>
      <c r="M8" s="248">
        <f t="shared" si="3"/>
        <v>2.104473893228425</v>
      </c>
      <c r="N8" s="248">
        <f t="shared" si="4"/>
        <v>1.4749994991485524</v>
      </c>
      <c r="O8" s="248">
        <f t="shared" si="5"/>
        <v>1.5828474007829458</v>
      </c>
      <c r="P8" s="248">
        <f t="shared" si="6"/>
        <v>1.3230662125613544</v>
      </c>
    </row>
    <row r="9" spans="1:16" ht="11.25">
      <c r="A9" s="56" t="s">
        <v>135</v>
      </c>
      <c r="B9" s="56" t="s">
        <v>136</v>
      </c>
      <c r="C9" s="56" t="s">
        <v>60</v>
      </c>
      <c r="D9" s="108">
        <v>8500</v>
      </c>
      <c r="E9" s="108">
        <v>20400</v>
      </c>
      <c r="F9" s="108">
        <v>14714.21</v>
      </c>
      <c r="G9" s="108">
        <v>177310</v>
      </c>
      <c r="H9" s="108">
        <v>309016.09</v>
      </c>
      <c r="I9" s="108">
        <v>280706.29</v>
      </c>
      <c r="J9" s="246">
        <f t="shared" si="0"/>
        <v>1986</v>
      </c>
      <c r="K9" s="247">
        <f t="shared" si="1"/>
        <v>1414.784754901961</v>
      </c>
      <c r="L9" s="247">
        <f t="shared" si="2"/>
        <v>1807.7224669214315</v>
      </c>
      <c r="M9" s="248">
        <f t="shared" si="3"/>
        <v>2.4</v>
      </c>
      <c r="N9" s="248">
        <f t="shared" si="4"/>
        <v>1.742801252044442</v>
      </c>
      <c r="O9" s="248">
        <f t="shared" si="5"/>
        <v>1.7310835294117646</v>
      </c>
      <c r="P9" s="248">
        <f t="shared" si="6"/>
        <v>1.5831385144661891</v>
      </c>
    </row>
    <row r="10" spans="1:16" ht="11.25">
      <c r="A10" s="56" t="s">
        <v>135</v>
      </c>
      <c r="B10" s="56" t="s">
        <v>136</v>
      </c>
      <c r="C10" s="56" t="s">
        <v>86</v>
      </c>
      <c r="D10" s="108">
        <v>325870</v>
      </c>
      <c r="E10" s="108">
        <v>408778.92</v>
      </c>
      <c r="F10" s="108">
        <v>302454.97</v>
      </c>
      <c r="G10" s="108">
        <v>234000</v>
      </c>
      <c r="H10" s="108">
        <v>297960</v>
      </c>
      <c r="I10" s="108">
        <v>267498.44</v>
      </c>
      <c r="J10" s="246">
        <f t="shared" si="0"/>
        <v>-28.19222389296345</v>
      </c>
      <c r="K10" s="247">
        <f t="shared" si="1"/>
        <v>-27.109744308732942</v>
      </c>
      <c r="L10" s="247">
        <f t="shared" si="2"/>
        <v>-11.557598144279122</v>
      </c>
      <c r="M10" s="248">
        <f t="shared" si="3"/>
        <v>1.2544232976340257</v>
      </c>
      <c r="N10" s="248">
        <f t="shared" si="4"/>
        <v>1.2733333333333334</v>
      </c>
      <c r="O10" s="248">
        <f t="shared" si="5"/>
        <v>0.9281461012060023</v>
      </c>
      <c r="P10" s="248">
        <f t="shared" si="6"/>
        <v>1.1431557264957266</v>
      </c>
    </row>
    <row r="11" spans="1:16" ht="11.25">
      <c r="A11" s="56" t="s">
        <v>135</v>
      </c>
      <c r="B11" s="56" t="s">
        <v>136</v>
      </c>
      <c r="C11" s="56" t="s">
        <v>138</v>
      </c>
      <c r="D11" s="108">
        <v>141773</v>
      </c>
      <c r="E11" s="108">
        <v>258017.64</v>
      </c>
      <c r="F11" s="108">
        <v>187698.79</v>
      </c>
      <c r="G11" s="108">
        <v>216615</v>
      </c>
      <c r="H11" s="108">
        <v>343460.49</v>
      </c>
      <c r="I11" s="108">
        <v>308702.08</v>
      </c>
      <c r="J11" s="246">
        <f t="shared" si="0"/>
        <v>52.790023488252345</v>
      </c>
      <c r="K11" s="247">
        <f t="shared" si="1"/>
        <v>33.11511957089444</v>
      </c>
      <c r="L11" s="247">
        <f t="shared" si="2"/>
        <v>64.46673950322216</v>
      </c>
      <c r="M11" s="248">
        <f t="shared" si="3"/>
        <v>1.8199349664604685</v>
      </c>
      <c r="N11" s="248">
        <f t="shared" si="4"/>
        <v>1.5855803614708122</v>
      </c>
      <c r="O11" s="248">
        <f t="shared" si="5"/>
        <v>1.3239389023297807</v>
      </c>
      <c r="P11" s="248">
        <f t="shared" si="6"/>
        <v>1.4251186667589963</v>
      </c>
    </row>
    <row r="12" spans="1:16" ht="12.75" customHeight="1">
      <c r="A12" s="56" t="s">
        <v>135</v>
      </c>
      <c r="B12" s="56" t="s">
        <v>136</v>
      </c>
      <c r="C12" s="56" t="s">
        <v>55</v>
      </c>
      <c r="D12" s="108">
        <v>374338.8</v>
      </c>
      <c r="E12" s="108">
        <v>511153.26</v>
      </c>
      <c r="F12" s="108">
        <v>406508.47</v>
      </c>
      <c r="G12" s="108"/>
      <c r="H12" s="108"/>
      <c r="I12" s="108"/>
      <c r="J12" s="246"/>
      <c r="K12" s="247"/>
      <c r="L12" s="247"/>
      <c r="M12" s="248">
        <f t="shared" si="3"/>
        <v>1.3654829795896124</v>
      </c>
      <c r="N12" s="248"/>
      <c r="O12" s="248">
        <f t="shared" si="5"/>
        <v>1.0859373113340107</v>
      </c>
      <c r="P12" s="248"/>
    </row>
    <row r="13" spans="1:16" ht="11.25">
      <c r="A13" s="56" t="s">
        <v>135</v>
      </c>
      <c r="B13" s="56" t="s">
        <v>136</v>
      </c>
      <c r="C13" s="56" t="s">
        <v>53</v>
      </c>
      <c r="D13" s="108"/>
      <c r="E13" s="108"/>
      <c r="F13" s="108"/>
      <c r="G13" s="108">
        <v>8000</v>
      </c>
      <c r="H13" s="108">
        <v>11810.29</v>
      </c>
      <c r="I13" s="108">
        <v>10900</v>
      </c>
      <c r="J13" s="246"/>
      <c r="K13" s="247"/>
      <c r="L13" s="247"/>
      <c r="M13" s="248"/>
      <c r="N13" s="248">
        <f t="shared" si="4"/>
        <v>1.47628625</v>
      </c>
      <c r="O13" s="248"/>
      <c r="P13" s="248">
        <f t="shared" si="6"/>
        <v>1.3625</v>
      </c>
    </row>
    <row r="14" spans="1:16" ht="11.25">
      <c r="A14" s="56" t="s">
        <v>135</v>
      </c>
      <c r="B14" s="56" t="s">
        <v>136</v>
      </c>
      <c r="C14" s="56" t="s">
        <v>82</v>
      </c>
      <c r="D14" s="108">
        <v>595904</v>
      </c>
      <c r="E14" s="108">
        <v>694843.89</v>
      </c>
      <c r="F14" s="108">
        <v>536781.26</v>
      </c>
      <c r="G14" s="108">
        <v>104983</v>
      </c>
      <c r="H14" s="108">
        <v>132956.58</v>
      </c>
      <c r="I14" s="108">
        <v>119701.67</v>
      </c>
      <c r="J14" s="246">
        <f t="shared" si="0"/>
        <v>-82.38256497690904</v>
      </c>
      <c r="K14" s="247">
        <f t="shared" si="1"/>
        <v>-80.86525881374592</v>
      </c>
      <c r="L14" s="247">
        <f t="shared" si="2"/>
        <v>-77.70010264516313</v>
      </c>
      <c r="M14" s="248">
        <f t="shared" si="3"/>
        <v>1.1660332704596714</v>
      </c>
      <c r="N14" s="248">
        <f t="shared" si="4"/>
        <v>1.266458188468609</v>
      </c>
      <c r="O14" s="248">
        <f t="shared" si="5"/>
        <v>0.9007847908387928</v>
      </c>
      <c r="P14" s="248">
        <f t="shared" si="6"/>
        <v>1.140200508653782</v>
      </c>
    </row>
    <row r="15" spans="1:16" ht="12.75" customHeight="1">
      <c r="A15" s="56" t="s">
        <v>135</v>
      </c>
      <c r="B15" s="56" t="s">
        <v>136</v>
      </c>
      <c r="C15" s="56" t="s">
        <v>113</v>
      </c>
      <c r="D15" s="108"/>
      <c r="E15" s="108"/>
      <c r="F15" s="108"/>
      <c r="G15" s="108">
        <v>23500</v>
      </c>
      <c r="H15" s="108">
        <v>24675</v>
      </c>
      <c r="I15" s="108">
        <v>21557.27</v>
      </c>
      <c r="J15" s="246"/>
      <c r="K15" s="247"/>
      <c r="L15" s="247"/>
      <c r="M15" s="248"/>
      <c r="N15" s="248">
        <f t="shared" si="4"/>
        <v>1.05</v>
      </c>
      <c r="O15" s="248"/>
      <c r="P15" s="248">
        <f t="shared" si="6"/>
        <v>0.9173306382978723</v>
      </c>
    </row>
    <row r="16" spans="1:16" ht="11.25">
      <c r="A16" s="56" t="s">
        <v>135</v>
      </c>
      <c r="B16" s="56" t="s">
        <v>136</v>
      </c>
      <c r="C16" s="56" t="s">
        <v>104</v>
      </c>
      <c r="D16" s="108">
        <v>79960</v>
      </c>
      <c r="E16" s="108">
        <v>92743</v>
      </c>
      <c r="F16" s="108">
        <v>70862.31</v>
      </c>
      <c r="G16" s="108">
        <v>78000</v>
      </c>
      <c r="H16" s="108">
        <v>81510</v>
      </c>
      <c r="I16" s="108">
        <v>73475.41</v>
      </c>
      <c r="J16" s="246">
        <f t="shared" si="0"/>
        <v>-2.4512256128064034</v>
      </c>
      <c r="K16" s="247">
        <f t="shared" si="1"/>
        <v>-12.11196532352846</v>
      </c>
      <c r="L16" s="247">
        <f t="shared" si="2"/>
        <v>3.6875738315615254</v>
      </c>
      <c r="M16" s="248">
        <f t="shared" si="3"/>
        <v>1.1598674337168584</v>
      </c>
      <c r="N16" s="248">
        <f t="shared" si="4"/>
        <v>1.045</v>
      </c>
      <c r="O16" s="248">
        <f t="shared" si="5"/>
        <v>0.8862219859929965</v>
      </c>
      <c r="P16" s="248">
        <f t="shared" si="6"/>
        <v>0.941992435897436</v>
      </c>
    </row>
    <row r="17" spans="1:16" ht="11.25">
      <c r="A17" s="56" t="s">
        <v>135</v>
      </c>
      <c r="B17" s="56" t="s">
        <v>136</v>
      </c>
      <c r="C17" s="56" t="s">
        <v>105</v>
      </c>
      <c r="D17" s="108">
        <v>108814</v>
      </c>
      <c r="E17" s="108">
        <v>132058.89</v>
      </c>
      <c r="F17" s="108">
        <v>96225.64</v>
      </c>
      <c r="G17" s="108">
        <v>252221</v>
      </c>
      <c r="H17" s="108">
        <v>265610.11</v>
      </c>
      <c r="I17" s="108">
        <v>242368.76</v>
      </c>
      <c r="J17" s="246">
        <f t="shared" si="0"/>
        <v>131.79094601797564</v>
      </c>
      <c r="K17" s="247">
        <f t="shared" si="1"/>
        <v>101.13004887440744</v>
      </c>
      <c r="L17" s="247">
        <f t="shared" si="2"/>
        <v>151.87544608692653</v>
      </c>
      <c r="M17" s="248">
        <f t="shared" si="3"/>
        <v>1.2136203981105373</v>
      </c>
      <c r="N17" s="248">
        <f t="shared" si="4"/>
        <v>1.0530848343317962</v>
      </c>
      <c r="O17" s="248">
        <f t="shared" si="5"/>
        <v>0.8843130479533884</v>
      </c>
      <c r="P17" s="248">
        <f t="shared" si="6"/>
        <v>0.9609380662197042</v>
      </c>
    </row>
    <row r="18" spans="1:16" ht="11.25">
      <c r="A18" s="56" t="s">
        <v>135</v>
      </c>
      <c r="B18" s="56" t="s">
        <v>136</v>
      </c>
      <c r="C18" s="56" t="s">
        <v>139</v>
      </c>
      <c r="D18" s="108">
        <v>26000</v>
      </c>
      <c r="E18" s="108">
        <v>32520</v>
      </c>
      <c r="F18" s="108">
        <v>24148.74</v>
      </c>
      <c r="G18" s="108"/>
      <c r="H18" s="108"/>
      <c r="I18" s="108"/>
      <c r="J18" s="246"/>
      <c r="K18" s="247"/>
      <c r="L18" s="247"/>
      <c r="M18" s="248">
        <f t="shared" si="3"/>
        <v>1.2507692307692309</v>
      </c>
      <c r="N18" s="248"/>
      <c r="O18" s="248">
        <f t="shared" si="5"/>
        <v>0.9287976923076924</v>
      </c>
      <c r="P18" s="248"/>
    </row>
    <row r="19" spans="1:16" ht="11.25">
      <c r="A19" s="56" t="s">
        <v>135</v>
      </c>
      <c r="B19" s="56" t="s">
        <v>136</v>
      </c>
      <c r="C19" s="56" t="s">
        <v>746</v>
      </c>
      <c r="D19" s="108">
        <v>26000</v>
      </c>
      <c r="E19" s="108">
        <v>32970</v>
      </c>
      <c r="F19" s="108">
        <v>23939.14</v>
      </c>
      <c r="G19" s="108">
        <v>25483</v>
      </c>
      <c r="H19" s="108">
        <v>32361.58</v>
      </c>
      <c r="I19" s="108">
        <v>29730.01</v>
      </c>
      <c r="J19" s="246">
        <f t="shared" si="0"/>
        <v>-1.9884615384615385</v>
      </c>
      <c r="K19" s="247">
        <f t="shared" si="1"/>
        <v>-1.8453745829541954</v>
      </c>
      <c r="L19" s="247">
        <f t="shared" si="2"/>
        <v>24.189966723950814</v>
      </c>
      <c r="M19" s="248">
        <f t="shared" si="3"/>
        <v>1.268076923076923</v>
      </c>
      <c r="N19" s="248">
        <f t="shared" si="4"/>
        <v>1.2699281874190638</v>
      </c>
      <c r="O19" s="248">
        <f t="shared" si="5"/>
        <v>0.9207361538461538</v>
      </c>
      <c r="P19" s="248">
        <f t="shared" si="6"/>
        <v>1.1666605187772239</v>
      </c>
    </row>
    <row r="20" spans="1:16" ht="11.25">
      <c r="A20" s="56" t="s">
        <v>135</v>
      </c>
      <c r="B20" s="56" t="s">
        <v>136</v>
      </c>
      <c r="C20" s="56" t="s">
        <v>121</v>
      </c>
      <c r="D20" s="108">
        <v>840358.03</v>
      </c>
      <c r="E20" s="108">
        <v>1537193.66</v>
      </c>
      <c r="F20" s="108">
        <v>1182759.39</v>
      </c>
      <c r="G20" s="108">
        <v>364995.9</v>
      </c>
      <c r="H20" s="108">
        <v>632439.22</v>
      </c>
      <c r="I20" s="108">
        <v>568450.11</v>
      </c>
      <c r="J20" s="246">
        <f t="shared" si="0"/>
        <v>-56.56661958713002</v>
      </c>
      <c r="K20" s="247">
        <f t="shared" si="1"/>
        <v>-58.85754433829763</v>
      </c>
      <c r="L20" s="247">
        <f t="shared" si="2"/>
        <v>-51.93865169821226</v>
      </c>
      <c r="M20" s="248">
        <f t="shared" si="3"/>
        <v>1.8292127939802036</v>
      </c>
      <c r="N20" s="248">
        <f t="shared" si="4"/>
        <v>1.7327296553194158</v>
      </c>
      <c r="O20" s="248">
        <f t="shared" si="5"/>
        <v>1.4074470020831475</v>
      </c>
      <c r="P20" s="248">
        <f t="shared" si="6"/>
        <v>1.5574150558951483</v>
      </c>
    </row>
    <row r="21" spans="1:16" ht="11.25">
      <c r="A21" s="56" t="s">
        <v>135</v>
      </c>
      <c r="B21" s="56" t="s">
        <v>136</v>
      </c>
      <c r="C21" s="56" t="s">
        <v>46</v>
      </c>
      <c r="D21" s="108">
        <v>15687768.56</v>
      </c>
      <c r="E21" s="108">
        <v>29025551.19</v>
      </c>
      <c r="F21" s="108">
        <v>21813654.56</v>
      </c>
      <c r="G21" s="108">
        <v>12517633.8</v>
      </c>
      <c r="H21" s="108">
        <v>19341124.99</v>
      </c>
      <c r="I21" s="108">
        <v>17440125.07</v>
      </c>
      <c r="J21" s="246">
        <f t="shared" si="0"/>
        <v>-20.207684399953948</v>
      </c>
      <c r="K21" s="247">
        <f t="shared" si="1"/>
        <v>-33.36517586386618</v>
      </c>
      <c r="L21" s="247">
        <f t="shared" si="2"/>
        <v>-20.049503754496047</v>
      </c>
      <c r="M21" s="248">
        <f t="shared" si="3"/>
        <v>1.8502026645145764</v>
      </c>
      <c r="N21" s="248">
        <f t="shared" si="4"/>
        <v>1.5451103059110098</v>
      </c>
      <c r="O21" s="248">
        <f t="shared" si="5"/>
        <v>1.39048804019327</v>
      </c>
      <c r="P21" s="248">
        <f t="shared" si="6"/>
        <v>1.3932445499404207</v>
      </c>
    </row>
    <row r="22" spans="1:16" ht="11.25">
      <c r="A22" s="56" t="s">
        <v>135</v>
      </c>
      <c r="B22" s="56" t="s">
        <v>136</v>
      </c>
      <c r="C22" s="56" t="s">
        <v>62</v>
      </c>
      <c r="D22" s="108">
        <v>126005</v>
      </c>
      <c r="E22" s="108">
        <v>266420.93</v>
      </c>
      <c r="F22" s="108">
        <v>210619.34</v>
      </c>
      <c r="G22" s="108">
        <v>98184</v>
      </c>
      <c r="H22" s="108">
        <v>175231.48</v>
      </c>
      <c r="I22" s="108">
        <v>158828.32</v>
      </c>
      <c r="J22" s="246">
        <f t="shared" si="0"/>
        <v>-22.079282568152056</v>
      </c>
      <c r="K22" s="247">
        <f t="shared" si="1"/>
        <v>-34.227584897327695</v>
      </c>
      <c r="L22" s="247">
        <f t="shared" si="2"/>
        <v>-24.58986909749123</v>
      </c>
      <c r="M22" s="248">
        <f t="shared" si="3"/>
        <v>2.114367921907861</v>
      </c>
      <c r="N22" s="248">
        <f t="shared" si="4"/>
        <v>1.7847254135093296</v>
      </c>
      <c r="O22" s="248">
        <f t="shared" si="5"/>
        <v>1.6715157335026387</v>
      </c>
      <c r="P22" s="248">
        <f t="shared" si="6"/>
        <v>1.6176599038539885</v>
      </c>
    </row>
    <row r="23" spans="1:16" ht="11.25">
      <c r="A23" s="56" t="s">
        <v>135</v>
      </c>
      <c r="B23" s="56" t="s">
        <v>136</v>
      </c>
      <c r="C23" s="56" t="s">
        <v>501</v>
      </c>
      <c r="D23" s="108">
        <v>142044</v>
      </c>
      <c r="E23" s="108">
        <v>254704.8</v>
      </c>
      <c r="F23" s="108">
        <v>198930.94</v>
      </c>
      <c r="G23" s="108">
        <v>4260</v>
      </c>
      <c r="H23" s="108">
        <v>7881</v>
      </c>
      <c r="I23" s="108">
        <v>7167.77</v>
      </c>
      <c r="J23" s="246">
        <f t="shared" si="0"/>
        <v>-97.00092928951592</v>
      </c>
      <c r="K23" s="247">
        <f t="shared" si="1"/>
        <v>-96.90582980768325</v>
      </c>
      <c r="L23" s="247">
        <f t="shared" si="2"/>
        <v>-96.39685510961743</v>
      </c>
      <c r="M23" s="248">
        <f t="shared" si="3"/>
        <v>1.7931401537551743</v>
      </c>
      <c r="N23" s="248">
        <f t="shared" si="4"/>
        <v>1.85</v>
      </c>
      <c r="O23" s="248">
        <f t="shared" si="5"/>
        <v>1.400488158598744</v>
      </c>
      <c r="P23" s="248">
        <f t="shared" si="6"/>
        <v>1.682575117370892</v>
      </c>
    </row>
    <row r="24" spans="1:16" ht="11.25">
      <c r="A24" s="56" t="s">
        <v>135</v>
      </c>
      <c r="B24" s="56" t="s">
        <v>136</v>
      </c>
      <c r="C24" s="56" t="s">
        <v>106</v>
      </c>
      <c r="D24" s="108">
        <v>4163859</v>
      </c>
      <c r="E24" s="108">
        <v>5057006.59</v>
      </c>
      <c r="F24" s="108">
        <v>3888694.8</v>
      </c>
      <c r="G24" s="108">
        <v>3170490</v>
      </c>
      <c r="H24" s="108">
        <v>4201689.19</v>
      </c>
      <c r="I24" s="108">
        <v>3766730.04</v>
      </c>
      <c r="J24" s="246">
        <f t="shared" si="0"/>
        <v>-23.85693175489372</v>
      </c>
      <c r="K24" s="247">
        <f t="shared" si="1"/>
        <v>-16.913511674897766</v>
      </c>
      <c r="L24" s="247">
        <f t="shared" si="2"/>
        <v>-3.1363932186192596</v>
      </c>
      <c r="M24" s="248">
        <f t="shared" si="3"/>
        <v>1.214499960253217</v>
      </c>
      <c r="N24" s="248">
        <f t="shared" si="4"/>
        <v>1.3252491539162718</v>
      </c>
      <c r="O24" s="248">
        <f t="shared" si="5"/>
        <v>0.9339160619992175</v>
      </c>
      <c r="P24" s="248">
        <f t="shared" si="6"/>
        <v>1.1880592715952425</v>
      </c>
    </row>
    <row r="25" spans="1:16" ht="11.25">
      <c r="A25" s="56" t="s">
        <v>135</v>
      </c>
      <c r="B25" s="56" t="s">
        <v>136</v>
      </c>
      <c r="C25" s="56" t="s">
        <v>92</v>
      </c>
      <c r="D25" s="108">
        <v>793502</v>
      </c>
      <c r="E25" s="108">
        <v>935500.42</v>
      </c>
      <c r="F25" s="108">
        <v>712375.24</v>
      </c>
      <c r="G25" s="108">
        <v>2652871</v>
      </c>
      <c r="H25" s="108">
        <v>2792155.35</v>
      </c>
      <c r="I25" s="108">
        <v>2550706.39</v>
      </c>
      <c r="J25" s="246">
        <f t="shared" si="0"/>
        <v>234.32442514322585</v>
      </c>
      <c r="K25" s="247">
        <f t="shared" si="1"/>
        <v>198.4664988178199</v>
      </c>
      <c r="L25" s="247">
        <f t="shared" si="2"/>
        <v>258.05657563280835</v>
      </c>
      <c r="M25" s="248">
        <f t="shared" si="3"/>
        <v>1.1789515590382886</v>
      </c>
      <c r="N25" s="248">
        <f t="shared" si="4"/>
        <v>1.052503250252274</v>
      </c>
      <c r="O25" s="248">
        <f t="shared" si="5"/>
        <v>0.8977611146537753</v>
      </c>
      <c r="P25" s="248">
        <f t="shared" si="6"/>
        <v>0.961489039610294</v>
      </c>
    </row>
    <row r="26" spans="1:16" ht="11.25">
      <c r="A26" s="56" t="s">
        <v>135</v>
      </c>
      <c r="B26" s="56" t="s">
        <v>136</v>
      </c>
      <c r="C26" s="56" t="s">
        <v>101</v>
      </c>
      <c r="D26" s="108">
        <v>342525.21</v>
      </c>
      <c r="E26" s="108">
        <v>608083.68</v>
      </c>
      <c r="F26" s="108">
        <v>453556.85</v>
      </c>
      <c r="G26" s="108">
        <v>236862</v>
      </c>
      <c r="H26" s="108">
        <v>412947.97</v>
      </c>
      <c r="I26" s="108">
        <v>372563.82</v>
      </c>
      <c r="J26" s="246">
        <f t="shared" si="0"/>
        <v>-30.848301647636394</v>
      </c>
      <c r="K26" s="247">
        <f t="shared" si="1"/>
        <v>-32.090272509862466</v>
      </c>
      <c r="L26" s="247">
        <f t="shared" si="2"/>
        <v>-17.85730498833828</v>
      </c>
      <c r="M26" s="248">
        <f t="shared" si="3"/>
        <v>1.7752961307577915</v>
      </c>
      <c r="N26" s="248">
        <f t="shared" si="4"/>
        <v>1.7434116489770413</v>
      </c>
      <c r="O26" s="248">
        <f t="shared" si="5"/>
        <v>1.324156111020266</v>
      </c>
      <c r="P26" s="248">
        <f t="shared" si="6"/>
        <v>1.5729151151303291</v>
      </c>
    </row>
    <row r="27" spans="1:16" ht="11.25">
      <c r="A27" s="56" t="s">
        <v>135</v>
      </c>
      <c r="B27" s="56" t="s">
        <v>136</v>
      </c>
      <c r="C27" s="56" t="s">
        <v>50</v>
      </c>
      <c r="D27" s="108"/>
      <c r="E27" s="108"/>
      <c r="F27" s="108"/>
      <c r="G27" s="108">
        <v>36.4</v>
      </c>
      <c r="H27" s="108">
        <v>0.04</v>
      </c>
      <c r="I27" s="108">
        <v>0.04</v>
      </c>
      <c r="J27" s="246"/>
      <c r="K27" s="247"/>
      <c r="L27" s="247"/>
      <c r="M27" s="248"/>
      <c r="N27" s="248">
        <f t="shared" si="4"/>
        <v>0.001098901098901099</v>
      </c>
      <c r="O27" s="248"/>
      <c r="P27" s="248">
        <f t="shared" si="6"/>
        <v>0.001098901098901099</v>
      </c>
    </row>
    <row r="28" spans="1:16" ht="11.25">
      <c r="A28" s="56" t="s">
        <v>135</v>
      </c>
      <c r="B28" s="56" t="s">
        <v>136</v>
      </c>
      <c r="C28" s="56" t="s">
        <v>112</v>
      </c>
      <c r="D28" s="108">
        <v>357271</v>
      </c>
      <c r="E28" s="108">
        <v>423864.46</v>
      </c>
      <c r="F28" s="108">
        <v>311305.15</v>
      </c>
      <c r="G28" s="108">
        <v>52000</v>
      </c>
      <c r="H28" s="108">
        <v>52520</v>
      </c>
      <c r="I28" s="108">
        <v>47806.26</v>
      </c>
      <c r="J28" s="246">
        <f t="shared" si="0"/>
        <v>-85.44522225425517</v>
      </c>
      <c r="K28" s="247">
        <f t="shared" si="1"/>
        <v>-87.60924659736746</v>
      </c>
      <c r="L28" s="247">
        <f t="shared" si="2"/>
        <v>-84.64328007422941</v>
      </c>
      <c r="M28" s="248">
        <f t="shared" si="3"/>
        <v>1.1863948095423362</v>
      </c>
      <c r="N28" s="248">
        <f t="shared" si="4"/>
        <v>1.01</v>
      </c>
      <c r="O28" s="248">
        <f t="shared" si="5"/>
        <v>0.8713417825684145</v>
      </c>
      <c r="P28" s="248">
        <f t="shared" si="6"/>
        <v>0.9193511538461538</v>
      </c>
    </row>
    <row r="29" spans="1:16" ht="11.25">
      <c r="A29" s="56" t="s">
        <v>135</v>
      </c>
      <c r="B29" s="56" t="s">
        <v>136</v>
      </c>
      <c r="C29" s="56" t="s">
        <v>83</v>
      </c>
      <c r="D29" s="108">
        <v>3163675.3</v>
      </c>
      <c r="E29" s="108">
        <v>5925366.14</v>
      </c>
      <c r="F29" s="108">
        <v>4640066.67</v>
      </c>
      <c r="G29" s="108">
        <v>3505380.6</v>
      </c>
      <c r="H29" s="108">
        <v>5640674.33</v>
      </c>
      <c r="I29" s="108">
        <v>5157459.06</v>
      </c>
      <c r="J29" s="246">
        <f t="shared" si="0"/>
        <v>10.800896665975813</v>
      </c>
      <c r="K29" s="247">
        <f t="shared" si="1"/>
        <v>-4.804628157543689</v>
      </c>
      <c r="L29" s="247">
        <f t="shared" si="2"/>
        <v>11.150537843457316</v>
      </c>
      <c r="M29" s="248">
        <f t="shared" si="3"/>
        <v>1.872937510369664</v>
      </c>
      <c r="N29" s="248">
        <f t="shared" si="4"/>
        <v>1.6091474717467198</v>
      </c>
      <c r="O29" s="248">
        <f t="shared" si="5"/>
        <v>1.4666696895221834</v>
      </c>
      <c r="P29" s="248">
        <f t="shared" si="6"/>
        <v>1.4712978841726914</v>
      </c>
    </row>
    <row r="30" spans="1:16" ht="11.25">
      <c r="A30" s="56" t="s">
        <v>135</v>
      </c>
      <c r="B30" s="56" t="s">
        <v>136</v>
      </c>
      <c r="C30" s="56" t="s">
        <v>604</v>
      </c>
      <c r="D30" s="108"/>
      <c r="E30" s="108"/>
      <c r="F30" s="108"/>
      <c r="G30" s="108">
        <v>87993</v>
      </c>
      <c r="H30" s="108">
        <v>135088</v>
      </c>
      <c r="I30" s="108">
        <v>125728.51</v>
      </c>
      <c r="J30" s="246"/>
      <c r="K30" s="247"/>
      <c r="L30" s="247"/>
      <c r="M30" s="248"/>
      <c r="N30" s="248">
        <f t="shared" si="4"/>
        <v>1.5352130283090701</v>
      </c>
      <c r="O30" s="248"/>
      <c r="P30" s="248">
        <f t="shared" si="6"/>
        <v>1.428846726444149</v>
      </c>
    </row>
    <row r="31" spans="1:16" ht="11.25">
      <c r="A31" s="56" t="s">
        <v>135</v>
      </c>
      <c r="B31" s="56" t="s">
        <v>136</v>
      </c>
      <c r="C31" s="56" t="s">
        <v>589</v>
      </c>
      <c r="D31" s="108">
        <v>34515</v>
      </c>
      <c r="E31" s="108">
        <v>73630.17</v>
      </c>
      <c r="F31" s="108">
        <v>55864.57</v>
      </c>
      <c r="G31" s="108">
        <v>22332</v>
      </c>
      <c r="H31" s="108">
        <v>40298.77</v>
      </c>
      <c r="I31" s="108">
        <v>36358.98</v>
      </c>
      <c r="J31" s="246">
        <f t="shared" si="0"/>
        <v>-35.297696653628854</v>
      </c>
      <c r="K31" s="247">
        <f t="shared" si="1"/>
        <v>-45.268671795814136</v>
      </c>
      <c r="L31" s="247">
        <f t="shared" si="2"/>
        <v>-34.915850958845645</v>
      </c>
      <c r="M31" s="248">
        <f t="shared" si="3"/>
        <v>2.1332803129074316</v>
      </c>
      <c r="N31" s="248">
        <f t="shared" si="4"/>
        <v>1.8045302704639081</v>
      </c>
      <c r="O31" s="248">
        <f t="shared" si="5"/>
        <v>1.6185591771693466</v>
      </c>
      <c r="P31" s="248">
        <f t="shared" si="6"/>
        <v>1.6281112305212253</v>
      </c>
    </row>
    <row r="32" spans="1:16" ht="11.25">
      <c r="A32" s="56" t="s">
        <v>135</v>
      </c>
      <c r="B32" s="56" t="s">
        <v>136</v>
      </c>
      <c r="C32" s="56" t="s">
        <v>605</v>
      </c>
      <c r="D32" s="108">
        <v>150000</v>
      </c>
      <c r="E32" s="108">
        <v>195000</v>
      </c>
      <c r="F32" s="108">
        <v>143145.03</v>
      </c>
      <c r="G32" s="108">
        <v>26000</v>
      </c>
      <c r="H32" s="108">
        <v>20800</v>
      </c>
      <c r="I32" s="108">
        <v>18951.39</v>
      </c>
      <c r="J32" s="246">
        <f t="shared" si="0"/>
        <v>-82.66666666666667</v>
      </c>
      <c r="K32" s="247">
        <f t="shared" si="1"/>
        <v>-89.33333333333333</v>
      </c>
      <c r="L32" s="247">
        <f t="shared" si="2"/>
        <v>-86.76070695573573</v>
      </c>
      <c r="M32" s="248">
        <f t="shared" si="3"/>
        <v>1.3</v>
      </c>
      <c r="N32" s="248">
        <f t="shared" si="4"/>
        <v>0.8</v>
      </c>
      <c r="O32" s="248">
        <f t="shared" si="5"/>
        <v>0.9543002</v>
      </c>
      <c r="P32" s="248">
        <f t="shared" si="6"/>
        <v>0.7288996153846153</v>
      </c>
    </row>
    <row r="33" spans="1:16" ht="11.25">
      <c r="A33" s="56" t="s">
        <v>135</v>
      </c>
      <c r="B33" s="56" t="s">
        <v>136</v>
      </c>
      <c r="C33" s="56" t="s">
        <v>747</v>
      </c>
      <c r="D33" s="108">
        <v>99490</v>
      </c>
      <c r="E33" s="108">
        <v>125093.69</v>
      </c>
      <c r="F33" s="108">
        <v>90781.29</v>
      </c>
      <c r="G33" s="108"/>
      <c r="H33" s="108"/>
      <c r="I33" s="108"/>
      <c r="J33" s="246"/>
      <c r="K33" s="247"/>
      <c r="L33" s="247"/>
      <c r="M33" s="248">
        <f t="shared" si="3"/>
        <v>1.257349381847422</v>
      </c>
      <c r="N33" s="248"/>
      <c r="O33" s="248">
        <f t="shared" si="5"/>
        <v>0.9124664790431198</v>
      </c>
      <c r="P33" s="248"/>
    </row>
    <row r="34" spans="1:16" ht="11.25">
      <c r="A34" s="56" t="s">
        <v>135</v>
      </c>
      <c r="B34" s="56" t="s">
        <v>136</v>
      </c>
      <c r="C34" s="56" t="s">
        <v>65</v>
      </c>
      <c r="D34" s="108">
        <v>20435</v>
      </c>
      <c r="E34" s="108">
        <v>34739.5</v>
      </c>
      <c r="F34" s="108">
        <v>25365.53</v>
      </c>
      <c r="G34" s="108"/>
      <c r="H34" s="108"/>
      <c r="I34" s="108"/>
      <c r="J34" s="246"/>
      <c r="K34" s="247"/>
      <c r="L34" s="247"/>
      <c r="M34" s="248">
        <f t="shared" si="3"/>
        <v>1.7</v>
      </c>
      <c r="N34" s="248"/>
      <c r="O34" s="248">
        <f t="shared" si="5"/>
        <v>1.2412786885245901</v>
      </c>
      <c r="P34" s="248"/>
    </row>
    <row r="35" spans="1:16" ht="11.25">
      <c r="A35" s="56" t="s">
        <v>135</v>
      </c>
      <c r="B35" s="56" t="s">
        <v>136</v>
      </c>
      <c r="C35" s="56" t="s">
        <v>67</v>
      </c>
      <c r="D35" s="108">
        <v>26000</v>
      </c>
      <c r="E35" s="108">
        <v>34700</v>
      </c>
      <c r="F35" s="108">
        <v>27838.87</v>
      </c>
      <c r="G35" s="108">
        <v>32.8</v>
      </c>
      <c r="H35" s="108">
        <v>47.56</v>
      </c>
      <c r="I35" s="108">
        <v>43.12</v>
      </c>
      <c r="J35" s="246"/>
      <c r="K35" s="247"/>
      <c r="L35" s="247"/>
      <c r="M35" s="248">
        <f t="shared" si="3"/>
        <v>1.3346153846153845</v>
      </c>
      <c r="N35" s="248">
        <f t="shared" si="4"/>
        <v>1.4500000000000002</v>
      </c>
      <c r="O35" s="248">
        <f t="shared" si="5"/>
        <v>1.0707257692307692</v>
      </c>
      <c r="P35" s="248">
        <f t="shared" si="6"/>
        <v>1.3146341463414635</v>
      </c>
    </row>
    <row r="36" spans="1:16" ht="11.25">
      <c r="A36" s="56" t="s">
        <v>135</v>
      </c>
      <c r="B36" s="56" t="s">
        <v>136</v>
      </c>
      <c r="C36" s="56" t="s">
        <v>122</v>
      </c>
      <c r="D36" s="108">
        <v>7700</v>
      </c>
      <c r="E36" s="108">
        <v>14297.89</v>
      </c>
      <c r="F36" s="108">
        <v>11218.78</v>
      </c>
      <c r="G36" s="108"/>
      <c r="H36" s="108"/>
      <c r="I36" s="108"/>
      <c r="J36" s="246"/>
      <c r="K36" s="247"/>
      <c r="L36" s="247"/>
      <c r="M36" s="248">
        <f t="shared" si="3"/>
        <v>1.856868831168831</v>
      </c>
      <c r="N36" s="248"/>
      <c r="O36" s="248">
        <f t="shared" si="5"/>
        <v>1.4569844155844156</v>
      </c>
      <c r="P36" s="248"/>
    </row>
    <row r="37" spans="1:16" ht="11.25">
      <c r="A37" s="56" t="s">
        <v>135</v>
      </c>
      <c r="B37" s="56" t="s">
        <v>136</v>
      </c>
      <c r="C37" s="56" t="s">
        <v>173</v>
      </c>
      <c r="D37" s="108">
        <v>190382.66</v>
      </c>
      <c r="E37" s="108">
        <v>320529.42</v>
      </c>
      <c r="F37" s="108">
        <v>234351.44</v>
      </c>
      <c r="G37" s="108">
        <v>736592</v>
      </c>
      <c r="H37" s="108">
        <v>1124518.79</v>
      </c>
      <c r="I37" s="108">
        <v>1003753.07</v>
      </c>
      <c r="J37" s="246">
        <f t="shared" si="0"/>
        <v>286.9007818254036</v>
      </c>
      <c r="K37" s="247">
        <f t="shared" si="1"/>
        <v>250.83169276629903</v>
      </c>
      <c r="L37" s="247">
        <f t="shared" si="2"/>
        <v>328.31103150038246</v>
      </c>
      <c r="M37" s="248">
        <f t="shared" si="3"/>
        <v>1.6836061645530112</v>
      </c>
      <c r="N37" s="248">
        <f t="shared" si="4"/>
        <v>1.5266508324825685</v>
      </c>
      <c r="O37" s="248">
        <f t="shared" si="5"/>
        <v>1.2309494992873826</v>
      </c>
      <c r="P37" s="248">
        <f t="shared" si="6"/>
        <v>1.3626988482090492</v>
      </c>
    </row>
    <row r="38" spans="1:16" ht="11.25">
      <c r="A38" s="56" t="s">
        <v>135</v>
      </c>
      <c r="B38" s="56" t="s">
        <v>136</v>
      </c>
      <c r="C38" s="56" t="s">
        <v>49</v>
      </c>
      <c r="D38" s="108">
        <v>454025.5</v>
      </c>
      <c r="E38" s="108">
        <v>855201.81</v>
      </c>
      <c r="F38" s="108">
        <v>648167.12</v>
      </c>
      <c r="G38" s="108">
        <v>326750</v>
      </c>
      <c r="H38" s="108">
        <v>570264.71</v>
      </c>
      <c r="I38" s="108">
        <v>516925.43</v>
      </c>
      <c r="J38" s="246">
        <f t="shared" si="0"/>
        <v>-28.032676578738418</v>
      </c>
      <c r="K38" s="247">
        <f t="shared" si="1"/>
        <v>-33.31811236461252</v>
      </c>
      <c r="L38" s="247">
        <f t="shared" si="2"/>
        <v>-20.248125205733977</v>
      </c>
      <c r="M38" s="248">
        <f t="shared" si="3"/>
        <v>1.8835986304733987</v>
      </c>
      <c r="N38" s="248">
        <f t="shared" si="4"/>
        <v>1.745263075745983</v>
      </c>
      <c r="O38" s="248">
        <f t="shared" si="5"/>
        <v>1.4276006964366539</v>
      </c>
      <c r="P38" s="248">
        <f t="shared" si="6"/>
        <v>1.582021208875287</v>
      </c>
    </row>
    <row r="39" spans="1:16" ht="11.25">
      <c r="A39" s="56" t="s">
        <v>135</v>
      </c>
      <c r="B39" s="56" t="s">
        <v>136</v>
      </c>
      <c r="C39" s="56" t="s">
        <v>59</v>
      </c>
      <c r="D39" s="108">
        <v>5008</v>
      </c>
      <c r="E39" s="108">
        <v>10016</v>
      </c>
      <c r="F39" s="108">
        <v>7750.35</v>
      </c>
      <c r="G39" s="108">
        <v>25807</v>
      </c>
      <c r="H39" s="108">
        <v>36850.7</v>
      </c>
      <c r="I39" s="108">
        <v>33146.97</v>
      </c>
      <c r="J39" s="246">
        <f t="shared" si="0"/>
        <v>415.3154952076677</v>
      </c>
      <c r="K39" s="247">
        <f t="shared" si="1"/>
        <v>267.9183306709265</v>
      </c>
      <c r="L39" s="247">
        <f t="shared" si="2"/>
        <v>327.6835239698853</v>
      </c>
      <c r="M39" s="248">
        <f t="shared" si="3"/>
        <v>2</v>
      </c>
      <c r="N39" s="248">
        <f t="shared" si="4"/>
        <v>1.4279342813965201</v>
      </c>
      <c r="O39" s="248">
        <f t="shared" si="5"/>
        <v>1.5475938498402557</v>
      </c>
      <c r="P39" s="248">
        <f t="shared" si="6"/>
        <v>1.2844177936218857</v>
      </c>
    </row>
    <row r="40" spans="1:16" ht="11.25">
      <c r="A40" s="56" t="s">
        <v>135</v>
      </c>
      <c r="B40" s="56" t="s">
        <v>136</v>
      </c>
      <c r="C40" s="56" t="s">
        <v>89</v>
      </c>
      <c r="D40" s="108">
        <v>121940</v>
      </c>
      <c r="E40" s="108">
        <v>159401.89</v>
      </c>
      <c r="F40" s="108">
        <v>116296.69</v>
      </c>
      <c r="G40" s="108">
        <v>130000</v>
      </c>
      <c r="H40" s="108">
        <v>150150</v>
      </c>
      <c r="I40" s="108">
        <v>135568.85</v>
      </c>
      <c r="J40" s="246">
        <f t="shared" si="0"/>
        <v>6.609808102345416</v>
      </c>
      <c r="K40" s="247">
        <f t="shared" si="1"/>
        <v>-5.8041281693711495</v>
      </c>
      <c r="L40" s="247">
        <f t="shared" si="2"/>
        <v>16.57154644728066</v>
      </c>
      <c r="M40" s="248">
        <f t="shared" si="3"/>
        <v>1.3072157618500904</v>
      </c>
      <c r="N40" s="248">
        <f t="shared" si="4"/>
        <v>1.155</v>
      </c>
      <c r="O40" s="248">
        <f t="shared" si="5"/>
        <v>0.9537206002952272</v>
      </c>
      <c r="P40" s="248">
        <f t="shared" si="6"/>
        <v>1.0428373076923076</v>
      </c>
    </row>
    <row r="41" spans="1:16" ht="12.75" customHeight="1">
      <c r="A41" s="56" t="s">
        <v>135</v>
      </c>
      <c r="B41" s="56" t="s">
        <v>136</v>
      </c>
      <c r="C41" s="56" t="s">
        <v>107</v>
      </c>
      <c r="D41" s="108">
        <v>528798.37</v>
      </c>
      <c r="E41" s="108">
        <v>1031652.33</v>
      </c>
      <c r="F41" s="108">
        <v>777988.98</v>
      </c>
      <c r="G41" s="108">
        <v>658788</v>
      </c>
      <c r="H41" s="108">
        <v>1139780.71</v>
      </c>
      <c r="I41" s="108">
        <v>1031644.38</v>
      </c>
      <c r="J41" s="246">
        <f t="shared" si="0"/>
        <v>24.582078420551863</v>
      </c>
      <c r="K41" s="247">
        <f t="shared" si="1"/>
        <v>10.48108717013221</v>
      </c>
      <c r="L41" s="247">
        <f t="shared" si="2"/>
        <v>32.60398367082269</v>
      </c>
      <c r="M41" s="248">
        <f t="shared" si="3"/>
        <v>1.9509370461939963</v>
      </c>
      <c r="N41" s="248">
        <f t="shared" si="4"/>
        <v>1.730117594734573</v>
      </c>
      <c r="O41" s="248">
        <f t="shared" si="5"/>
        <v>1.4712393686084926</v>
      </c>
      <c r="P41" s="248">
        <f t="shared" si="6"/>
        <v>1.5659732417712526</v>
      </c>
    </row>
    <row r="42" spans="1:16" ht="11.25">
      <c r="A42" s="56" t="s">
        <v>135</v>
      </c>
      <c r="B42" s="56" t="s">
        <v>136</v>
      </c>
      <c r="C42" s="56" t="s">
        <v>68</v>
      </c>
      <c r="D42" s="108">
        <v>35753.8</v>
      </c>
      <c r="E42" s="108">
        <v>57907.86</v>
      </c>
      <c r="F42" s="108">
        <v>41754.86</v>
      </c>
      <c r="G42" s="108"/>
      <c r="H42" s="108"/>
      <c r="I42" s="108"/>
      <c r="J42" s="246"/>
      <c r="K42" s="247"/>
      <c r="L42" s="247"/>
      <c r="M42" s="248">
        <f t="shared" si="3"/>
        <v>1.6196281234442211</v>
      </c>
      <c r="N42" s="248"/>
      <c r="O42" s="248">
        <f t="shared" si="5"/>
        <v>1.1678439774233786</v>
      </c>
      <c r="P42" s="248"/>
    </row>
    <row r="43" spans="1:16" ht="11.25">
      <c r="A43" s="56" t="s">
        <v>140</v>
      </c>
      <c r="B43" s="56" t="s">
        <v>141</v>
      </c>
      <c r="C43" s="56" t="s">
        <v>121</v>
      </c>
      <c r="D43" s="108">
        <v>43220</v>
      </c>
      <c r="E43" s="108">
        <v>32610</v>
      </c>
      <c r="F43" s="108">
        <v>23736.33</v>
      </c>
      <c r="G43" s="108"/>
      <c r="H43" s="108"/>
      <c r="I43" s="108"/>
      <c r="J43" s="246"/>
      <c r="K43" s="247"/>
      <c r="L43" s="247"/>
      <c r="M43" s="248">
        <f t="shared" si="3"/>
        <v>0.7545118000925497</v>
      </c>
      <c r="N43" s="248"/>
      <c r="O43" s="248">
        <f t="shared" si="5"/>
        <v>0.549197825080981</v>
      </c>
      <c r="P43" s="248"/>
    </row>
    <row r="44" spans="1:16" ht="11.25">
      <c r="A44" s="56" t="s">
        <v>140</v>
      </c>
      <c r="B44" s="56" t="s">
        <v>141</v>
      </c>
      <c r="C44" s="56" t="s">
        <v>46</v>
      </c>
      <c r="D44" s="108">
        <v>4235.4</v>
      </c>
      <c r="E44" s="108">
        <v>9650.16</v>
      </c>
      <c r="F44" s="108">
        <v>7283.63</v>
      </c>
      <c r="G44" s="108">
        <v>88470.89</v>
      </c>
      <c r="H44" s="108">
        <v>185075.65</v>
      </c>
      <c r="I44" s="108">
        <v>167555.78</v>
      </c>
      <c r="J44" s="246">
        <f t="shared" si="0"/>
        <v>1988.8437927940693</v>
      </c>
      <c r="K44" s="247">
        <f t="shared" si="1"/>
        <v>1817.8505848607692</v>
      </c>
      <c r="L44" s="247">
        <f t="shared" si="2"/>
        <v>2200.443322903552</v>
      </c>
      <c r="M44" s="248">
        <f t="shared" si="3"/>
        <v>2.278453038674033</v>
      </c>
      <c r="N44" s="248">
        <f t="shared" si="4"/>
        <v>2.0919383765665747</v>
      </c>
      <c r="O44" s="248">
        <f t="shared" si="5"/>
        <v>1.7197029796477312</v>
      </c>
      <c r="P44" s="248">
        <f t="shared" si="6"/>
        <v>1.8939086065484365</v>
      </c>
    </row>
    <row r="45" spans="1:16" ht="11.25">
      <c r="A45" s="56" t="s">
        <v>140</v>
      </c>
      <c r="B45" s="56" t="s">
        <v>141</v>
      </c>
      <c r="C45" s="56" t="s">
        <v>65</v>
      </c>
      <c r="D45" s="108">
        <v>12645</v>
      </c>
      <c r="E45" s="108">
        <v>5963.25</v>
      </c>
      <c r="F45" s="108">
        <v>4464.92</v>
      </c>
      <c r="G45" s="108"/>
      <c r="H45" s="108"/>
      <c r="I45" s="108"/>
      <c r="J45" s="246"/>
      <c r="K45" s="247"/>
      <c r="L45" s="247"/>
      <c r="M45" s="248">
        <f t="shared" si="3"/>
        <v>0.4715895610913404</v>
      </c>
      <c r="N45" s="248"/>
      <c r="O45" s="248">
        <f t="shared" si="5"/>
        <v>0.3530976670620799</v>
      </c>
      <c r="P45" s="248"/>
    </row>
    <row r="46" spans="1:16" ht="11.25">
      <c r="A46" s="56" t="s">
        <v>140</v>
      </c>
      <c r="B46" s="56" t="s">
        <v>141</v>
      </c>
      <c r="C46" s="56" t="s">
        <v>173</v>
      </c>
      <c r="D46" s="108">
        <v>1793.15</v>
      </c>
      <c r="E46" s="108">
        <v>3675.95</v>
      </c>
      <c r="F46" s="108">
        <v>2639.66</v>
      </c>
      <c r="G46" s="108"/>
      <c r="H46" s="108"/>
      <c r="I46" s="108"/>
      <c r="J46" s="246"/>
      <c r="K46" s="247"/>
      <c r="L46" s="247"/>
      <c r="M46" s="248">
        <f t="shared" si="3"/>
        <v>2.0499958174162782</v>
      </c>
      <c r="N46" s="248"/>
      <c r="O46" s="248">
        <f t="shared" si="5"/>
        <v>1.4720798594651867</v>
      </c>
      <c r="P46" s="248"/>
    </row>
    <row r="47" spans="1:16" ht="11.25">
      <c r="A47" s="56" t="s">
        <v>513</v>
      </c>
      <c r="B47" s="56" t="s">
        <v>514</v>
      </c>
      <c r="C47" s="56" t="s">
        <v>46</v>
      </c>
      <c r="D47" s="108"/>
      <c r="E47" s="108"/>
      <c r="F47" s="108"/>
      <c r="G47" s="108">
        <v>11619.2</v>
      </c>
      <c r="H47" s="108">
        <v>21264.48</v>
      </c>
      <c r="I47" s="108">
        <v>19878.13</v>
      </c>
      <c r="J47" s="246"/>
      <c r="K47" s="247"/>
      <c r="L47" s="247"/>
      <c r="M47" s="248"/>
      <c r="N47" s="248">
        <f t="shared" si="4"/>
        <v>1.8301156706141557</v>
      </c>
      <c r="O47" s="248"/>
      <c r="P47" s="248">
        <f t="shared" si="6"/>
        <v>1.710800227210135</v>
      </c>
    </row>
    <row r="48" spans="1:16" ht="11.25">
      <c r="A48" s="56" t="s">
        <v>513</v>
      </c>
      <c r="B48" s="56" t="s">
        <v>514</v>
      </c>
      <c r="C48" s="56" t="s">
        <v>173</v>
      </c>
      <c r="D48" s="108">
        <v>504.62</v>
      </c>
      <c r="E48" s="108">
        <v>1009.24</v>
      </c>
      <c r="F48" s="108">
        <v>745.32</v>
      </c>
      <c r="G48" s="108"/>
      <c r="H48" s="108"/>
      <c r="I48" s="108"/>
      <c r="J48" s="246"/>
      <c r="K48" s="247"/>
      <c r="L48" s="247"/>
      <c r="M48" s="248">
        <f t="shared" si="3"/>
        <v>2</v>
      </c>
      <c r="N48" s="248"/>
      <c r="O48" s="248">
        <f t="shared" si="5"/>
        <v>1.4769925884824224</v>
      </c>
      <c r="P48" s="248"/>
    </row>
    <row r="49" spans="1:16" ht="11.25">
      <c r="A49" s="56" t="s">
        <v>144</v>
      </c>
      <c r="B49" s="56" t="s">
        <v>145</v>
      </c>
      <c r="C49" s="56" t="s">
        <v>46</v>
      </c>
      <c r="D49" s="108"/>
      <c r="E49" s="108"/>
      <c r="F49" s="108"/>
      <c r="G49" s="108">
        <v>25300</v>
      </c>
      <c r="H49" s="108">
        <v>31175</v>
      </c>
      <c r="I49" s="108">
        <v>28977.62</v>
      </c>
      <c r="J49" s="246"/>
      <c r="K49" s="247"/>
      <c r="L49" s="247"/>
      <c r="M49" s="248"/>
      <c r="N49" s="248">
        <f t="shared" si="4"/>
        <v>1.232213438735178</v>
      </c>
      <c r="O49" s="248"/>
      <c r="P49" s="248">
        <f t="shared" si="6"/>
        <v>1.1453604743083003</v>
      </c>
    </row>
    <row r="50" spans="1:16" ht="11.25">
      <c r="A50" s="56" t="s">
        <v>144</v>
      </c>
      <c r="B50" s="56" t="s">
        <v>145</v>
      </c>
      <c r="C50" s="56" t="s">
        <v>173</v>
      </c>
      <c r="D50" s="108">
        <v>22557.58</v>
      </c>
      <c r="E50" s="108">
        <v>6567.42</v>
      </c>
      <c r="F50" s="108">
        <v>4734.68</v>
      </c>
      <c r="G50" s="108"/>
      <c r="H50" s="108"/>
      <c r="I50" s="108"/>
      <c r="J50" s="246"/>
      <c r="K50" s="247"/>
      <c r="L50" s="247"/>
      <c r="M50" s="248">
        <f t="shared" si="3"/>
        <v>0.2911402730257412</v>
      </c>
      <c r="N50" s="248"/>
      <c r="O50" s="248">
        <f t="shared" si="5"/>
        <v>0.20989308250264435</v>
      </c>
      <c r="P50" s="248"/>
    </row>
    <row r="51" spans="1:16" ht="11.25">
      <c r="A51" s="56" t="s">
        <v>673</v>
      </c>
      <c r="B51" s="56" t="s">
        <v>674</v>
      </c>
      <c r="C51" s="56" t="s">
        <v>53</v>
      </c>
      <c r="D51" s="108"/>
      <c r="E51" s="108"/>
      <c r="F51" s="108"/>
      <c r="G51" s="108">
        <v>1178.34</v>
      </c>
      <c r="H51" s="108">
        <v>1147.85</v>
      </c>
      <c r="I51" s="108">
        <v>1008.78</v>
      </c>
      <c r="J51" s="246"/>
      <c r="K51" s="247"/>
      <c r="L51" s="247"/>
      <c r="M51" s="248"/>
      <c r="N51" s="248">
        <f t="shared" si="4"/>
        <v>0.9741246159851995</v>
      </c>
      <c r="O51" s="248"/>
      <c r="P51" s="248">
        <f t="shared" si="6"/>
        <v>0.8561026528845664</v>
      </c>
    </row>
    <row r="52" spans="1:16" ht="12.75" customHeight="1">
      <c r="A52" s="56" t="s">
        <v>673</v>
      </c>
      <c r="B52" s="56" t="s">
        <v>674</v>
      </c>
      <c r="C52" s="56" t="s">
        <v>46</v>
      </c>
      <c r="D52" s="108"/>
      <c r="E52" s="108"/>
      <c r="F52" s="108"/>
      <c r="G52" s="108">
        <v>121322</v>
      </c>
      <c r="H52" s="108">
        <v>104638</v>
      </c>
      <c r="I52" s="108">
        <v>95271.88</v>
      </c>
      <c r="J52" s="246"/>
      <c r="K52" s="247"/>
      <c r="L52" s="247"/>
      <c r="M52" s="248"/>
      <c r="N52" s="248">
        <f t="shared" si="4"/>
        <v>0.8624816603748702</v>
      </c>
      <c r="O52" s="248"/>
      <c r="P52" s="248">
        <f t="shared" si="6"/>
        <v>0.7852811526351363</v>
      </c>
    </row>
    <row r="53" spans="1:16" ht="11.25">
      <c r="A53" s="56" t="s">
        <v>673</v>
      </c>
      <c r="B53" s="56" t="s">
        <v>674</v>
      </c>
      <c r="C53" s="56" t="s">
        <v>173</v>
      </c>
      <c r="D53" s="108">
        <v>19896.67</v>
      </c>
      <c r="E53" s="108">
        <v>20595.13</v>
      </c>
      <c r="F53" s="108">
        <v>15238.69</v>
      </c>
      <c r="G53" s="108">
        <v>72449.34</v>
      </c>
      <c r="H53" s="108">
        <v>41081.21</v>
      </c>
      <c r="I53" s="108">
        <v>37213.53</v>
      </c>
      <c r="J53" s="246">
        <f t="shared" si="0"/>
        <v>264.12796714224044</v>
      </c>
      <c r="K53" s="247">
        <f t="shared" si="1"/>
        <v>99.4705058914413</v>
      </c>
      <c r="L53" s="247">
        <f t="shared" si="2"/>
        <v>144.2042590275148</v>
      </c>
      <c r="M53" s="248">
        <f t="shared" si="3"/>
        <v>1.0351043667106106</v>
      </c>
      <c r="N53" s="248">
        <f t="shared" si="4"/>
        <v>0.567033598925815</v>
      </c>
      <c r="O53" s="248">
        <f t="shared" si="5"/>
        <v>0.7658914783227546</v>
      </c>
      <c r="P53" s="248">
        <f t="shared" si="6"/>
        <v>0.5136489856222293</v>
      </c>
    </row>
    <row r="54" spans="1:16" ht="11.25">
      <c r="A54" s="56" t="s">
        <v>673</v>
      </c>
      <c r="B54" s="56" t="s">
        <v>674</v>
      </c>
      <c r="C54" s="56" t="s">
        <v>107</v>
      </c>
      <c r="D54" s="108"/>
      <c r="E54" s="108"/>
      <c r="F54" s="108"/>
      <c r="G54" s="108">
        <v>376</v>
      </c>
      <c r="H54" s="108">
        <v>325.91</v>
      </c>
      <c r="I54" s="108">
        <v>286.79</v>
      </c>
      <c r="J54" s="246"/>
      <c r="K54" s="247"/>
      <c r="L54" s="247"/>
      <c r="M54" s="248"/>
      <c r="N54" s="248">
        <f t="shared" si="4"/>
        <v>0.8667819148936171</v>
      </c>
      <c r="O54" s="248"/>
      <c r="P54" s="248">
        <f t="shared" si="6"/>
        <v>0.7627393617021277</v>
      </c>
    </row>
    <row r="55" spans="1:16" ht="11.25">
      <c r="A55" s="56" t="s">
        <v>679</v>
      </c>
      <c r="B55" s="56" t="s">
        <v>680</v>
      </c>
      <c r="C55" s="56" t="s">
        <v>53</v>
      </c>
      <c r="D55" s="108"/>
      <c r="E55" s="108"/>
      <c r="F55" s="108"/>
      <c r="G55" s="108">
        <v>995.95</v>
      </c>
      <c r="H55" s="108">
        <v>1299.12</v>
      </c>
      <c r="I55" s="108">
        <v>1152.3</v>
      </c>
      <c r="J55" s="246"/>
      <c r="K55" s="247"/>
      <c r="L55" s="247"/>
      <c r="M55" s="248"/>
      <c r="N55" s="248">
        <f t="shared" si="4"/>
        <v>1.304402831467443</v>
      </c>
      <c r="O55" s="248"/>
      <c r="P55" s="248">
        <f t="shared" si="6"/>
        <v>1.1569857924594606</v>
      </c>
    </row>
    <row r="56" spans="1:16" ht="11.25">
      <c r="A56" s="56" t="s">
        <v>679</v>
      </c>
      <c r="B56" s="56" t="s">
        <v>680</v>
      </c>
      <c r="C56" s="56" t="s">
        <v>65</v>
      </c>
      <c r="D56" s="108">
        <v>21500</v>
      </c>
      <c r="E56" s="108">
        <v>13975</v>
      </c>
      <c r="F56" s="108">
        <v>10965.43</v>
      </c>
      <c r="G56" s="108"/>
      <c r="H56" s="108"/>
      <c r="I56" s="108"/>
      <c r="J56" s="246"/>
      <c r="K56" s="247"/>
      <c r="L56" s="247"/>
      <c r="M56" s="248">
        <f t="shared" si="3"/>
        <v>0.65</v>
      </c>
      <c r="N56" s="248"/>
      <c r="O56" s="248">
        <f t="shared" si="5"/>
        <v>0.51002</v>
      </c>
      <c r="P56" s="248"/>
    </row>
    <row r="57" spans="1:16" ht="11.25">
      <c r="A57" s="56" t="s">
        <v>679</v>
      </c>
      <c r="B57" s="56" t="s">
        <v>680</v>
      </c>
      <c r="C57" s="56" t="s">
        <v>173</v>
      </c>
      <c r="D57" s="108"/>
      <c r="E57" s="108"/>
      <c r="F57" s="108"/>
      <c r="G57" s="108">
        <v>5362.84</v>
      </c>
      <c r="H57" s="108">
        <v>4215.12</v>
      </c>
      <c r="I57" s="108">
        <v>3775.79</v>
      </c>
      <c r="J57" s="246"/>
      <c r="K57" s="247"/>
      <c r="L57" s="247"/>
      <c r="M57" s="248"/>
      <c r="N57" s="248">
        <f t="shared" si="4"/>
        <v>0.7859865295254007</v>
      </c>
      <c r="O57" s="248"/>
      <c r="P57" s="248">
        <f t="shared" si="6"/>
        <v>0.7040653832670749</v>
      </c>
    </row>
    <row r="58" spans="1:16" ht="11.25">
      <c r="A58" s="56" t="s">
        <v>146</v>
      </c>
      <c r="B58" s="56" t="s">
        <v>147</v>
      </c>
      <c r="C58" s="56" t="s">
        <v>109</v>
      </c>
      <c r="D58" s="108">
        <v>4068</v>
      </c>
      <c r="E58" s="108">
        <v>16954.2</v>
      </c>
      <c r="F58" s="108">
        <v>12520.57</v>
      </c>
      <c r="G58" s="108"/>
      <c r="H58" s="108"/>
      <c r="I58" s="108"/>
      <c r="J58" s="246"/>
      <c r="K58" s="247"/>
      <c r="L58" s="247"/>
      <c r="M58" s="248">
        <f t="shared" si="3"/>
        <v>4.167699115044248</v>
      </c>
      <c r="N58" s="248"/>
      <c r="O58" s="248">
        <f t="shared" si="5"/>
        <v>3.0778195673549655</v>
      </c>
      <c r="P58" s="248"/>
    </row>
    <row r="59" spans="1:16" ht="11.25">
      <c r="A59" s="56" t="s">
        <v>146</v>
      </c>
      <c r="B59" s="56" t="s">
        <v>147</v>
      </c>
      <c r="C59" s="56" t="s">
        <v>85</v>
      </c>
      <c r="D59" s="108">
        <v>387177</v>
      </c>
      <c r="E59" s="108">
        <v>189377.95</v>
      </c>
      <c r="F59" s="108">
        <v>144324.25</v>
      </c>
      <c r="G59" s="108">
        <v>49202</v>
      </c>
      <c r="H59" s="108">
        <v>17325.54</v>
      </c>
      <c r="I59" s="108">
        <v>15524.06</v>
      </c>
      <c r="J59" s="246">
        <f t="shared" si="0"/>
        <v>-87.29211704207636</v>
      </c>
      <c r="K59" s="247">
        <f t="shared" si="1"/>
        <v>-90.85134251374038</v>
      </c>
      <c r="L59" s="247">
        <f t="shared" si="2"/>
        <v>-89.24362329961875</v>
      </c>
      <c r="M59" s="248">
        <f t="shared" si="3"/>
        <v>0.4891249996771503</v>
      </c>
      <c r="N59" s="248">
        <f t="shared" si="4"/>
        <v>0.3521308076907443</v>
      </c>
      <c r="O59" s="248">
        <f t="shared" si="5"/>
        <v>0.37276039124224836</v>
      </c>
      <c r="P59" s="248">
        <f t="shared" si="6"/>
        <v>0.31551684890858095</v>
      </c>
    </row>
    <row r="60" spans="1:16" ht="11.25">
      <c r="A60" s="56" t="s">
        <v>146</v>
      </c>
      <c r="B60" s="56" t="s">
        <v>147</v>
      </c>
      <c r="C60" s="56" t="s">
        <v>137</v>
      </c>
      <c r="D60" s="108">
        <v>224191.18</v>
      </c>
      <c r="E60" s="108">
        <v>845665.65</v>
      </c>
      <c r="F60" s="108">
        <v>629032.6</v>
      </c>
      <c r="G60" s="108">
        <v>100470</v>
      </c>
      <c r="H60" s="108">
        <v>35237.75</v>
      </c>
      <c r="I60" s="108">
        <v>31420.72</v>
      </c>
      <c r="J60" s="246">
        <f t="shared" si="0"/>
        <v>-55.185569744536785</v>
      </c>
      <c r="K60" s="247">
        <f t="shared" si="1"/>
        <v>-95.83313452544749</v>
      </c>
      <c r="L60" s="247">
        <f t="shared" si="2"/>
        <v>-95.00491389476475</v>
      </c>
      <c r="M60" s="248">
        <f t="shared" si="3"/>
        <v>3.7720736828273087</v>
      </c>
      <c r="N60" s="248">
        <f t="shared" si="4"/>
        <v>0.3507290733552304</v>
      </c>
      <c r="O60" s="248">
        <f t="shared" si="5"/>
        <v>2.8057865612732846</v>
      </c>
      <c r="P60" s="248">
        <f t="shared" si="6"/>
        <v>0.31273733452771973</v>
      </c>
    </row>
    <row r="61" spans="1:16" ht="11.25">
      <c r="A61" s="56" t="s">
        <v>146</v>
      </c>
      <c r="B61" s="56" t="s">
        <v>147</v>
      </c>
      <c r="C61" s="56" t="s">
        <v>60</v>
      </c>
      <c r="D61" s="108">
        <v>1116</v>
      </c>
      <c r="E61" s="108">
        <v>4156.2</v>
      </c>
      <c r="F61" s="108">
        <v>2997.8</v>
      </c>
      <c r="G61" s="108">
        <v>9141.6</v>
      </c>
      <c r="H61" s="108">
        <v>16977.03</v>
      </c>
      <c r="I61" s="108">
        <v>15374.98</v>
      </c>
      <c r="J61" s="246">
        <f t="shared" si="0"/>
        <v>719.1397849462365</v>
      </c>
      <c r="K61" s="247">
        <f t="shared" si="1"/>
        <v>308.47480871950336</v>
      </c>
      <c r="L61" s="247">
        <f t="shared" si="2"/>
        <v>412.8754419907932</v>
      </c>
      <c r="M61" s="248">
        <f t="shared" si="3"/>
        <v>3.7241935483870967</v>
      </c>
      <c r="N61" s="248">
        <f t="shared" si="4"/>
        <v>1.8571180099763716</v>
      </c>
      <c r="O61" s="248">
        <f t="shared" si="5"/>
        <v>2.686200716845878</v>
      </c>
      <c r="P61" s="248">
        <f t="shared" si="6"/>
        <v>1.681869694583005</v>
      </c>
    </row>
    <row r="62" spans="1:16" ht="11.25">
      <c r="A62" s="56" t="s">
        <v>146</v>
      </c>
      <c r="B62" s="56" t="s">
        <v>147</v>
      </c>
      <c r="C62" s="56" t="s">
        <v>138</v>
      </c>
      <c r="D62" s="108">
        <v>6048</v>
      </c>
      <c r="E62" s="108">
        <v>23493.82</v>
      </c>
      <c r="F62" s="108">
        <v>17067.21</v>
      </c>
      <c r="G62" s="108">
        <v>15193</v>
      </c>
      <c r="H62" s="108">
        <v>52428.7</v>
      </c>
      <c r="I62" s="108">
        <v>47985.45</v>
      </c>
      <c r="J62" s="246">
        <f t="shared" si="0"/>
        <v>151.20701058201058</v>
      </c>
      <c r="K62" s="247">
        <f t="shared" si="1"/>
        <v>123.15953727405758</v>
      </c>
      <c r="L62" s="247">
        <f t="shared" si="2"/>
        <v>181.15579523542513</v>
      </c>
      <c r="M62" s="248">
        <f t="shared" si="3"/>
        <v>3.884560185185185</v>
      </c>
      <c r="N62" s="248">
        <f t="shared" si="4"/>
        <v>3.4508457842427434</v>
      </c>
      <c r="O62" s="248">
        <f t="shared" si="5"/>
        <v>2.821959325396825</v>
      </c>
      <c r="P62" s="248">
        <f t="shared" si="6"/>
        <v>3.158392022642006</v>
      </c>
    </row>
    <row r="63" spans="1:16" ht="11.25">
      <c r="A63" s="56" t="s">
        <v>146</v>
      </c>
      <c r="B63" s="56" t="s">
        <v>147</v>
      </c>
      <c r="C63" s="56" t="s">
        <v>53</v>
      </c>
      <c r="D63" s="108">
        <v>248</v>
      </c>
      <c r="E63" s="108">
        <v>449.18</v>
      </c>
      <c r="F63" s="108">
        <v>350.19</v>
      </c>
      <c r="G63" s="108"/>
      <c r="H63" s="108"/>
      <c r="I63" s="108"/>
      <c r="J63" s="246"/>
      <c r="K63" s="247"/>
      <c r="L63" s="247"/>
      <c r="M63" s="248">
        <f t="shared" si="3"/>
        <v>1.811209677419355</v>
      </c>
      <c r="N63" s="248"/>
      <c r="O63" s="248">
        <f t="shared" si="5"/>
        <v>1.4120564516129033</v>
      </c>
      <c r="P63" s="248"/>
    </row>
    <row r="64" spans="1:16" ht="12.75" customHeight="1">
      <c r="A64" s="56" t="s">
        <v>146</v>
      </c>
      <c r="B64" s="56" t="s">
        <v>147</v>
      </c>
      <c r="C64" s="56" t="s">
        <v>121</v>
      </c>
      <c r="D64" s="108">
        <v>26294</v>
      </c>
      <c r="E64" s="108">
        <v>89063.21</v>
      </c>
      <c r="F64" s="108">
        <v>67105.01</v>
      </c>
      <c r="G64" s="108">
        <v>30730.8</v>
      </c>
      <c r="H64" s="108">
        <v>39760.3</v>
      </c>
      <c r="I64" s="108">
        <v>35616.31</v>
      </c>
      <c r="J64" s="246">
        <f t="shared" si="0"/>
        <v>16.87381151593519</v>
      </c>
      <c r="K64" s="247">
        <f t="shared" si="1"/>
        <v>-55.357212029523744</v>
      </c>
      <c r="L64" s="247">
        <f t="shared" si="2"/>
        <v>-46.924514279932296</v>
      </c>
      <c r="M64" s="248">
        <f t="shared" si="3"/>
        <v>3.387206587054081</v>
      </c>
      <c r="N64" s="248">
        <f t="shared" si="4"/>
        <v>1.2938257383471958</v>
      </c>
      <c r="O64" s="248">
        <f t="shared" si="5"/>
        <v>2.5521035217159804</v>
      </c>
      <c r="P64" s="248">
        <f t="shared" si="6"/>
        <v>1.1589776380699492</v>
      </c>
    </row>
    <row r="65" spans="1:16" ht="12.75" customHeight="1">
      <c r="A65" s="56" t="s">
        <v>146</v>
      </c>
      <c r="B65" s="56" t="s">
        <v>147</v>
      </c>
      <c r="C65" s="56" t="s">
        <v>46</v>
      </c>
      <c r="D65" s="108">
        <v>1114891</v>
      </c>
      <c r="E65" s="108">
        <v>3298184.8</v>
      </c>
      <c r="F65" s="108">
        <v>2505226.53</v>
      </c>
      <c r="G65" s="108">
        <v>859333</v>
      </c>
      <c r="H65" s="108">
        <v>2108192.3</v>
      </c>
      <c r="I65" s="108">
        <v>1893451.28</v>
      </c>
      <c r="J65" s="246">
        <f t="shared" si="0"/>
        <v>-22.92224082892408</v>
      </c>
      <c r="K65" s="247">
        <f t="shared" si="1"/>
        <v>-36.0802250983632</v>
      </c>
      <c r="L65" s="247">
        <f t="shared" si="2"/>
        <v>-24.41995734413685</v>
      </c>
      <c r="M65" s="248">
        <f t="shared" si="3"/>
        <v>2.958302470824502</v>
      </c>
      <c r="N65" s="248">
        <f t="shared" si="4"/>
        <v>2.453289120748301</v>
      </c>
      <c r="O65" s="248">
        <f t="shared" si="5"/>
        <v>2.2470596049299885</v>
      </c>
      <c r="P65" s="248">
        <f t="shared" si="6"/>
        <v>2.2033964481755035</v>
      </c>
    </row>
    <row r="66" spans="1:16" ht="12.75" customHeight="1">
      <c r="A66" s="56" t="s">
        <v>146</v>
      </c>
      <c r="B66" s="56" t="s">
        <v>147</v>
      </c>
      <c r="C66" s="56" t="s">
        <v>45</v>
      </c>
      <c r="D66" s="108"/>
      <c r="E66" s="108"/>
      <c r="F66" s="108"/>
      <c r="G66" s="108">
        <v>120000</v>
      </c>
      <c r="H66" s="108">
        <v>30000</v>
      </c>
      <c r="I66" s="108">
        <v>27015.58</v>
      </c>
      <c r="J66" s="246"/>
      <c r="K66" s="247"/>
      <c r="L66" s="247"/>
      <c r="M66" s="248"/>
      <c r="N66" s="248">
        <f t="shared" si="4"/>
        <v>0.25</v>
      </c>
      <c r="O66" s="248"/>
      <c r="P66" s="248">
        <f t="shared" si="6"/>
        <v>0.22512983333333333</v>
      </c>
    </row>
    <row r="67" spans="1:16" ht="12.75" customHeight="1">
      <c r="A67" s="56" t="s">
        <v>146</v>
      </c>
      <c r="B67" s="56" t="s">
        <v>147</v>
      </c>
      <c r="C67" s="56" t="s">
        <v>62</v>
      </c>
      <c r="D67" s="108">
        <v>20100</v>
      </c>
      <c r="E67" s="108">
        <v>82510</v>
      </c>
      <c r="F67" s="108">
        <v>60128.3</v>
      </c>
      <c r="G67" s="108"/>
      <c r="H67" s="108"/>
      <c r="I67" s="108"/>
      <c r="J67" s="246"/>
      <c r="K67" s="247"/>
      <c r="L67" s="247"/>
      <c r="M67" s="248">
        <f t="shared" si="3"/>
        <v>4.104975124378109</v>
      </c>
      <c r="N67" s="248"/>
      <c r="O67" s="248">
        <f t="shared" si="5"/>
        <v>2.991457711442786</v>
      </c>
      <c r="P67" s="248"/>
    </row>
    <row r="68" spans="1:16" ht="11.25">
      <c r="A68" s="56" t="s">
        <v>146</v>
      </c>
      <c r="B68" s="56" t="s">
        <v>147</v>
      </c>
      <c r="C68" s="56" t="s">
        <v>501</v>
      </c>
      <c r="D68" s="108">
        <v>20508</v>
      </c>
      <c r="E68" s="108">
        <v>8203.2</v>
      </c>
      <c r="F68" s="108">
        <v>6424.75</v>
      </c>
      <c r="G68" s="108">
        <v>1728</v>
      </c>
      <c r="H68" s="108">
        <v>5702.4</v>
      </c>
      <c r="I68" s="108">
        <v>5215.2</v>
      </c>
      <c r="J68" s="246">
        <f t="shared" si="0"/>
        <v>-91.57401989467525</v>
      </c>
      <c r="K68" s="247">
        <f t="shared" si="1"/>
        <v>-30.485664131070813</v>
      </c>
      <c r="L68" s="247">
        <f t="shared" si="2"/>
        <v>-18.826413479123705</v>
      </c>
      <c r="M68" s="248">
        <f t="shared" si="3"/>
        <v>0.4</v>
      </c>
      <c r="N68" s="248">
        <f t="shared" si="4"/>
        <v>3.3</v>
      </c>
      <c r="O68" s="248">
        <f t="shared" si="5"/>
        <v>0.3132801833430856</v>
      </c>
      <c r="P68" s="248">
        <f t="shared" si="6"/>
        <v>3.0180555555555553</v>
      </c>
    </row>
    <row r="69" spans="1:16" ht="11.25">
      <c r="A69" s="56" t="s">
        <v>146</v>
      </c>
      <c r="B69" s="56" t="s">
        <v>147</v>
      </c>
      <c r="C69" s="56" t="s">
        <v>155</v>
      </c>
      <c r="D69" s="108">
        <v>4069.32</v>
      </c>
      <c r="E69" s="108">
        <v>30252.5</v>
      </c>
      <c r="F69" s="108">
        <v>23991.83</v>
      </c>
      <c r="G69" s="108">
        <v>3207</v>
      </c>
      <c r="H69" s="108">
        <v>10202.55</v>
      </c>
      <c r="I69" s="108">
        <v>9269.67</v>
      </c>
      <c r="J69" s="246">
        <f t="shared" si="0"/>
        <v>-21.19076405885996</v>
      </c>
      <c r="K69" s="247">
        <f t="shared" si="1"/>
        <v>-66.27534914469878</v>
      </c>
      <c r="L69" s="247">
        <f t="shared" si="2"/>
        <v>-61.36322239695764</v>
      </c>
      <c r="M69" s="248">
        <f t="shared" si="3"/>
        <v>7.434288775520234</v>
      </c>
      <c r="N69" s="248">
        <f t="shared" si="4"/>
        <v>3.18133769878391</v>
      </c>
      <c r="O69" s="248">
        <f t="shared" si="5"/>
        <v>5.895783570719432</v>
      </c>
      <c r="P69" s="248">
        <f t="shared" si="6"/>
        <v>2.89044901777362</v>
      </c>
    </row>
    <row r="70" spans="1:16" ht="12.75" customHeight="1">
      <c r="A70" s="56" t="s">
        <v>146</v>
      </c>
      <c r="B70" s="56" t="s">
        <v>147</v>
      </c>
      <c r="C70" s="56" t="s">
        <v>101</v>
      </c>
      <c r="D70" s="108">
        <v>50443.17</v>
      </c>
      <c r="E70" s="108">
        <v>22014.19</v>
      </c>
      <c r="F70" s="108">
        <v>17183.55</v>
      </c>
      <c r="G70" s="108">
        <v>53060</v>
      </c>
      <c r="H70" s="108">
        <v>30479.4</v>
      </c>
      <c r="I70" s="108">
        <v>26885.72</v>
      </c>
      <c r="J70" s="246">
        <f>(G70-D70)*100/D70</f>
        <v>5.187679521330642</v>
      </c>
      <c r="K70" s="247">
        <f>(H70-E70)*100/E70</f>
        <v>38.453424813722435</v>
      </c>
      <c r="L70" s="247">
        <f>(I70-F70)*100/F70</f>
        <v>56.461965077065</v>
      </c>
      <c r="M70" s="248">
        <f aca="true" t="shared" si="7" ref="M70:M133">E70/D70</f>
        <v>0.4364156733210859</v>
      </c>
      <c r="N70" s="248">
        <f aca="true" t="shared" si="8" ref="N70:N133">H70/G70</f>
        <v>0.5744327176781003</v>
      </c>
      <c r="O70" s="248">
        <f aca="true" t="shared" si="9" ref="O70:O133">F70/D70</f>
        <v>0.34065166800579744</v>
      </c>
      <c r="P70" s="248">
        <f aca="true" t="shared" si="10" ref="P70:P133">I70/G70</f>
        <v>0.5067041085563513</v>
      </c>
    </row>
    <row r="71" spans="1:16" ht="11.25">
      <c r="A71" s="56" t="s">
        <v>146</v>
      </c>
      <c r="B71" s="56" t="s">
        <v>147</v>
      </c>
      <c r="C71" s="56" t="s">
        <v>50</v>
      </c>
      <c r="D71" s="108"/>
      <c r="E71" s="108"/>
      <c r="F71" s="108"/>
      <c r="G71" s="108">
        <v>1280.4</v>
      </c>
      <c r="H71" s="108">
        <v>7776.99</v>
      </c>
      <c r="I71" s="108">
        <v>7017.55</v>
      </c>
      <c r="J71" s="246"/>
      <c r="K71" s="247"/>
      <c r="L71" s="247"/>
      <c r="M71" s="248"/>
      <c r="N71" s="248">
        <f t="shared" si="8"/>
        <v>6.073875351452671</v>
      </c>
      <c r="O71" s="248"/>
      <c r="P71" s="248">
        <f t="shared" si="10"/>
        <v>5.480748203686348</v>
      </c>
    </row>
    <row r="72" spans="1:16" ht="11.25">
      <c r="A72" s="56" t="s">
        <v>146</v>
      </c>
      <c r="B72" s="56" t="s">
        <v>147</v>
      </c>
      <c r="C72" s="56" t="s">
        <v>83</v>
      </c>
      <c r="D72" s="108">
        <v>150001.6</v>
      </c>
      <c r="E72" s="108">
        <v>514679.88</v>
      </c>
      <c r="F72" s="108">
        <v>411782.03</v>
      </c>
      <c r="G72" s="108">
        <v>93031.2</v>
      </c>
      <c r="H72" s="108">
        <v>270798.41</v>
      </c>
      <c r="I72" s="108">
        <v>241408.06</v>
      </c>
      <c r="J72" s="246">
        <f aca="true" t="shared" si="11" ref="J72:L74">(G72-D72)*100/D72</f>
        <v>-37.97986154814349</v>
      </c>
      <c r="K72" s="247">
        <f t="shared" si="11"/>
        <v>-47.385079440058945</v>
      </c>
      <c r="L72" s="247">
        <f t="shared" si="11"/>
        <v>-41.374794815596985</v>
      </c>
      <c r="M72" s="248">
        <f t="shared" si="7"/>
        <v>3.4311626009322564</v>
      </c>
      <c r="N72" s="248">
        <f t="shared" si="8"/>
        <v>2.91083432224888</v>
      </c>
      <c r="O72" s="248">
        <f t="shared" si="9"/>
        <v>2.7451842513679856</v>
      </c>
      <c r="P72" s="248">
        <f t="shared" si="10"/>
        <v>2.5949150392556475</v>
      </c>
    </row>
    <row r="73" spans="1:16" ht="12.75" customHeight="1">
      <c r="A73" s="56" t="s">
        <v>146</v>
      </c>
      <c r="B73" s="56" t="s">
        <v>147</v>
      </c>
      <c r="C73" s="56" t="s">
        <v>777</v>
      </c>
      <c r="D73" s="108">
        <v>600</v>
      </c>
      <c r="E73" s="108">
        <v>1800</v>
      </c>
      <c r="F73" s="108">
        <v>1365.55</v>
      </c>
      <c r="G73" s="108">
        <v>144</v>
      </c>
      <c r="H73" s="108">
        <v>0.11</v>
      </c>
      <c r="I73" s="108">
        <v>0.1</v>
      </c>
      <c r="J73" s="246">
        <f t="shared" si="11"/>
        <v>-76</v>
      </c>
      <c r="K73" s="247">
        <f t="shared" si="11"/>
        <v>-99.99388888888889</v>
      </c>
      <c r="L73" s="247">
        <f t="shared" si="11"/>
        <v>-99.99267694335616</v>
      </c>
      <c r="M73" s="248">
        <f t="shared" si="7"/>
        <v>3</v>
      </c>
      <c r="N73" s="248">
        <f t="shared" si="8"/>
        <v>0.0007638888888888889</v>
      </c>
      <c r="O73" s="248">
        <f t="shared" si="9"/>
        <v>2.275916666666667</v>
      </c>
      <c r="P73" s="248">
        <f t="shared" si="10"/>
        <v>0.0006944444444444445</v>
      </c>
    </row>
    <row r="74" spans="1:16" ht="11.25">
      <c r="A74" s="56" t="s">
        <v>146</v>
      </c>
      <c r="B74" s="56" t="s">
        <v>147</v>
      </c>
      <c r="C74" s="56" t="s">
        <v>589</v>
      </c>
      <c r="D74" s="108">
        <v>19359.35</v>
      </c>
      <c r="E74" s="108">
        <v>41598.48</v>
      </c>
      <c r="F74" s="108">
        <v>30831.68</v>
      </c>
      <c r="G74" s="108">
        <v>1500</v>
      </c>
      <c r="H74" s="108">
        <v>2665.6</v>
      </c>
      <c r="I74" s="108">
        <v>2475</v>
      </c>
      <c r="J74" s="246">
        <f t="shared" si="11"/>
        <v>-92.25180597489069</v>
      </c>
      <c r="K74" s="247">
        <f t="shared" si="11"/>
        <v>-93.5920735565338</v>
      </c>
      <c r="L74" s="247">
        <f t="shared" si="11"/>
        <v>-91.9725425276858</v>
      </c>
      <c r="M74" s="248">
        <f t="shared" si="7"/>
        <v>2.1487539612641955</v>
      </c>
      <c r="N74" s="248">
        <f t="shared" si="8"/>
        <v>1.7770666666666666</v>
      </c>
      <c r="O74" s="248">
        <f t="shared" si="9"/>
        <v>1.5925989250672157</v>
      </c>
      <c r="P74" s="248">
        <f t="shared" si="10"/>
        <v>1.65</v>
      </c>
    </row>
    <row r="75" spans="1:16" ht="11.25">
      <c r="A75" s="56" t="s">
        <v>146</v>
      </c>
      <c r="B75" s="56" t="s">
        <v>147</v>
      </c>
      <c r="C75" s="56" t="s">
        <v>65</v>
      </c>
      <c r="D75" s="108">
        <v>279023</v>
      </c>
      <c r="E75" s="108">
        <v>107947.95</v>
      </c>
      <c r="F75" s="108">
        <v>85250.5</v>
      </c>
      <c r="G75" s="108"/>
      <c r="H75" s="108"/>
      <c r="I75" s="108"/>
      <c r="J75" s="246"/>
      <c r="K75" s="247"/>
      <c r="L75" s="247"/>
      <c r="M75" s="248">
        <f t="shared" si="7"/>
        <v>0.38687832185877147</v>
      </c>
      <c r="N75" s="248"/>
      <c r="O75" s="248">
        <f t="shared" si="9"/>
        <v>0.30553216043121895</v>
      </c>
      <c r="P75" s="248"/>
    </row>
    <row r="76" spans="1:16" ht="11.25">
      <c r="A76" s="56" t="s">
        <v>146</v>
      </c>
      <c r="B76" s="56" t="s">
        <v>147</v>
      </c>
      <c r="C76" s="56" t="s">
        <v>67</v>
      </c>
      <c r="D76" s="108">
        <v>837294.5</v>
      </c>
      <c r="E76" s="108">
        <v>1693552.44</v>
      </c>
      <c r="F76" s="108">
        <v>1288773.85</v>
      </c>
      <c r="G76" s="108">
        <v>2303656</v>
      </c>
      <c r="H76" s="108">
        <v>1690675.92</v>
      </c>
      <c r="I76" s="108">
        <v>1516422.62</v>
      </c>
      <c r="J76" s="246">
        <f aca="true" t="shared" si="12" ref="J76:L77">(G76-D76)*100/D76</f>
        <v>175.13091271947923</v>
      </c>
      <c r="K76" s="247">
        <f t="shared" si="12"/>
        <v>-0.16985125066455095</v>
      </c>
      <c r="L76" s="247">
        <f t="shared" si="12"/>
        <v>17.66398115542149</v>
      </c>
      <c r="M76" s="248">
        <f t="shared" si="7"/>
        <v>2.0226484707590937</v>
      </c>
      <c r="N76" s="248">
        <f t="shared" si="8"/>
        <v>0.7339098893237531</v>
      </c>
      <c r="O76" s="248">
        <f t="shared" si="9"/>
        <v>1.5392121290656993</v>
      </c>
      <c r="P76" s="248">
        <f t="shared" si="10"/>
        <v>0.658267822973569</v>
      </c>
    </row>
    <row r="77" spans="1:16" ht="11.25">
      <c r="A77" s="56" t="s">
        <v>146</v>
      </c>
      <c r="B77" s="56" t="s">
        <v>147</v>
      </c>
      <c r="C77" s="56" t="s">
        <v>173</v>
      </c>
      <c r="D77" s="108">
        <v>888128</v>
      </c>
      <c r="E77" s="108">
        <v>440011.9</v>
      </c>
      <c r="F77" s="108">
        <v>325064.52</v>
      </c>
      <c r="G77" s="108">
        <v>64000</v>
      </c>
      <c r="H77" s="108">
        <v>20850</v>
      </c>
      <c r="I77" s="108">
        <v>18483.59</v>
      </c>
      <c r="J77" s="246">
        <f t="shared" si="12"/>
        <v>-92.79383151978094</v>
      </c>
      <c r="K77" s="247">
        <f t="shared" si="12"/>
        <v>-95.261491791472</v>
      </c>
      <c r="L77" s="247">
        <f t="shared" si="12"/>
        <v>-94.31387036641217</v>
      </c>
      <c r="M77" s="248">
        <f t="shared" si="7"/>
        <v>0.4954374819845788</v>
      </c>
      <c r="N77" s="248">
        <f t="shared" si="8"/>
        <v>0.32578125</v>
      </c>
      <c r="O77" s="248">
        <f t="shared" si="9"/>
        <v>0.36601089032211576</v>
      </c>
      <c r="P77" s="248">
        <f t="shared" si="10"/>
        <v>0.28880609375</v>
      </c>
    </row>
    <row r="78" spans="1:16" ht="11.25">
      <c r="A78" s="56" t="s">
        <v>146</v>
      </c>
      <c r="B78" s="56" t="s">
        <v>147</v>
      </c>
      <c r="C78" s="56" t="s">
        <v>49</v>
      </c>
      <c r="D78" s="108"/>
      <c r="E78" s="108"/>
      <c r="F78" s="108"/>
      <c r="G78" s="108">
        <v>18564</v>
      </c>
      <c r="H78" s="108">
        <v>57133</v>
      </c>
      <c r="I78" s="108">
        <v>50434.36</v>
      </c>
      <c r="J78" s="246"/>
      <c r="K78" s="247"/>
      <c r="L78" s="247"/>
      <c r="M78" s="248"/>
      <c r="N78" s="248">
        <f t="shared" si="8"/>
        <v>3.077623357035122</v>
      </c>
      <c r="O78" s="248"/>
      <c r="P78" s="248">
        <f t="shared" si="10"/>
        <v>2.716783020900668</v>
      </c>
    </row>
    <row r="79" spans="1:16" ht="11.25">
      <c r="A79" s="56" t="s">
        <v>146</v>
      </c>
      <c r="B79" s="56" t="s">
        <v>147</v>
      </c>
      <c r="C79" s="56" t="s">
        <v>59</v>
      </c>
      <c r="D79" s="108">
        <v>3220854</v>
      </c>
      <c r="E79" s="108">
        <v>1701771.16</v>
      </c>
      <c r="F79" s="108">
        <v>1285900.33</v>
      </c>
      <c r="G79" s="108">
        <v>4331775</v>
      </c>
      <c r="H79" s="108">
        <v>1473016.1</v>
      </c>
      <c r="I79" s="108">
        <v>1327381.19</v>
      </c>
      <c r="J79" s="246">
        <f aca="true" t="shared" si="13" ref="J79:L80">(G79-D79)*100/D79</f>
        <v>34.49150442708673</v>
      </c>
      <c r="K79" s="247">
        <f t="shared" si="13"/>
        <v>-13.442175151211272</v>
      </c>
      <c r="L79" s="247">
        <f t="shared" si="13"/>
        <v>3.2258223310355527</v>
      </c>
      <c r="M79" s="248">
        <f t="shared" si="7"/>
        <v>0.528360229926597</v>
      </c>
      <c r="N79" s="248">
        <f t="shared" si="8"/>
        <v>0.3400490791880927</v>
      </c>
      <c r="O79" s="248">
        <f t="shared" si="9"/>
        <v>0.39924204263838103</v>
      </c>
      <c r="P79" s="248">
        <f t="shared" si="10"/>
        <v>0.3064289327123408</v>
      </c>
    </row>
    <row r="80" spans="1:16" ht="11.25">
      <c r="A80" s="56" t="s">
        <v>146</v>
      </c>
      <c r="B80" s="56" t="s">
        <v>147</v>
      </c>
      <c r="C80" s="56" t="s">
        <v>107</v>
      </c>
      <c r="D80" s="108">
        <v>10</v>
      </c>
      <c r="E80" s="108">
        <v>8</v>
      </c>
      <c r="F80" s="108">
        <v>5.98</v>
      </c>
      <c r="G80" s="108">
        <v>5000</v>
      </c>
      <c r="H80" s="108">
        <v>13696.68</v>
      </c>
      <c r="I80" s="108">
        <v>12101.32</v>
      </c>
      <c r="J80" s="246">
        <f t="shared" si="13"/>
        <v>49900</v>
      </c>
      <c r="K80" s="247">
        <f t="shared" si="13"/>
        <v>171108.5</v>
      </c>
      <c r="L80" s="247">
        <f t="shared" si="13"/>
        <v>202263.21070234114</v>
      </c>
      <c r="M80" s="248">
        <f t="shared" si="7"/>
        <v>0.8</v>
      </c>
      <c r="N80" s="248">
        <f t="shared" si="8"/>
        <v>2.739336</v>
      </c>
      <c r="O80" s="248">
        <f t="shared" si="9"/>
        <v>0.5980000000000001</v>
      </c>
      <c r="P80" s="248">
        <f t="shared" si="10"/>
        <v>2.420264</v>
      </c>
    </row>
    <row r="81" spans="1:16" ht="11.25">
      <c r="A81" s="56" t="s">
        <v>146</v>
      </c>
      <c r="B81" s="56" t="s">
        <v>147</v>
      </c>
      <c r="C81" s="56" t="s">
        <v>66</v>
      </c>
      <c r="D81" s="108">
        <v>74400</v>
      </c>
      <c r="E81" s="108">
        <v>34968</v>
      </c>
      <c r="F81" s="108">
        <v>25766.91</v>
      </c>
      <c r="G81" s="108"/>
      <c r="H81" s="108"/>
      <c r="I81" s="108"/>
      <c r="J81" s="246"/>
      <c r="K81" s="247"/>
      <c r="L81" s="247"/>
      <c r="M81" s="248">
        <f t="shared" si="7"/>
        <v>0.47</v>
      </c>
      <c r="N81" s="248"/>
      <c r="O81" s="248">
        <f t="shared" si="9"/>
        <v>0.34632943548387096</v>
      </c>
      <c r="P81" s="248"/>
    </row>
    <row r="82" spans="1:16" ht="11.25">
      <c r="A82" s="56" t="s">
        <v>149</v>
      </c>
      <c r="B82" s="56" t="s">
        <v>150</v>
      </c>
      <c r="C82" s="56" t="s">
        <v>109</v>
      </c>
      <c r="D82" s="108">
        <v>1776.94</v>
      </c>
      <c r="E82" s="108">
        <v>7790.04</v>
      </c>
      <c r="F82" s="108">
        <v>5845.86</v>
      </c>
      <c r="G82" s="108"/>
      <c r="H82" s="108"/>
      <c r="I82" s="108"/>
      <c r="J82" s="246"/>
      <c r="K82" s="247"/>
      <c r="L82" s="247"/>
      <c r="M82" s="248">
        <f t="shared" si="7"/>
        <v>4.383963442772406</v>
      </c>
      <c r="N82" s="248"/>
      <c r="O82" s="248">
        <f t="shared" si="9"/>
        <v>3.289846590205634</v>
      </c>
      <c r="P82" s="248"/>
    </row>
    <row r="83" spans="1:16" ht="11.25">
      <c r="A83" s="56" t="s">
        <v>149</v>
      </c>
      <c r="B83" s="56" t="s">
        <v>150</v>
      </c>
      <c r="C83" s="56" t="s">
        <v>137</v>
      </c>
      <c r="D83" s="108">
        <v>3000</v>
      </c>
      <c r="E83" s="108">
        <v>16725</v>
      </c>
      <c r="F83" s="108">
        <v>12119.95</v>
      </c>
      <c r="G83" s="108"/>
      <c r="H83" s="108"/>
      <c r="I83" s="108"/>
      <c r="J83" s="246"/>
      <c r="K83" s="247"/>
      <c r="L83" s="247"/>
      <c r="M83" s="248">
        <f t="shared" si="7"/>
        <v>5.575</v>
      </c>
      <c r="N83" s="248"/>
      <c r="O83" s="248">
        <f t="shared" si="9"/>
        <v>4.039983333333334</v>
      </c>
      <c r="P83" s="248"/>
    </row>
    <row r="84" spans="1:16" ht="11.25">
      <c r="A84" s="56" t="s">
        <v>149</v>
      </c>
      <c r="B84" s="56" t="s">
        <v>150</v>
      </c>
      <c r="C84" s="56" t="s">
        <v>86</v>
      </c>
      <c r="D84" s="108">
        <v>10000</v>
      </c>
      <c r="E84" s="108">
        <v>13743.34</v>
      </c>
      <c r="F84" s="108">
        <v>10758.12</v>
      </c>
      <c r="G84" s="108"/>
      <c r="H84" s="108"/>
      <c r="I84" s="108"/>
      <c r="J84" s="246"/>
      <c r="K84" s="247"/>
      <c r="L84" s="247"/>
      <c r="M84" s="248">
        <f t="shared" si="7"/>
        <v>1.374334</v>
      </c>
      <c r="N84" s="248"/>
      <c r="O84" s="248">
        <f t="shared" si="9"/>
        <v>1.075812</v>
      </c>
      <c r="P84" s="248"/>
    </row>
    <row r="85" spans="1:16" ht="11.25">
      <c r="A85" s="56" t="s">
        <v>149</v>
      </c>
      <c r="B85" s="56" t="s">
        <v>150</v>
      </c>
      <c r="C85" s="56" t="s">
        <v>138</v>
      </c>
      <c r="D85" s="108">
        <v>3981.6</v>
      </c>
      <c r="E85" s="108">
        <v>14466.07</v>
      </c>
      <c r="F85" s="108">
        <v>10518.2</v>
      </c>
      <c r="G85" s="108"/>
      <c r="H85" s="108"/>
      <c r="I85" s="108"/>
      <c r="J85" s="246"/>
      <c r="K85" s="247"/>
      <c r="L85" s="247"/>
      <c r="M85" s="248">
        <f t="shared" si="7"/>
        <v>3.6332303596544104</v>
      </c>
      <c r="N85" s="248"/>
      <c r="O85" s="248">
        <f t="shared" si="9"/>
        <v>2.6417018284106892</v>
      </c>
      <c r="P85" s="248"/>
    </row>
    <row r="86" spans="1:16" ht="11.25">
      <c r="A86" s="56" t="s">
        <v>149</v>
      </c>
      <c r="B86" s="56" t="s">
        <v>150</v>
      </c>
      <c r="C86" s="56" t="s">
        <v>53</v>
      </c>
      <c r="D86" s="108"/>
      <c r="E86" s="108"/>
      <c r="F86" s="108"/>
      <c r="G86" s="108">
        <v>374.48</v>
      </c>
      <c r="H86" s="108">
        <v>739.81</v>
      </c>
      <c r="I86" s="108">
        <v>674.06</v>
      </c>
      <c r="J86" s="246"/>
      <c r="K86" s="247"/>
      <c r="L86" s="247"/>
      <c r="M86" s="248"/>
      <c r="N86" s="248">
        <f t="shared" si="8"/>
        <v>1.9755661183507796</v>
      </c>
      <c r="O86" s="248"/>
      <c r="P86" s="248">
        <f t="shared" si="10"/>
        <v>1.799989318521683</v>
      </c>
    </row>
    <row r="87" spans="1:16" ht="11.25">
      <c r="A87" s="56" t="s">
        <v>149</v>
      </c>
      <c r="B87" s="56" t="s">
        <v>150</v>
      </c>
      <c r="C87" s="56" t="s">
        <v>121</v>
      </c>
      <c r="D87" s="108">
        <v>15444.27</v>
      </c>
      <c r="E87" s="108">
        <v>57474.15</v>
      </c>
      <c r="F87" s="108">
        <v>43252.14</v>
      </c>
      <c r="G87" s="108">
        <v>6876</v>
      </c>
      <c r="H87" s="108">
        <v>22897</v>
      </c>
      <c r="I87" s="108">
        <v>20589.52</v>
      </c>
      <c r="J87" s="246">
        <f aca="true" t="shared" si="14" ref="J87:L89">(G87-D87)*100/D87</f>
        <v>-55.478633823418</v>
      </c>
      <c r="K87" s="247">
        <f t="shared" si="14"/>
        <v>-60.16122030512848</v>
      </c>
      <c r="L87" s="247">
        <f t="shared" si="14"/>
        <v>-52.39652881915207</v>
      </c>
      <c r="M87" s="248">
        <f t="shared" si="7"/>
        <v>3.7213898746913903</v>
      </c>
      <c r="N87" s="248">
        <f t="shared" si="8"/>
        <v>3.3299883653286795</v>
      </c>
      <c r="O87" s="248">
        <f t="shared" si="9"/>
        <v>2.8005299052658366</v>
      </c>
      <c r="P87" s="248">
        <f t="shared" si="10"/>
        <v>2.994403723094823</v>
      </c>
    </row>
    <row r="88" spans="1:16" ht="11.25">
      <c r="A88" s="56" t="s">
        <v>149</v>
      </c>
      <c r="B88" s="56" t="s">
        <v>150</v>
      </c>
      <c r="C88" s="56" t="s">
        <v>91</v>
      </c>
      <c r="D88" s="108">
        <v>22</v>
      </c>
      <c r="E88" s="108">
        <v>21.52</v>
      </c>
      <c r="F88" s="108">
        <v>15.81</v>
      </c>
      <c r="G88" s="108">
        <v>800</v>
      </c>
      <c r="H88" s="108">
        <v>2734.62</v>
      </c>
      <c r="I88" s="108">
        <v>2578.13</v>
      </c>
      <c r="J88" s="246">
        <f t="shared" si="14"/>
        <v>3536.3636363636365</v>
      </c>
      <c r="K88" s="247">
        <f t="shared" si="14"/>
        <v>12607.342007434945</v>
      </c>
      <c r="L88" s="247">
        <f t="shared" si="14"/>
        <v>16206.957621758382</v>
      </c>
      <c r="M88" s="248">
        <f t="shared" si="7"/>
        <v>0.9781818181818182</v>
      </c>
      <c r="N88" s="248">
        <f t="shared" si="8"/>
        <v>3.418275</v>
      </c>
      <c r="O88" s="248">
        <f t="shared" si="9"/>
        <v>0.7186363636363636</v>
      </c>
      <c r="P88" s="248">
        <f t="shared" si="10"/>
        <v>3.2226625</v>
      </c>
    </row>
    <row r="89" spans="1:16" ht="11.25">
      <c r="A89" s="56" t="s">
        <v>149</v>
      </c>
      <c r="B89" s="56" t="s">
        <v>150</v>
      </c>
      <c r="C89" s="56" t="s">
        <v>46</v>
      </c>
      <c r="D89" s="108">
        <v>64182</v>
      </c>
      <c r="E89" s="108">
        <v>140627.93</v>
      </c>
      <c r="F89" s="108">
        <v>106466.36</v>
      </c>
      <c r="G89" s="108">
        <v>161441</v>
      </c>
      <c r="H89" s="108">
        <v>295587</v>
      </c>
      <c r="I89" s="108">
        <v>264609.44</v>
      </c>
      <c r="J89" s="246">
        <f t="shared" si="14"/>
        <v>151.5362562712287</v>
      </c>
      <c r="K89" s="247">
        <f t="shared" si="14"/>
        <v>110.19082055748102</v>
      </c>
      <c r="L89" s="247">
        <f t="shared" si="14"/>
        <v>148.53807343465112</v>
      </c>
      <c r="M89" s="248">
        <f t="shared" si="7"/>
        <v>2.191080521018354</v>
      </c>
      <c r="N89" s="248">
        <f t="shared" si="8"/>
        <v>1.8309289461784801</v>
      </c>
      <c r="O89" s="248">
        <f t="shared" si="9"/>
        <v>1.6588196067433236</v>
      </c>
      <c r="P89" s="248">
        <f t="shared" si="10"/>
        <v>1.6390473299843287</v>
      </c>
    </row>
    <row r="90" spans="1:16" ht="11.25">
      <c r="A90" s="56" t="s">
        <v>149</v>
      </c>
      <c r="B90" s="56" t="s">
        <v>150</v>
      </c>
      <c r="C90" s="56" t="s">
        <v>501</v>
      </c>
      <c r="D90" s="108"/>
      <c r="E90" s="108"/>
      <c r="F90" s="108"/>
      <c r="G90" s="108">
        <v>288</v>
      </c>
      <c r="H90" s="108">
        <v>777.6</v>
      </c>
      <c r="I90" s="108">
        <v>730.16</v>
      </c>
      <c r="J90" s="246"/>
      <c r="K90" s="247"/>
      <c r="L90" s="247"/>
      <c r="M90" s="248"/>
      <c r="N90" s="248">
        <f t="shared" si="8"/>
        <v>2.7</v>
      </c>
      <c r="O90" s="248"/>
      <c r="P90" s="248">
        <f t="shared" si="10"/>
        <v>2.5352777777777775</v>
      </c>
    </row>
    <row r="91" spans="1:16" ht="11.25">
      <c r="A91" s="56" t="s">
        <v>149</v>
      </c>
      <c r="B91" s="56" t="s">
        <v>150</v>
      </c>
      <c r="C91" s="56" t="s">
        <v>155</v>
      </c>
      <c r="D91" s="108">
        <v>1162.8</v>
      </c>
      <c r="E91" s="108">
        <v>4747.82</v>
      </c>
      <c r="F91" s="108">
        <v>3565.02</v>
      </c>
      <c r="G91" s="108"/>
      <c r="H91" s="108"/>
      <c r="I91" s="108"/>
      <c r="J91" s="246"/>
      <c r="K91" s="247"/>
      <c r="L91" s="247"/>
      <c r="M91" s="248">
        <f t="shared" si="7"/>
        <v>4.083092535259718</v>
      </c>
      <c r="N91" s="248"/>
      <c r="O91" s="248">
        <f t="shared" si="9"/>
        <v>3.065892672858617</v>
      </c>
      <c r="P91" s="248"/>
    </row>
    <row r="92" spans="1:16" ht="11.25">
      <c r="A92" s="56" t="s">
        <v>149</v>
      </c>
      <c r="B92" s="56" t="s">
        <v>150</v>
      </c>
      <c r="C92" s="56" t="s">
        <v>101</v>
      </c>
      <c r="D92" s="108">
        <v>914.4</v>
      </c>
      <c r="E92" s="108">
        <v>2815.44</v>
      </c>
      <c r="F92" s="108">
        <v>2066.35</v>
      </c>
      <c r="G92" s="108">
        <v>1094.4</v>
      </c>
      <c r="H92" s="108">
        <v>2400.79</v>
      </c>
      <c r="I92" s="108">
        <v>2186.82</v>
      </c>
      <c r="J92" s="246">
        <f>(G92-D92)*100/D92</f>
        <v>19.68503937007875</v>
      </c>
      <c r="K92" s="247">
        <f>(H92-E92)*100/E92</f>
        <v>-14.727715738925356</v>
      </c>
      <c r="L92" s="247">
        <f>(I92-F92)*100/F92</f>
        <v>5.830086868149165</v>
      </c>
      <c r="M92" s="248">
        <f t="shared" si="7"/>
        <v>3.079002624671916</v>
      </c>
      <c r="N92" s="248">
        <f t="shared" si="8"/>
        <v>2.193704312865497</v>
      </c>
      <c r="O92" s="248">
        <f t="shared" si="9"/>
        <v>2.2597878390201225</v>
      </c>
      <c r="P92" s="248">
        <f t="shared" si="10"/>
        <v>1.9981907894736841</v>
      </c>
    </row>
    <row r="93" spans="1:16" ht="11.25">
      <c r="A93" s="56" t="s">
        <v>149</v>
      </c>
      <c r="B93" s="56" t="s">
        <v>150</v>
      </c>
      <c r="C93" s="56" t="s">
        <v>83</v>
      </c>
      <c r="D93" s="108"/>
      <c r="E93" s="108"/>
      <c r="F93" s="108"/>
      <c r="G93" s="108">
        <v>6998.4</v>
      </c>
      <c r="H93" s="108">
        <v>12971.76</v>
      </c>
      <c r="I93" s="108">
        <v>11482.5</v>
      </c>
      <c r="J93" s="246"/>
      <c r="K93" s="247"/>
      <c r="L93" s="247"/>
      <c r="M93" s="248"/>
      <c r="N93" s="248">
        <f t="shared" si="8"/>
        <v>1.8535322359396436</v>
      </c>
      <c r="O93" s="248"/>
      <c r="P93" s="248">
        <f t="shared" si="10"/>
        <v>1.640732167352538</v>
      </c>
    </row>
    <row r="94" spans="1:16" ht="11.25">
      <c r="A94" s="56" t="s">
        <v>149</v>
      </c>
      <c r="B94" s="56" t="s">
        <v>150</v>
      </c>
      <c r="C94" s="56" t="s">
        <v>806</v>
      </c>
      <c r="D94" s="108">
        <v>6120</v>
      </c>
      <c r="E94" s="108">
        <v>3366</v>
      </c>
      <c r="F94" s="108">
        <v>2694.08</v>
      </c>
      <c r="G94" s="108"/>
      <c r="H94" s="108"/>
      <c r="I94" s="108"/>
      <c r="J94" s="246"/>
      <c r="K94" s="247"/>
      <c r="L94" s="247"/>
      <c r="M94" s="248">
        <f t="shared" si="7"/>
        <v>0.55</v>
      </c>
      <c r="N94" s="248"/>
      <c r="O94" s="248">
        <f t="shared" si="9"/>
        <v>0.44020915032679736</v>
      </c>
      <c r="P94" s="248"/>
    </row>
    <row r="95" spans="1:16" ht="11.25">
      <c r="A95" s="56" t="s">
        <v>149</v>
      </c>
      <c r="B95" s="56" t="s">
        <v>150</v>
      </c>
      <c r="C95" s="56" t="s">
        <v>67</v>
      </c>
      <c r="D95" s="108">
        <v>462820</v>
      </c>
      <c r="E95" s="108">
        <v>809307.62</v>
      </c>
      <c r="F95" s="108">
        <v>632560.99</v>
      </c>
      <c r="G95" s="108"/>
      <c r="H95" s="108"/>
      <c r="I95" s="108"/>
      <c r="J95" s="246"/>
      <c r="K95" s="247"/>
      <c r="L95" s="247"/>
      <c r="M95" s="248">
        <f t="shared" si="7"/>
        <v>1.7486444406032582</v>
      </c>
      <c r="N95" s="248"/>
      <c r="O95" s="248">
        <f t="shared" si="9"/>
        <v>1.3667537919709607</v>
      </c>
      <c r="P95" s="248"/>
    </row>
    <row r="96" spans="1:16" ht="11.25">
      <c r="A96" s="56" t="s">
        <v>149</v>
      </c>
      <c r="B96" s="56" t="s">
        <v>150</v>
      </c>
      <c r="C96" s="56" t="s">
        <v>122</v>
      </c>
      <c r="D96" s="108">
        <v>875</v>
      </c>
      <c r="E96" s="108">
        <v>3385.56</v>
      </c>
      <c r="F96" s="108">
        <v>2629.31</v>
      </c>
      <c r="G96" s="108"/>
      <c r="H96" s="108"/>
      <c r="I96" s="108"/>
      <c r="J96" s="246"/>
      <c r="K96" s="247"/>
      <c r="L96" s="247"/>
      <c r="M96" s="248">
        <f t="shared" si="7"/>
        <v>3.8692114285714285</v>
      </c>
      <c r="N96" s="248"/>
      <c r="O96" s="248">
        <f t="shared" si="9"/>
        <v>3.004925714285714</v>
      </c>
      <c r="P96" s="248"/>
    </row>
    <row r="97" spans="1:16" ht="11.25">
      <c r="A97" s="56" t="s">
        <v>149</v>
      </c>
      <c r="B97" s="56" t="s">
        <v>150</v>
      </c>
      <c r="C97" s="56" t="s">
        <v>173</v>
      </c>
      <c r="D97" s="108">
        <v>4000</v>
      </c>
      <c r="E97" s="108">
        <v>6800</v>
      </c>
      <c r="F97" s="108">
        <v>5030.62</v>
      </c>
      <c r="G97" s="108">
        <v>15000</v>
      </c>
      <c r="H97" s="108">
        <v>3750</v>
      </c>
      <c r="I97" s="108">
        <v>3307.49</v>
      </c>
      <c r="J97" s="246">
        <f aca="true" t="shared" si="15" ref="J97:L98">(G97-D97)*100/D97</f>
        <v>275</v>
      </c>
      <c r="K97" s="247">
        <f t="shared" si="15"/>
        <v>-44.85294117647059</v>
      </c>
      <c r="L97" s="247">
        <f t="shared" si="15"/>
        <v>-34.25283563457387</v>
      </c>
      <c r="M97" s="248">
        <f t="shared" si="7"/>
        <v>1.7</v>
      </c>
      <c r="N97" s="248">
        <f t="shared" si="8"/>
        <v>0.25</v>
      </c>
      <c r="O97" s="248">
        <f t="shared" si="9"/>
        <v>1.257655</v>
      </c>
      <c r="P97" s="248">
        <f t="shared" si="10"/>
        <v>0.22049933333333332</v>
      </c>
    </row>
    <row r="98" spans="1:16" ht="11.25">
      <c r="A98" s="56" t="s">
        <v>149</v>
      </c>
      <c r="B98" s="56" t="s">
        <v>150</v>
      </c>
      <c r="C98" s="56" t="s">
        <v>89</v>
      </c>
      <c r="D98" s="108">
        <v>8000</v>
      </c>
      <c r="E98" s="108">
        <v>13311.04</v>
      </c>
      <c r="F98" s="108">
        <v>9793.12</v>
      </c>
      <c r="G98" s="108">
        <v>13000</v>
      </c>
      <c r="H98" s="108">
        <v>17403.46</v>
      </c>
      <c r="I98" s="108">
        <v>15511.58</v>
      </c>
      <c r="J98" s="246">
        <f t="shared" si="15"/>
        <v>62.5</v>
      </c>
      <c r="K98" s="247">
        <f t="shared" si="15"/>
        <v>30.74455489578574</v>
      </c>
      <c r="L98" s="247">
        <f t="shared" si="15"/>
        <v>58.392626660349286</v>
      </c>
      <c r="M98" s="248">
        <f t="shared" si="7"/>
        <v>1.66388</v>
      </c>
      <c r="N98" s="248">
        <f t="shared" si="8"/>
        <v>1.3387276923076923</v>
      </c>
      <c r="O98" s="248">
        <f t="shared" si="9"/>
        <v>1.22414</v>
      </c>
      <c r="P98" s="248">
        <f t="shared" si="10"/>
        <v>1.1931984615384614</v>
      </c>
    </row>
    <row r="99" spans="1:16" ht="11.25">
      <c r="A99" s="56" t="s">
        <v>151</v>
      </c>
      <c r="B99" s="56" t="s">
        <v>152</v>
      </c>
      <c r="C99" s="56" t="s">
        <v>85</v>
      </c>
      <c r="D99" s="108">
        <v>124425</v>
      </c>
      <c r="E99" s="108">
        <v>62690.08</v>
      </c>
      <c r="F99" s="108">
        <v>45507.91</v>
      </c>
      <c r="G99" s="108"/>
      <c r="H99" s="108"/>
      <c r="I99" s="108"/>
      <c r="J99" s="246"/>
      <c r="K99" s="247"/>
      <c r="L99" s="247"/>
      <c r="M99" s="248">
        <f t="shared" si="7"/>
        <v>0.5038382961623468</v>
      </c>
      <c r="N99" s="248"/>
      <c r="O99" s="248">
        <f t="shared" si="9"/>
        <v>0.3657457102672293</v>
      </c>
      <c r="P99" s="248"/>
    </row>
    <row r="100" spans="1:16" ht="11.25">
      <c r="A100" s="56" t="s">
        <v>151</v>
      </c>
      <c r="B100" s="56" t="s">
        <v>152</v>
      </c>
      <c r="C100" s="56" t="s">
        <v>138</v>
      </c>
      <c r="D100" s="108">
        <v>896.4</v>
      </c>
      <c r="E100" s="108">
        <v>400.77</v>
      </c>
      <c r="F100" s="108">
        <v>294.28</v>
      </c>
      <c r="G100" s="108"/>
      <c r="H100" s="108"/>
      <c r="I100" s="108"/>
      <c r="J100" s="246"/>
      <c r="K100" s="247"/>
      <c r="L100" s="247"/>
      <c r="M100" s="248">
        <f t="shared" si="7"/>
        <v>0.4470883534136546</v>
      </c>
      <c r="N100" s="248"/>
      <c r="O100" s="248">
        <f t="shared" si="9"/>
        <v>0.32829094154395355</v>
      </c>
      <c r="P100" s="248"/>
    </row>
    <row r="101" spans="1:16" ht="11.25">
      <c r="A101" s="56" t="s">
        <v>151</v>
      </c>
      <c r="B101" s="56" t="s">
        <v>152</v>
      </c>
      <c r="C101" s="56" t="s">
        <v>726</v>
      </c>
      <c r="D101" s="108">
        <v>155000</v>
      </c>
      <c r="E101" s="108">
        <v>48975</v>
      </c>
      <c r="F101" s="108">
        <v>36269.86</v>
      </c>
      <c r="G101" s="108">
        <v>23868</v>
      </c>
      <c r="H101" s="108">
        <v>8478</v>
      </c>
      <c r="I101" s="108">
        <v>7399.86</v>
      </c>
      <c r="J101" s="246">
        <f>(G101-D101)*100/D101</f>
        <v>-84.60129032258064</v>
      </c>
      <c r="K101" s="247">
        <f>(H101-E101)*100/E101</f>
        <v>-82.68912710566616</v>
      </c>
      <c r="L101" s="247">
        <f>(I101-F101)*100/F101</f>
        <v>-79.59777071099806</v>
      </c>
      <c r="M101" s="248">
        <f t="shared" si="7"/>
        <v>0.3159677419354839</v>
      </c>
      <c r="N101" s="248">
        <f t="shared" si="8"/>
        <v>0.3552036199095023</v>
      </c>
      <c r="O101" s="248">
        <f t="shared" si="9"/>
        <v>0.23399909677419356</v>
      </c>
      <c r="P101" s="248">
        <f t="shared" si="10"/>
        <v>0.3100326797385621</v>
      </c>
    </row>
    <row r="102" spans="1:16" ht="11.25">
      <c r="A102" s="56" t="s">
        <v>151</v>
      </c>
      <c r="B102" s="56" t="s">
        <v>152</v>
      </c>
      <c r="C102" s="56" t="s">
        <v>105</v>
      </c>
      <c r="D102" s="108">
        <v>49000</v>
      </c>
      <c r="E102" s="108">
        <v>23248.93</v>
      </c>
      <c r="F102" s="108">
        <v>16865.13</v>
      </c>
      <c r="G102" s="108"/>
      <c r="H102" s="108"/>
      <c r="I102" s="108"/>
      <c r="J102" s="246"/>
      <c r="K102" s="247"/>
      <c r="L102" s="247"/>
      <c r="M102" s="248">
        <f t="shared" si="7"/>
        <v>0.47446795918367346</v>
      </c>
      <c r="N102" s="248"/>
      <c r="O102" s="248">
        <f t="shared" si="9"/>
        <v>0.34418632653061226</v>
      </c>
      <c r="P102" s="248"/>
    </row>
    <row r="103" spans="1:16" ht="11.25">
      <c r="A103" s="56" t="s">
        <v>151</v>
      </c>
      <c r="B103" s="56" t="s">
        <v>152</v>
      </c>
      <c r="C103" s="56" t="s">
        <v>121</v>
      </c>
      <c r="D103" s="108">
        <v>31324</v>
      </c>
      <c r="E103" s="108">
        <v>16799.44</v>
      </c>
      <c r="F103" s="108">
        <v>12142.2</v>
      </c>
      <c r="G103" s="108"/>
      <c r="H103" s="108"/>
      <c r="I103" s="108"/>
      <c r="J103" s="246"/>
      <c r="K103" s="247"/>
      <c r="L103" s="247"/>
      <c r="M103" s="248">
        <f t="shared" si="7"/>
        <v>0.5363120929638615</v>
      </c>
      <c r="N103" s="248"/>
      <c r="O103" s="248">
        <f t="shared" si="9"/>
        <v>0.38763248627250674</v>
      </c>
      <c r="P103" s="248"/>
    </row>
    <row r="104" spans="1:16" ht="11.25">
      <c r="A104" s="56" t="s">
        <v>151</v>
      </c>
      <c r="B104" s="56" t="s">
        <v>152</v>
      </c>
      <c r="C104" s="56" t="s">
        <v>46</v>
      </c>
      <c r="D104" s="108">
        <v>100098.8</v>
      </c>
      <c r="E104" s="108">
        <v>38650.06</v>
      </c>
      <c r="F104" s="108">
        <v>30321.26</v>
      </c>
      <c r="G104" s="108">
        <v>171873.4</v>
      </c>
      <c r="H104" s="108">
        <v>165283.48</v>
      </c>
      <c r="I104" s="108">
        <v>149641.98</v>
      </c>
      <c r="J104" s="246">
        <f>(G104-D104)*100/D104</f>
        <v>71.70375668839186</v>
      </c>
      <c r="K104" s="247">
        <f>(H104-E104)*100/E104</f>
        <v>327.6409402727965</v>
      </c>
      <c r="L104" s="247">
        <f>(I104-F104)*100/F104</f>
        <v>393.5216412510563</v>
      </c>
      <c r="M104" s="248">
        <f t="shared" si="7"/>
        <v>0.3861191143150567</v>
      </c>
      <c r="N104" s="248">
        <f t="shared" si="8"/>
        <v>0.9616582903462666</v>
      </c>
      <c r="O104" s="248">
        <f t="shared" si="9"/>
        <v>0.30291332163822143</v>
      </c>
      <c r="P104" s="248">
        <f t="shared" si="10"/>
        <v>0.8706523522546247</v>
      </c>
    </row>
    <row r="105" spans="1:16" ht="11.25">
      <c r="A105" s="56" t="s">
        <v>151</v>
      </c>
      <c r="B105" s="56" t="s">
        <v>152</v>
      </c>
      <c r="C105" s="56" t="s">
        <v>155</v>
      </c>
      <c r="D105" s="108"/>
      <c r="E105" s="108"/>
      <c r="F105" s="108"/>
      <c r="G105" s="108">
        <v>3663</v>
      </c>
      <c r="H105" s="108">
        <v>7046.89</v>
      </c>
      <c r="I105" s="108">
        <v>6661.08</v>
      </c>
      <c r="J105" s="246"/>
      <c r="K105" s="247"/>
      <c r="L105" s="247"/>
      <c r="M105" s="248"/>
      <c r="N105" s="248">
        <f t="shared" si="8"/>
        <v>1.923802893802894</v>
      </c>
      <c r="O105" s="248"/>
      <c r="P105" s="248">
        <f t="shared" si="10"/>
        <v>1.8184766584766585</v>
      </c>
    </row>
    <row r="106" spans="1:16" ht="11.25">
      <c r="A106" s="56" t="s">
        <v>151</v>
      </c>
      <c r="B106" s="56" t="s">
        <v>152</v>
      </c>
      <c r="C106" s="56" t="s">
        <v>106</v>
      </c>
      <c r="D106" s="108">
        <v>2000</v>
      </c>
      <c r="E106" s="108">
        <v>1601.91</v>
      </c>
      <c r="F106" s="108">
        <v>1175.35</v>
      </c>
      <c r="G106" s="108">
        <v>25000</v>
      </c>
      <c r="H106" s="108">
        <v>9250</v>
      </c>
      <c r="I106" s="108">
        <v>8497.81</v>
      </c>
      <c r="J106" s="246">
        <f aca="true" t="shared" si="16" ref="J106:L107">(G106-D106)*100/D106</f>
        <v>1150</v>
      </c>
      <c r="K106" s="247">
        <f t="shared" si="16"/>
        <v>477.4356861496588</v>
      </c>
      <c r="L106" s="247">
        <f t="shared" si="16"/>
        <v>623.0025098906708</v>
      </c>
      <c r="M106" s="248">
        <f t="shared" si="7"/>
        <v>0.8009550000000001</v>
      </c>
      <c r="N106" s="248">
        <f t="shared" si="8"/>
        <v>0.37</v>
      </c>
      <c r="O106" s="248">
        <f t="shared" si="9"/>
        <v>0.587675</v>
      </c>
      <c r="P106" s="248">
        <f t="shared" si="10"/>
        <v>0.3399124</v>
      </c>
    </row>
    <row r="107" spans="1:16" ht="11.25">
      <c r="A107" s="56" t="s">
        <v>151</v>
      </c>
      <c r="B107" s="56" t="s">
        <v>152</v>
      </c>
      <c r="C107" s="56" t="s">
        <v>92</v>
      </c>
      <c r="D107" s="108">
        <v>140000</v>
      </c>
      <c r="E107" s="108">
        <v>56000</v>
      </c>
      <c r="F107" s="108">
        <v>45043.39</v>
      </c>
      <c r="G107" s="108">
        <v>56000</v>
      </c>
      <c r="H107" s="108">
        <v>22400</v>
      </c>
      <c r="I107" s="108">
        <v>20113.14</v>
      </c>
      <c r="J107" s="246">
        <f t="shared" si="16"/>
        <v>-60</v>
      </c>
      <c r="K107" s="247">
        <f t="shared" si="16"/>
        <v>-60</v>
      </c>
      <c r="L107" s="247">
        <f t="shared" si="16"/>
        <v>-55.34718856640231</v>
      </c>
      <c r="M107" s="248">
        <f t="shared" si="7"/>
        <v>0.4</v>
      </c>
      <c r="N107" s="248">
        <f t="shared" si="8"/>
        <v>0.4</v>
      </c>
      <c r="O107" s="248">
        <f t="shared" si="9"/>
        <v>0.3217385</v>
      </c>
      <c r="P107" s="248">
        <f t="shared" si="10"/>
        <v>0.3591632142857143</v>
      </c>
    </row>
    <row r="108" spans="1:16" ht="11.25">
      <c r="A108" s="56" t="s">
        <v>151</v>
      </c>
      <c r="B108" s="56" t="s">
        <v>152</v>
      </c>
      <c r="C108" s="56" t="s">
        <v>112</v>
      </c>
      <c r="D108" s="108">
        <v>229000</v>
      </c>
      <c r="E108" s="108">
        <v>68870</v>
      </c>
      <c r="F108" s="108">
        <v>50487.74</v>
      </c>
      <c r="G108" s="108"/>
      <c r="H108" s="108"/>
      <c r="I108" s="108"/>
      <c r="J108" s="246"/>
      <c r="K108" s="247"/>
      <c r="L108" s="247"/>
      <c r="M108" s="248">
        <f t="shared" si="7"/>
        <v>0.3007423580786026</v>
      </c>
      <c r="N108" s="248"/>
      <c r="O108" s="248">
        <f t="shared" si="9"/>
        <v>0.22047048034934497</v>
      </c>
      <c r="P108" s="248"/>
    </row>
    <row r="109" spans="1:16" ht="11.25">
      <c r="A109" s="56" t="s">
        <v>151</v>
      </c>
      <c r="B109" s="56" t="s">
        <v>152</v>
      </c>
      <c r="C109" s="56" t="s">
        <v>605</v>
      </c>
      <c r="D109" s="108">
        <v>26000</v>
      </c>
      <c r="E109" s="108">
        <v>10660</v>
      </c>
      <c r="F109" s="108">
        <v>7821.46</v>
      </c>
      <c r="G109" s="108"/>
      <c r="H109" s="108"/>
      <c r="I109" s="108"/>
      <c r="J109" s="246"/>
      <c r="K109" s="247"/>
      <c r="L109" s="247"/>
      <c r="M109" s="248">
        <f t="shared" si="7"/>
        <v>0.41</v>
      </c>
      <c r="N109" s="248"/>
      <c r="O109" s="248">
        <f t="shared" si="9"/>
        <v>0.3008253846153846</v>
      </c>
      <c r="P109" s="248"/>
    </row>
    <row r="110" spans="1:16" ht="11.25">
      <c r="A110" s="56" t="s">
        <v>151</v>
      </c>
      <c r="B110" s="56" t="s">
        <v>152</v>
      </c>
      <c r="C110" s="56" t="s">
        <v>88</v>
      </c>
      <c r="D110" s="108">
        <v>24500</v>
      </c>
      <c r="E110" s="108">
        <v>6125</v>
      </c>
      <c r="F110" s="108">
        <v>4500.31</v>
      </c>
      <c r="G110" s="108"/>
      <c r="H110" s="108"/>
      <c r="I110" s="108"/>
      <c r="J110" s="246"/>
      <c r="K110" s="247"/>
      <c r="L110" s="247"/>
      <c r="M110" s="248">
        <f t="shared" si="7"/>
        <v>0.25</v>
      </c>
      <c r="N110" s="248"/>
      <c r="O110" s="248">
        <f t="shared" si="9"/>
        <v>0.1836861224489796</v>
      </c>
      <c r="P110" s="248"/>
    </row>
    <row r="111" spans="1:16" ht="11.25">
      <c r="A111" s="56" t="s">
        <v>151</v>
      </c>
      <c r="B111" s="56" t="s">
        <v>152</v>
      </c>
      <c r="C111" s="56" t="s">
        <v>806</v>
      </c>
      <c r="D111" s="108">
        <v>140130</v>
      </c>
      <c r="E111" s="108">
        <v>57530.25</v>
      </c>
      <c r="F111" s="108">
        <v>45789.96</v>
      </c>
      <c r="G111" s="108"/>
      <c r="H111" s="108"/>
      <c r="I111" s="108"/>
      <c r="J111" s="246"/>
      <c r="K111" s="247"/>
      <c r="L111" s="247"/>
      <c r="M111" s="248">
        <f t="shared" si="7"/>
        <v>0.4105491329479769</v>
      </c>
      <c r="N111" s="248"/>
      <c r="O111" s="248">
        <f t="shared" si="9"/>
        <v>0.3267677156925712</v>
      </c>
      <c r="P111" s="248"/>
    </row>
    <row r="112" spans="1:16" ht="11.25">
      <c r="A112" s="56" t="s">
        <v>151</v>
      </c>
      <c r="B112" s="56" t="s">
        <v>152</v>
      </c>
      <c r="C112" s="56" t="s">
        <v>65</v>
      </c>
      <c r="D112" s="108">
        <v>1000</v>
      </c>
      <c r="E112" s="108">
        <v>498</v>
      </c>
      <c r="F112" s="108">
        <v>403.14</v>
      </c>
      <c r="G112" s="108"/>
      <c r="H112" s="108"/>
      <c r="I112" s="108"/>
      <c r="J112" s="246"/>
      <c r="K112" s="247"/>
      <c r="L112" s="247"/>
      <c r="M112" s="248">
        <f t="shared" si="7"/>
        <v>0.498</v>
      </c>
      <c r="N112" s="248"/>
      <c r="O112" s="248">
        <f t="shared" si="9"/>
        <v>0.40314</v>
      </c>
      <c r="P112" s="248"/>
    </row>
    <row r="113" spans="1:16" ht="11.25">
      <c r="A113" s="56" t="s">
        <v>151</v>
      </c>
      <c r="B113" s="56" t="s">
        <v>152</v>
      </c>
      <c r="C113" s="56" t="s">
        <v>67</v>
      </c>
      <c r="D113" s="108">
        <v>613970</v>
      </c>
      <c r="E113" s="108">
        <v>333016.31</v>
      </c>
      <c r="F113" s="108">
        <v>265022.42</v>
      </c>
      <c r="G113" s="108">
        <v>1882450</v>
      </c>
      <c r="H113" s="108">
        <v>549826.6</v>
      </c>
      <c r="I113" s="108">
        <v>491118.08</v>
      </c>
      <c r="J113" s="246">
        <f>(G113-D113)*100/D113</f>
        <v>206.60292848184764</v>
      </c>
      <c r="K113" s="247">
        <f>(H113-E113)*100/E113</f>
        <v>65.1050064184544</v>
      </c>
      <c r="L113" s="247">
        <f>(I113-F113)*100/F113</f>
        <v>85.31189927252194</v>
      </c>
      <c r="M113" s="248">
        <f t="shared" si="7"/>
        <v>0.5423983419385312</v>
      </c>
      <c r="N113" s="248">
        <f t="shared" si="8"/>
        <v>0.2920803208584557</v>
      </c>
      <c r="O113" s="248">
        <f t="shared" si="9"/>
        <v>0.4316536964346792</v>
      </c>
      <c r="P113" s="248">
        <f t="shared" si="10"/>
        <v>0.26089302770325906</v>
      </c>
    </row>
    <row r="114" spans="1:16" ht="11.25">
      <c r="A114" s="56" t="s">
        <v>151</v>
      </c>
      <c r="B114" s="56" t="s">
        <v>152</v>
      </c>
      <c r="C114" s="56" t="s">
        <v>754</v>
      </c>
      <c r="D114" s="108"/>
      <c r="E114" s="108"/>
      <c r="F114" s="108"/>
      <c r="G114" s="108">
        <v>48000</v>
      </c>
      <c r="H114" s="108">
        <v>8500</v>
      </c>
      <c r="I114" s="108">
        <v>7655.54</v>
      </c>
      <c r="J114" s="246"/>
      <c r="K114" s="247"/>
      <c r="L114" s="247"/>
      <c r="M114" s="248"/>
      <c r="N114" s="248">
        <f t="shared" si="8"/>
        <v>0.17708333333333334</v>
      </c>
      <c r="O114" s="248"/>
      <c r="P114" s="248">
        <f t="shared" si="10"/>
        <v>0.15949041666666666</v>
      </c>
    </row>
    <row r="115" spans="1:16" ht="11.25">
      <c r="A115" s="56" t="s">
        <v>151</v>
      </c>
      <c r="B115" s="56" t="s">
        <v>152</v>
      </c>
      <c r="C115" s="56" t="s">
        <v>173</v>
      </c>
      <c r="D115" s="108">
        <v>1117985</v>
      </c>
      <c r="E115" s="108">
        <v>363437</v>
      </c>
      <c r="F115" s="108">
        <v>269572.91</v>
      </c>
      <c r="G115" s="108">
        <v>83000</v>
      </c>
      <c r="H115" s="108">
        <v>38150</v>
      </c>
      <c r="I115" s="108">
        <v>33067</v>
      </c>
      <c r="J115" s="246">
        <f>(G115-D115)*100/D115</f>
        <v>-92.57592901514779</v>
      </c>
      <c r="K115" s="247">
        <f>(H115-E115)*100/E115</f>
        <v>-89.50299501701808</v>
      </c>
      <c r="L115" s="247">
        <f>(I115-F115)*100/F115</f>
        <v>-87.73355972601253</v>
      </c>
      <c r="M115" s="248">
        <f t="shared" si="7"/>
        <v>0.325082179099004</v>
      </c>
      <c r="N115" s="248">
        <f t="shared" si="8"/>
        <v>0.45963855421686745</v>
      </c>
      <c r="O115" s="248">
        <f t="shared" si="9"/>
        <v>0.24112390595580438</v>
      </c>
      <c r="P115" s="248">
        <f t="shared" si="10"/>
        <v>0.3983975903614458</v>
      </c>
    </row>
    <row r="116" spans="1:16" ht="11.25">
      <c r="A116" s="56" t="s">
        <v>151</v>
      </c>
      <c r="B116" s="56" t="s">
        <v>152</v>
      </c>
      <c r="C116" s="56" t="s">
        <v>59</v>
      </c>
      <c r="D116" s="108">
        <v>96270</v>
      </c>
      <c r="E116" s="108">
        <v>49970.55</v>
      </c>
      <c r="F116" s="108">
        <v>36367.82</v>
      </c>
      <c r="G116" s="108"/>
      <c r="H116" s="108"/>
      <c r="I116" s="108"/>
      <c r="J116" s="246"/>
      <c r="K116" s="247"/>
      <c r="L116" s="247"/>
      <c r="M116" s="248">
        <f t="shared" si="7"/>
        <v>0.5190666874415706</v>
      </c>
      <c r="N116" s="248"/>
      <c r="O116" s="248">
        <f t="shared" si="9"/>
        <v>0.3777689830684533</v>
      </c>
      <c r="P116" s="248"/>
    </row>
    <row r="117" spans="1:16" ht="11.25">
      <c r="A117" s="56" t="s">
        <v>151</v>
      </c>
      <c r="B117" s="56" t="s">
        <v>152</v>
      </c>
      <c r="C117" s="56" t="s">
        <v>89</v>
      </c>
      <c r="D117" s="108">
        <v>26000</v>
      </c>
      <c r="E117" s="108">
        <v>15526.79</v>
      </c>
      <c r="F117" s="108">
        <v>11329.14</v>
      </c>
      <c r="G117" s="108"/>
      <c r="H117" s="108"/>
      <c r="I117" s="108"/>
      <c r="J117" s="246"/>
      <c r="K117" s="247"/>
      <c r="L117" s="247"/>
      <c r="M117" s="248">
        <f t="shared" si="7"/>
        <v>0.5971842307692308</v>
      </c>
      <c r="N117" s="248"/>
      <c r="O117" s="248">
        <f t="shared" si="9"/>
        <v>0.43573615384615383</v>
      </c>
      <c r="P117" s="248"/>
    </row>
    <row r="118" spans="1:16" ht="11.25">
      <c r="A118" s="56" t="s">
        <v>153</v>
      </c>
      <c r="B118" s="56" t="s">
        <v>154</v>
      </c>
      <c r="C118" s="56" t="s">
        <v>60</v>
      </c>
      <c r="D118" s="108">
        <v>216</v>
      </c>
      <c r="E118" s="108">
        <v>540</v>
      </c>
      <c r="F118" s="108">
        <v>389.49</v>
      </c>
      <c r="G118" s="108"/>
      <c r="H118" s="108"/>
      <c r="I118" s="108"/>
      <c r="J118" s="246"/>
      <c r="K118" s="247"/>
      <c r="L118" s="247"/>
      <c r="M118" s="248">
        <f t="shared" si="7"/>
        <v>2.5</v>
      </c>
      <c r="N118" s="248"/>
      <c r="O118" s="248">
        <f t="shared" si="9"/>
        <v>1.8031944444444445</v>
      </c>
      <c r="P118" s="248"/>
    </row>
    <row r="119" spans="1:16" ht="11.25">
      <c r="A119" s="56" t="s">
        <v>153</v>
      </c>
      <c r="B119" s="56" t="s">
        <v>154</v>
      </c>
      <c r="C119" s="56" t="s">
        <v>121</v>
      </c>
      <c r="D119" s="108">
        <v>19471.81</v>
      </c>
      <c r="E119" s="108">
        <v>33452.27</v>
      </c>
      <c r="F119" s="108">
        <v>24691.43</v>
      </c>
      <c r="G119" s="108"/>
      <c r="H119" s="108"/>
      <c r="I119" s="108"/>
      <c r="J119" s="246"/>
      <c r="K119" s="247"/>
      <c r="L119" s="247"/>
      <c r="M119" s="248">
        <f t="shared" si="7"/>
        <v>1.7179846146814288</v>
      </c>
      <c r="N119" s="248"/>
      <c r="O119" s="248">
        <f t="shared" si="9"/>
        <v>1.2680603395370025</v>
      </c>
      <c r="P119" s="248"/>
    </row>
    <row r="120" spans="1:16" ht="11.25">
      <c r="A120" s="56" t="s">
        <v>153</v>
      </c>
      <c r="B120" s="56" t="s">
        <v>154</v>
      </c>
      <c r="C120" s="56" t="s">
        <v>46</v>
      </c>
      <c r="D120" s="108">
        <v>750830.79</v>
      </c>
      <c r="E120" s="108">
        <v>2043769.35</v>
      </c>
      <c r="F120" s="108">
        <v>1510674.28</v>
      </c>
      <c r="G120" s="108">
        <v>188778.9</v>
      </c>
      <c r="H120" s="108">
        <v>312997.01</v>
      </c>
      <c r="I120" s="108">
        <v>280192.84</v>
      </c>
      <c r="J120" s="246">
        <f aca="true" t="shared" si="17" ref="J120:L122">(G120-D120)*100/D120</f>
        <v>-74.85733103726339</v>
      </c>
      <c r="K120" s="247">
        <f t="shared" si="17"/>
        <v>-84.68530658804526</v>
      </c>
      <c r="L120" s="247">
        <f t="shared" si="17"/>
        <v>-81.45246505421407</v>
      </c>
      <c r="M120" s="248">
        <f t="shared" si="7"/>
        <v>2.722010574446474</v>
      </c>
      <c r="N120" s="248">
        <f t="shared" si="8"/>
        <v>1.6580084426808295</v>
      </c>
      <c r="O120" s="248">
        <f t="shared" si="9"/>
        <v>2.012003636664927</v>
      </c>
      <c r="P120" s="248">
        <f t="shared" si="10"/>
        <v>1.4842381219511294</v>
      </c>
    </row>
    <row r="121" spans="1:16" ht="11.25">
      <c r="A121" s="56" t="s">
        <v>153</v>
      </c>
      <c r="B121" s="56" t="s">
        <v>154</v>
      </c>
      <c r="C121" s="56" t="s">
        <v>155</v>
      </c>
      <c r="D121" s="108">
        <v>16463.68</v>
      </c>
      <c r="E121" s="108">
        <v>42927.05</v>
      </c>
      <c r="F121" s="108">
        <v>33212.25</v>
      </c>
      <c r="G121" s="108">
        <v>32211.65</v>
      </c>
      <c r="H121" s="108">
        <v>65189.79</v>
      </c>
      <c r="I121" s="108">
        <v>58715.62</v>
      </c>
      <c r="J121" s="246">
        <f t="shared" si="17"/>
        <v>95.65279451495655</v>
      </c>
      <c r="K121" s="247">
        <f t="shared" si="17"/>
        <v>51.8617980970041</v>
      </c>
      <c r="L121" s="247">
        <f t="shared" si="17"/>
        <v>76.78904621035915</v>
      </c>
      <c r="M121" s="248">
        <f t="shared" si="7"/>
        <v>2.60737878773154</v>
      </c>
      <c r="N121" s="248">
        <f t="shared" si="8"/>
        <v>2.023795428051652</v>
      </c>
      <c r="O121" s="248">
        <f t="shared" si="9"/>
        <v>2.0173041507123557</v>
      </c>
      <c r="P121" s="248">
        <f t="shared" si="10"/>
        <v>1.8228069658027453</v>
      </c>
    </row>
    <row r="122" spans="1:16" ht="11.25">
      <c r="A122" s="56" t="s">
        <v>153</v>
      </c>
      <c r="B122" s="56" t="s">
        <v>154</v>
      </c>
      <c r="C122" s="56" t="s">
        <v>101</v>
      </c>
      <c r="D122" s="108">
        <v>4071.6</v>
      </c>
      <c r="E122" s="108">
        <v>14585.59</v>
      </c>
      <c r="F122" s="108">
        <v>10842.26</v>
      </c>
      <c r="G122" s="108">
        <v>3114.8</v>
      </c>
      <c r="H122" s="108">
        <v>8262.58</v>
      </c>
      <c r="I122" s="108">
        <v>7441.75</v>
      </c>
      <c r="J122" s="246">
        <f t="shared" si="17"/>
        <v>-23.499361430395908</v>
      </c>
      <c r="K122" s="247">
        <f t="shared" si="17"/>
        <v>-43.3510745880009</v>
      </c>
      <c r="L122" s="247">
        <f t="shared" si="17"/>
        <v>-31.363479569757597</v>
      </c>
      <c r="M122" s="248">
        <f t="shared" si="7"/>
        <v>3.5822747814127127</v>
      </c>
      <c r="N122" s="248">
        <f t="shared" si="8"/>
        <v>2.6526839604468986</v>
      </c>
      <c r="O122" s="248">
        <f t="shared" si="9"/>
        <v>2.662899106002554</v>
      </c>
      <c r="P122" s="248">
        <f t="shared" si="10"/>
        <v>2.389158212405291</v>
      </c>
    </row>
    <row r="123" spans="1:16" ht="11.25">
      <c r="A123" s="56" t="s">
        <v>153</v>
      </c>
      <c r="B123" s="56" t="s">
        <v>154</v>
      </c>
      <c r="C123" s="56" t="s">
        <v>112</v>
      </c>
      <c r="D123" s="108"/>
      <c r="E123" s="108"/>
      <c r="F123" s="108"/>
      <c r="G123" s="108">
        <v>72792</v>
      </c>
      <c r="H123" s="108">
        <v>14558.4</v>
      </c>
      <c r="I123" s="108">
        <v>13543.96</v>
      </c>
      <c r="J123" s="246"/>
      <c r="K123" s="247"/>
      <c r="L123" s="247"/>
      <c r="M123" s="248"/>
      <c r="N123" s="248">
        <f t="shared" si="8"/>
        <v>0.19999999999999998</v>
      </c>
      <c r="O123" s="248"/>
      <c r="P123" s="248">
        <f t="shared" si="10"/>
        <v>0.18606385317067808</v>
      </c>
    </row>
    <row r="124" spans="1:16" ht="11.25">
      <c r="A124" s="56" t="s">
        <v>153</v>
      </c>
      <c r="B124" s="56" t="s">
        <v>154</v>
      </c>
      <c r="C124" s="56" t="s">
        <v>83</v>
      </c>
      <c r="D124" s="108"/>
      <c r="E124" s="108"/>
      <c r="F124" s="108"/>
      <c r="G124" s="108">
        <v>39398.4</v>
      </c>
      <c r="H124" s="108">
        <v>98040.24</v>
      </c>
      <c r="I124" s="108">
        <v>87225.48</v>
      </c>
      <c r="J124" s="246"/>
      <c r="K124" s="247"/>
      <c r="L124" s="247"/>
      <c r="M124" s="248"/>
      <c r="N124" s="248">
        <f t="shared" si="8"/>
        <v>2.4884320175438597</v>
      </c>
      <c r="O124" s="248"/>
      <c r="P124" s="248">
        <f t="shared" si="10"/>
        <v>2.2139345760233917</v>
      </c>
    </row>
    <row r="125" spans="1:16" ht="11.25">
      <c r="A125" s="56" t="s">
        <v>153</v>
      </c>
      <c r="B125" s="56" t="s">
        <v>154</v>
      </c>
      <c r="C125" s="56" t="s">
        <v>806</v>
      </c>
      <c r="D125" s="108">
        <v>48000</v>
      </c>
      <c r="E125" s="108">
        <v>34800</v>
      </c>
      <c r="F125" s="108">
        <v>27667.56</v>
      </c>
      <c r="G125" s="108"/>
      <c r="H125" s="108"/>
      <c r="I125" s="108"/>
      <c r="J125" s="246"/>
      <c r="K125" s="247"/>
      <c r="L125" s="247"/>
      <c r="M125" s="248">
        <f t="shared" si="7"/>
        <v>0.725</v>
      </c>
      <c r="N125" s="248"/>
      <c r="O125" s="248">
        <f t="shared" si="9"/>
        <v>0.5764075000000001</v>
      </c>
      <c r="P125" s="248"/>
    </row>
    <row r="126" spans="1:16" ht="11.25">
      <c r="A126" s="56" t="s">
        <v>153</v>
      </c>
      <c r="B126" s="56" t="s">
        <v>154</v>
      </c>
      <c r="C126" s="56" t="s">
        <v>67</v>
      </c>
      <c r="D126" s="108">
        <v>69000</v>
      </c>
      <c r="E126" s="108">
        <v>207610</v>
      </c>
      <c r="F126" s="108">
        <v>162816.15</v>
      </c>
      <c r="G126" s="108"/>
      <c r="H126" s="108"/>
      <c r="I126" s="108"/>
      <c r="J126" s="246"/>
      <c r="K126" s="247"/>
      <c r="L126" s="247"/>
      <c r="M126" s="248">
        <f t="shared" si="7"/>
        <v>3.008840579710145</v>
      </c>
      <c r="N126" s="248"/>
      <c r="O126" s="248">
        <f t="shared" si="9"/>
        <v>2.359654347826087</v>
      </c>
      <c r="P126" s="248"/>
    </row>
    <row r="127" spans="1:16" ht="11.25">
      <c r="A127" s="56" t="s">
        <v>153</v>
      </c>
      <c r="B127" s="56" t="s">
        <v>154</v>
      </c>
      <c r="C127" s="56" t="s">
        <v>173</v>
      </c>
      <c r="D127" s="108">
        <v>1846270</v>
      </c>
      <c r="E127" s="108">
        <v>3865725.85</v>
      </c>
      <c r="F127" s="108">
        <v>2843868.6</v>
      </c>
      <c r="G127" s="108">
        <v>96970</v>
      </c>
      <c r="H127" s="108">
        <v>146651</v>
      </c>
      <c r="I127" s="108">
        <v>129851.94</v>
      </c>
      <c r="J127" s="246">
        <f>(G127-D127)*100/D127</f>
        <v>-94.74778878495562</v>
      </c>
      <c r="K127" s="247">
        <f>(H127-E127)*100/E127</f>
        <v>-96.20637868047471</v>
      </c>
      <c r="L127" s="247">
        <f>(I127-F127)*100/F127</f>
        <v>-95.4339683626733</v>
      </c>
      <c r="M127" s="248">
        <f t="shared" si="7"/>
        <v>2.0938031003049393</v>
      </c>
      <c r="N127" s="248">
        <f t="shared" si="8"/>
        <v>1.5123337114571518</v>
      </c>
      <c r="O127" s="248">
        <f t="shared" si="9"/>
        <v>1.5403319124505084</v>
      </c>
      <c r="P127" s="248">
        <f t="shared" si="10"/>
        <v>1.339093946581417</v>
      </c>
    </row>
    <row r="128" spans="1:16" ht="11.25">
      <c r="A128" s="56" t="s">
        <v>153</v>
      </c>
      <c r="B128" s="56" t="s">
        <v>154</v>
      </c>
      <c r="C128" s="56" t="s">
        <v>49</v>
      </c>
      <c r="D128" s="108">
        <v>7520</v>
      </c>
      <c r="E128" s="108">
        <v>22471.62</v>
      </c>
      <c r="F128" s="108">
        <v>17386.85</v>
      </c>
      <c r="G128" s="108"/>
      <c r="H128" s="108"/>
      <c r="I128" s="108"/>
      <c r="J128" s="246"/>
      <c r="K128" s="247"/>
      <c r="L128" s="247"/>
      <c r="M128" s="248">
        <f t="shared" si="7"/>
        <v>2.9882473404255316</v>
      </c>
      <c r="N128" s="248"/>
      <c r="O128" s="248">
        <f t="shared" si="9"/>
        <v>2.3120811170212763</v>
      </c>
      <c r="P128" s="248"/>
    </row>
    <row r="129" spans="1:16" ht="11.25">
      <c r="A129" s="56" t="s">
        <v>153</v>
      </c>
      <c r="B129" s="56" t="s">
        <v>154</v>
      </c>
      <c r="C129" s="56" t="s">
        <v>59</v>
      </c>
      <c r="D129" s="108">
        <v>51980</v>
      </c>
      <c r="E129" s="108">
        <v>26506</v>
      </c>
      <c r="F129" s="108">
        <v>19418.72</v>
      </c>
      <c r="G129" s="108"/>
      <c r="H129" s="108"/>
      <c r="I129" s="108"/>
      <c r="J129" s="246"/>
      <c r="K129" s="247"/>
      <c r="L129" s="247"/>
      <c r="M129" s="248">
        <f t="shared" si="7"/>
        <v>0.5099268949595999</v>
      </c>
      <c r="N129" s="248"/>
      <c r="O129" s="248">
        <f t="shared" si="9"/>
        <v>0.37358060792612546</v>
      </c>
      <c r="P129" s="248"/>
    </row>
    <row r="130" spans="1:16" ht="11.25">
      <c r="A130" s="56" t="s">
        <v>153</v>
      </c>
      <c r="B130" s="56" t="s">
        <v>154</v>
      </c>
      <c r="C130" s="56" t="s">
        <v>107</v>
      </c>
      <c r="D130" s="108">
        <v>212.12</v>
      </c>
      <c r="E130" s="108">
        <v>689.39</v>
      </c>
      <c r="F130" s="108">
        <v>502.9</v>
      </c>
      <c r="G130" s="108">
        <v>5010</v>
      </c>
      <c r="H130" s="108">
        <v>14300.38</v>
      </c>
      <c r="I130" s="108">
        <v>12750.58</v>
      </c>
      <c r="J130" s="246">
        <f>(G130-D130)*100/D130</f>
        <v>2261.8706392607955</v>
      </c>
      <c r="K130" s="247">
        <f>(H130-E130)*100/E130</f>
        <v>1974.3526886087702</v>
      </c>
      <c r="L130" s="247">
        <f>(I130-F130)*100/F130</f>
        <v>2435.4106184132033</v>
      </c>
      <c r="M130" s="248">
        <f t="shared" si="7"/>
        <v>3.25</v>
      </c>
      <c r="N130" s="248">
        <f t="shared" si="8"/>
        <v>2.8543672654690617</v>
      </c>
      <c r="O130" s="248">
        <f t="shared" si="9"/>
        <v>2.3708278333019046</v>
      </c>
      <c r="P130" s="248">
        <f t="shared" si="10"/>
        <v>2.5450259481037922</v>
      </c>
    </row>
    <row r="131" spans="1:16" ht="11.25">
      <c r="A131" s="56" t="s">
        <v>156</v>
      </c>
      <c r="B131" s="56" t="s">
        <v>157</v>
      </c>
      <c r="C131" s="56" t="s">
        <v>109</v>
      </c>
      <c r="D131" s="108">
        <v>5205.44</v>
      </c>
      <c r="E131" s="108">
        <v>20189.64</v>
      </c>
      <c r="F131" s="108">
        <v>15357.85</v>
      </c>
      <c r="G131" s="108"/>
      <c r="H131" s="108"/>
      <c r="I131" s="108"/>
      <c r="J131" s="246"/>
      <c r="K131" s="247"/>
      <c r="L131" s="247"/>
      <c r="M131" s="248">
        <f t="shared" si="7"/>
        <v>3.878565500706953</v>
      </c>
      <c r="N131" s="248"/>
      <c r="O131" s="248">
        <f t="shared" si="9"/>
        <v>2.9503461763078627</v>
      </c>
      <c r="P131" s="248"/>
    </row>
    <row r="132" spans="1:16" ht="11.25">
      <c r="A132" s="56" t="s">
        <v>156</v>
      </c>
      <c r="B132" s="56" t="s">
        <v>157</v>
      </c>
      <c r="C132" s="56" t="s">
        <v>60</v>
      </c>
      <c r="D132" s="108">
        <v>540</v>
      </c>
      <c r="E132" s="108">
        <v>1204.2</v>
      </c>
      <c r="F132" s="108">
        <v>868.57</v>
      </c>
      <c r="G132" s="108">
        <v>2495</v>
      </c>
      <c r="H132" s="108">
        <v>8193.41</v>
      </c>
      <c r="I132" s="108">
        <v>7283.79</v>
      </c>
      <c r="J132" s="246">
        <f aca="true" t="shared" si="18" ref="J132:L136">(G132-D132)*100/D132</f>
        <v>362.037037037037</v>
      </c>
      <c r="K132" s="247">
        <f t="shared" si="18"/>
        <v>580.4027570171068</v>
      </c>
      <c r="L132" s="247">
        <f t="shared" si="18"/>
        <v>738.5956226901689</v>
      </c>
      <c r="M132" s="248">
        <f t="shared" si="7"/>
        <v>2.23</v>
      </c>
      <c r="N132" s="248">
        <f t="shared" si="8"/>
        <v>3.283931863727455</v>
      </c>
      <c r="O132" s="248">
        <f t="shared" si="9"/>
        <v>1.608462962962963</v>
      </c>
      <c r="P132" s="248">
        <f t="shared" si="10"/>
        <v>2.9193547094188377</v>
      </c>
    </row>
    <row r="133" spans="1:16" ht="11.25">
      <c r="A133" s="56" t="s">
        <v>156</v>
      </c>
      <c r="B133" s="56" t="s">
        <v>157</v>
      </c>
      <c r="C133" s="56" t="s">
        <v>86</v>
      </c>
      <c r="D133" s="108">
        <v>68000</v>
      </c>
      <c r="E133" s="108">
        <v>91306.66</v>
      </c>
      <c r="F133" s="108">
        <v>70412.03</v>
      </c>
      <c r="G133" s="108">
        <v>28000</v>
      </c>
      <c r="H133" s="108">
        <v>38500</v>
      </c>
      <c r="I133" s="108">
        <v>35526.63</v>
      </c>
      <c r="J133" s="246">
        <f t="shared" si="18"/>
        <v>-58.8235294117647</v>
      </c>
      <c r="K133" s="247">
        <f t="shared" si="18"/>
        <v>-57.83440112692765</v>
      </c>
      <c r="L133" s="247">
        <f t="shared" si="18"/>
        <v>-49.544658774928095</v>
      </c>
      <c r="M133" s="248">
        <f t="shared" si="7"/>
        <v>1.342745</v>
      </c>
      <c r="N133" s="248">
        <f t="shared" si="8"/>
        <v>1.375</v>
      </c>
      <c r="O133" s="248">
        <f t="shared" si="9"/>
        <v>1.0354710294117646</v>
      </c>
      <c r="P133" s="248">
        <f t="shared" si="10"/>
        <v>1.2688082142857142</v>
      </c>
    </row>
    <row r="134" spans="1:16" ht="11.25">
      <c r="A134" s="56" t="s">
        <v>156</v>
      </c>
      <c r="B134" s="56" t="s">
        <v>157</v>
      </c>
      <c r="C134" s="56" t="s">
        <v>138</v>
      </c>
      <c r="D134" s="108">
        <v>62202.4</v>
      </c>
      <c r="E134" s="108">
        <v>112873.69</v>
      </c>
      <c r="F134" s="108">
        <v>87592.13</v>
      </c>
      <c r="G134" s="108">
        <v>28494.2</v>
      </c>
      <c r="H134" s="108">
        <v>38657.53</v>
      </c>
      <c r="I134" s="108">
        <v>36361.77</v>
      </c>
      <c r="J134" s="246">
        <f t="shared" si="18"/>
        <v>-54.19115661132045</v>
      </c>
      <c r="K134" s="247">
        <f t="shared" si="18"/>
        <v>-65.75151392676185</v>
      </c>
      <c r="L134" s="247">
        <f t="shared" si="18"/>
        <v>-58.48740063747737</v>
      </c>
      <c r="M134" s="248">
        <f aca="true" t="shared" si="19" ref="M134:M196">E134/D134</f>
        <v>1.8146195323653107</v>
      </c>
      <c r="N134" s="248">
        <f aca="true" t="shared" si="20" ref="N134:N197">H134/G134</f>
        <v>1.3566806578180821</v>
      </c>
      <c r="O134" s="248">
        <f aca="true" t="shared" si="21" ref="O134:O196">F134/D134</f>
        <v>1.4081792663948658</v>
      </c>
      <c r="P134" s="248">
        <f aca="true" t="shared" si="22" ref="P134:P197">I134/G134</f>
        <v>1.2761112787865598</v>
      </c>
    </row>
    <row r="135" spans="1:16" ht="11.25">
      <c r="A135" s="56" t="s">
        <v>156</v>
      </c>
      <c r="B135" s="56" t="s">
        <v>157</v>
      </c>
      <c r="C135" s="56" t="s">
        <v>121</v>
      </c>
      <c r="D135" s="108">
        <v>46539.89</v>
      </c>
      <c r="E135" s="108">
        <v>82327.04</v>
      </c>
      <c r="F135" s="108">
        <v>60221.26</v>
      </c>
      <c r="G135" s="108">
        <v>9163.2</v>
      </c>
      <c r="H135" s="108">
        <v>32799.6</v>
      </c>
      <c r="I135" s="108">
        <v>29662.58</v>
      </c>
      <c r="J135" s="246">
        <f t="shared" si="18"/>
        <v>-80.31108367467134</v>
      </c>
      <c r="K135" s="247">
        <f t="shared" si="18"/>
        <v>-60.159383842781175</v>
      </c>
      <c r="L135" s="247">
        <f t="shared" si="18"/>
        <v>-50.74400635257383</v>
      </c>
      <c r="M135" s="248">
        <f t="shared" si="19"/>
        <v>1.7689564801291966</v>
      </c>
      <c r="N135" s="248">
        <f t="shared" si="20"/>
        <v>3.5794918805657407</v>
      </c>
      <c r="O135" s="248">
        <f t="shared" si="21"/>
        <v>1.2939708280359066</v>
      </c>
      <c r="P135" s="248">
        <f t="shared" si="22"/>
        <v>3.2371420464466563</v>
      </c>
    </row>
    <row r="136" spans="1:16" ht="11.25">
      <c r="A136" s="56" t="s">
        <v>156</v>
      </c>
      <c r="B136" s="56" t="s">
        <v>157</v>
      </c>
      <c r="C136" s="56" t="s">
        <v>46</v>
      </c>
      <c r="D136" s="108">
        <v>142409.32</v>
      </c>
      <c r="E136" s="108">
        <v>294798.89</v>
      </c>
      <c r="F136" s="108">
        <v>216567.19</v>
      </c>
      <c r="G136" s="108">
        <v>328768.22</v>
      </c>
      <c r="H136" s="108">
        <v>525177.28</v>
      </c>
      <c r="I136" s="108">
        <v>468805</v>
      </c>
      <c r="J136" s="246">
        <f t="shared" si="18"/>
        <v>130.86144923660893</v>
      </c>
      <c r="K136" s="247">
        <f t="shared" si="18"/>
        <v>78.14764499282883</v>
      </c>
      <c r="L136" s="247">
        <f t="shared" si="18"/>
        <v>116.47092525880767</v>
      </c>
      <c r="M136" s="248">
        <f t="shared" si="19"/>
        <v>2.070081438490121</v>
      </c>
      <c r="N136" s="248">
        <f t="shared" si="20"/>
        <v>1.597408897976818</v>
      </c>
      <c r="O136" s="248">
        <f t="shared" si="21"/>
        <v>1.5207374770134425</v>
      </c>
      <c r="P136" s="248">
        <f t="shared" si="22"/>
        <v>1.4259437849558574</v>
      </c>
    </row>
    <row r="137" spans="1:16" ht="11.25">
      <c r="A137" s="56" t="s">
        <v>156</v>
      </c>
      <c r="B137" s="56" t="s">
        <v>157</v>
      </c>
      <c r="C137" s="56" t="s">
        <v>501</v>
      </c>
      <c r="D137" s="108"/>
      <c r="E137" s="108"/>
      <c r="F137" s="108"/>
      <c r="G137" s="108">
        <v>1288.8</v>
      </c>
      <c r="H137" s="108">
        <v>2685.96</v>
      </c>
      <c r="I137" s="108">
        <v>2440.37</v>
      </c>
      <c r="J137" s="246"/>
      <c r="K137" s="247"/>
      <c r="L137" s="247"/>
      <c r="M137" s="248"/>
      <c r="N137" s="248">
        <f t="shared" si="20"/>
        <v>2.084078212290503</v>
      </c>
      <c r="O137" s="248"/>
      <c r="P137" s="248">
        <f t="shared" si="22"/>
        <v>1.8935211049037866</v>
      </c>
    </row>
    <row r="138" spans="1:16" ht="11.25">
      <c r="A138" s="56" t="s">
        <v>156</v>
      </c>
      <c r="B138" s="56" t="s">
        <v>157</v>
      </c>
      <c r="C138" s="56" t="s">
        <v>155</v>
      </c>
      <c r="D138" s="108">
        <v>27278.94</v>
      </c>
      <c r="E138" s="108">
        <v>68434.86</v>
      </c>
      <c r="F138" s="108">
        <v>52262.95</v>
      </c>
      <c r="G138" s="108">
        <v>32131.32</v>
      </c>
      <c r="H138" s="108">
        <v>62195.78</v>
      </c>
      <c r="I138" s="108">
        <v>55947.17</v>
      </c>
      <c r="J138" s="246">
        <f>(G138-D138)*100/D138</f>
        <v>17.788007891802252</v>
      </c>
      <c r="K138" s="247">
        <f>(H138-E138)*100/E138</f>
        <v>-9.116815611225043</v>
      </c>
      <c r="L138" s="247">
        <f>(I138-F138)*100/F138</f>
        <v>7.049391586200169</v>
      </c>
      <c r="M138" s="248">
        <f t="shared" si="19"/>
        <v>2.5087067166099564</v>
      </c>
      <c r="N138" s="248">
        <f t="shared" si="20"/>
        <v>1.9356746003587777</v>
      </c>
      <c r="O138" s="248">
        <f t="shared" si="21"/>
        <v>1.9158717310863251</v>
      </c>
      <c r="P138" s="248">
        <f t="shared" si="22"/>
        <v>1.7412035982337482</v>
      </c>
    </row>
    <row r="139" spans="1:16" ht="11.25">
      <c r="A139" s="56" t="s">
        <v>156</v>
      </c>
      <c r="B139" s="56" t="s">
        <v>157</v>
      </c>
      <c r="C139" s="56" t="s">
        <v>106</v>
      </c>
      <c r="D139" s="108"/>
      <c r="E139" s="108"/>
      <c r="F139" s="108"/>
      <c r="G139" s="108">
        <v>1500</v>
      </c>
      <c r="H139" s="108">
        <v>2173.2</v>
      </c>
      <c r="I139" s="108">
        <v>1905.96</v>
      </c>
      <c r="J139" s="246"/>
      <c r="K139" s="247"/>
      <c r="L139" s="247"/>
      <c r="M139" s="248"/>
      <c r="N139" s="248">
        <f t="shared" si="20"/>
        <v>1.4487999999999999</v>
      </c>
      <c r="O139" s="248"/>
      <c r="P139" s="248">
        <f t="shared" si="22"/>
        <v>1.27064</v>
      </c>
    </row>
    <row r="140" spans="1:16" ht="11.25">
      <c r="A140" s="56" t="s">
        <v>156</v>
      </c>
      <c r="B140" s="56" t="s">
        <v>157</v>
      </c>
      <c r="C140" s="56" t="s">
        <v>101</v>
      </c>
      <c r="D140" s="108">
        <v>2939.6</v>
      </c>
      <c r="E140" s="108">
        <v>9719.19</v>
      </c>
      <c r="F140" s="108">
        <v>7237.63</v>
      </c>
      <c r="G140" s="108">
        <v>1128</v>
      </c>
      <c r="H140" s="108">
        <v>2338.14</v>
      </c>
      <c r="I140" s="108">
        <v>2117.19</v>
      </c>
      <c r="J140" s="246">
        <f>(G140-D140)*100/D140</f>
        <v>-61.62743230371479</v>
      </c>
      <c r="K140" s="247">
        <f>(H140-E140)*100/E140</f>
        <v>-75.94305698314366</v>
      </c>
      <c r="L140" s="247">
        <f>(I140-F140)*100/F140</f>
        <v>-70.74746843925429</v>
      </c>
      <c r="M140" s="248">
        <f t="shared" si="19"/>
        <v>3.3062967750714387</v>
      </c>
      <c r="N140" s="248">
        <f t="shared" si="20"/>
        <v>2.07281914893617</v>
      </c>
      <c r="O140" s="248">
        <f t="shared" si="21"/>
        <v>2.462113893046673</v>
      </c>
      <c r="P140" s="248">
        <f t="shared" si="22"/>
        <v>1.8769414893617022</v>
      </c>
    </row>
    <row r="141" spans="1:16" ht="11.25">
      <c r="A141" s="56" t="s">
        <v>156</v>
      </c>
      <c r="B141" s="56" t="s">
        <v>157</v>
      </c>
      <c r="C141" s="56" t="s">
        <v>112</v>
      </c>
      <c r="D141" s="108"/>
      <c r="E141" s="108"/>
      <c r="F141" s="108"/>
      <c r="G141" s="108">
        <v>120000</v>
      </c>
      <c r="H141" s="108">
        <v>24000</v>
      </c>
      <c r="I141" s="108">
        <v>22327.66</v>
      </c>
      <c r="J141" s="246"/>
      <c r="K141" s="247"/>
      <c r="L141" s="247"/>
      <c r="M141" s="248"/>
      <c r="N141" s="248">
        <f t="shared" si="20"/>
        <v>0.2</v>
      </c>
      <c r="O141" s="248"/>
      <c r="P141" s="248">
        <f t="shared" si="22"/>
        <v>0.18606383333333334</v>
      </c>
    </row>
    <row r="142" spans="1:16" ht="11.25">
      <c r="A142" s="56" t="s">
        <v>156</v>
      </c>
      <c r="B142" s="56" t="s">
        <v>157</v>
      </c>
      <c r="C142" s="56" t="s">
        <v>83</v>
      </c>
      <c r="D142" s="108">
        <v>644407.4</v>
      </c>
      <c r="E142" s="108">
        <v>1101346.46</v>
      </c>
      <c r="F142" s="108">
        <v>881284.26</v>
      </c>
      <c r="G142" s="108">
        <v>849011.94</v>
      </c>
      <c r="H142" s="108">
        <v>1378133.85</v>
      </c>
      <c r="I142" s="108">
        <v>1243870.94</v>
      </c>
      <c r="J142" s="246">
        <f aca="true" t="shared" si="23" ref="J142:L144">(G142-D142)*100/D142</f>
        <v>31.750805468714344</v>
      </c>
      <c r="K142" s="247">
        <f t="shared" si="23"/>
        <v>25.13172739484723</v>
      </c>
      <c r="L142" s="247">
        <f t="shared" si="23"/>
        <v>41.14298830209448</v>
      </c>
      <c r="M142" s="248">
        <f t="shared" si="19"/>
        <v>1.7090841290773506</v>
      </c>
      <c r="N142" s="248">
        <f t="shared" si="20"/>
        <v>1.6232208112408881</v>
      </c>
      <c r="O142" s="248">
        <f t="shared" si="21"/>
        <v>1.3675886713901795</v>
      </c>
      <c r="P142" s="248">
        <f t="shared" si="22"/>
        <v>1.4650806206565246</v>
      </c>
    </row>
    <row r="143" spans="1:16" ht="11.25">
      <c r="A143" s="56" t="s">
        <v>156</v>
      </c>
      <c r="B143" s="56" t="s">
        <v>157</v>
      </c>
      <c r="C143" s="56" t="s">
        <v>589</v>
      </c>
      <c r="D143" s="108">
        <v>2487</v>
      </c>
      <c r="E143" s="108">
        <v>4057.91</v>
      </c>
      <c r="F143" s="108">
        <v>3199.62</v>
      </c>
      <c r="G143" s="108">
        <v>12221.22</v>
      </c>
      <c r="H143" s="108">
        <v>20246.59</v>
      </c>
      <c r="I143" s="108">
        <v>18309.58</v>
      </c>
      <c r="J143" s="246">
        <f t="shared" si="23"/>
        <v>391.4041013268998</v>
      </c>
      <c r="K143" s="247">
        <f t="shared" si="23"/>
        <v>398.94132693923723</v>
      </c>
      <c r="L143" s="247">
        <f t="shared" si="23"/>
        <v>472.2423287765423</v>
      </c>
      <c r="M143" s="248">
        <f t="shared" si="19"/>
        <v>1.6316485725774024</v>
      </c>
      <c r="N143" s="248">
        <f t="shared" si="20"/>
        <v>1.6566750291705739</v>
      </c>
      <c r="O143" s="248">
        <f t="shared" si="21"/>
        <v>1.2865379975874547</v>
      </c>
      <c r="P143" s="248">
        <f t="shared" si="22"/>
        <v>1.4981793961650312</v>
      </c>
    </row>
    <row r="144" spans="1:16" ht="11.25">
      <c r="A144" s="56" t="s">
        <v>156</v>
      </c>
      <c r="B144" s="56" t="s">
        <v>157</v>
      </c>
      <c r="C144" s="56" t="s">
        <v>67</v>
      </c>
      <c r="D144" s="108">
        <v>1373399.99</v>
      </c>
      <c r="E144" s="108">
        <v>2468748.26</v>
      </c>
      <c r="F144" s="108">
        <v>1969056.89</v>
      </c>
      <c r="G144" s="108">
        <v>182635</v>
      </c>
      <c r="H144" s="108">
        <v>128623.82</v>
      </c>
      <c r="I144" s="108">
        <v>115958.54</v>
      </c>
      <c r="J144" s="246">
        <f t="shared" si="23"/>
        <v>-86.70198038955861</v>
      </c>
      <c r="K144" s="247">
        <f t="shared" si="23"/>
        <v>-94.78991754307101</v>
      </c>
      <c r="L144" s="247">
        <f t="shared" si="23"/>
        <v>-94.11096039993035</v>
      </c>
      <c r="M144" s="248">
        <f t="shared" si="19"/>
        <v>1.7975449817791245</v>
      </c>
      <c r="N144" s="248">
        <f t="shared" si="20"/>
        <v>0.7042670900977359</v>
      </c>
      <c r="O144" s="248">
        <f t="shared" si="21"/>
        <v>1.4337097017162495</v>
      </c>
      <c r="P144" s="248">
        <f t="shared" si="22"/>
        <v>0.6349195937251896</v>
      </c>
    </row>
    <row r="145" spans="1:16" ht="11.25">
      <c r="A145" s="56" t="s">
        <v>156</v>
      </c>
      <c r="B145" s="56" t="s">
        <v>157</v>
      </c>
      <c r="C145" s="56" t="s">
        <v>173</v>
      </c>
      <c r="D145" s="108"/>
      <c r="E145" s="108"/>
      <c r="F145" s="108"/>
      <c r="G145" s="108">
        <v>68000</v>
      </c>
      <c r="H145" s="108">
        <v>16200</v>
      </c>
      <c r="I145" s="108">
        <v>14879.87</v>
      </c>
      <c r="J145" s="246"/>
      <c r="K145" s="247"/>
      <c r="L145" s="247"/>
      <c r="M145" s="248"/>
      <c r="N145" s="248">
        <f t="shared" si="20"/>
        <v>0.23823529411764705</v>
      </c>
      <c r="O145" s="248"/>
      <c r="P145" s="248">
        <f t="shared" si="22"/>
        <v>0.21882161764705885</v>
      </c>
    </row>
    <row r="146" spans="1:16" ht="11.25">
      <c r="A146" s="56" t="s">
        <v>156</v>
      </c>
      <c r="B146" s="56" t="s">
        <v>157</v>
      </c>
      <c r="C146" s="56" t="s">
        <v>49</v>
      </c>
      <c r="D146" s="108">
        <v>2001.6</v>
      </c>
      <c r="E146" s="108">
        <v>6530.2</v>
      </c>
      <c r="F146" s="108">
        <v>5231.1</v>
      </c>
      <c r="G146" s="108"/>
      <c r="H146" s="108"/>
      <c r="I146" s="108"/>
      <c r="J146" s="246"/>
      <c r="K146" s="247"/>
      <c r="L146" s="247"/>
      <c r="M146" s="248">
        <f t="shared" si="19"/>
        <v>3.262490007993605</v>
      </c>
      <c r="N146" s="248"/>
      <c r="O146" s="248">
        <f t="shared" si="21"/>
        <v>2.6134592326139092</v>
      </c>
      <c r="P146" s="248"/>
    </row>
    <row r="147" spans="1:16" ht="11.25">
      <c r="A147" s="56" t="s">
        <v>156</v>
      </c>
      <c r="B147" s="56" t="s">
        <v>157</v>
      </c>
      <c r="C147" s="56" t="s">
        <v>59</v>
      </c>
      <c r="D147" s="108">
        <v>21500</v>
      </c>
      <c r="E147" s="108">
        <v>12900</v>
      </c>
      <c r="F147" s="108">
        <v>10019.31</v>
      </c>
      <c r="G147" s="108"/>
      <c r="H147" s="108"/>
      <c r="I147" s="108"/>
      <c r="J147" s="246"/>
      <c r="K147" s="247"/>
      <c r="L147" s="247"/>
      <c r="M147" s="248">
        <f t="shared" si="19"/>
        <v>0.6</v>
      </c>
      <c r="N147" s="248"/>
      <c r="O147" s="248">
        <f t="shared" si="21"/>
        <v>0.46601441860465115</v>
      </c>
      <c r="P147" s="248"/>
    </row>
    <row r="148" spans="1:16" ht="11.25">
      <c r="A148" s="56" t="s">
        <v>156</v>
      </c>
      <c r="B148" s="56" t="s">
        <v>157</v>
      </c>
      <c r="C148" s="56" t="s">
        <v>89</v>
      </c>
      <c r="D148" s="108">
        <v>3000</v>
      </c>
      <c r="E148" s="108">
        <v>4513.72</v>
      </c>
      <c r="F148" s="108">
        <v>3320.81</v>
      </c>
      <c r="G148" s="108">
        <v>15000</v>
      </c>
      <c r="H148" s="108">
        <v>17906.54</v>
      </c>
      <c r="I148" s="108">
        <v>15959.97</v>
      </c>
      <c r="J148" s="246">
        <f>(G148-D148)*100/D148</f>
        <v>400</v>
      </c>
      <c r="K148" s="247">
        <f>(H148-E148)*100/E148</f>
        <v>296.71357549870174</v>
      </c>
      <c r="L148" s="247">
        <f>(I148-F148)*100/F148</f>
        <v>380.6047319780415</v>
      </c>
      <c r="M148" s="248">
        <f t="shared" si="19"/>
        <v>1.5045733333333333</v>
      </c>
      <c r="N148" s="248">
        <f t="shared" si="20"/>
        <v>1.1937693333333335</v>
      </c>
      <c r="O148" s="248">
        <f t="shared" si="21"/>
        <v>1.1069366666666667</v>
      </c>
      <c r="P148" s="248">
        <f t="shared" si="22"/>
        <v>1.063998</v>
      </c>
    </row>
    <row r="149" spans="1:16" ht="11.25">
      <c r="A149" s="56" t="s">
        <v>156</v>
      </c>
      <c r="B149" s="56" t="s">
        <v>157</v>
      </c>
      <c r="C149" s="56" t="s">
        <v>68</v>
      </c>
      <c r="D149" s="108">
        <v>4250</v>
      </c>
      <c r="E149" s="108">
        <v>9488.47</v>
      </c>
      <c r="F149" s="108">
        <v>6841.73</v>
      </c>
      <c r="G149" s="108"/>
      <c r="H149" s="108"/>
      <c r="I149" s="108"/>
      <c r="J149" s="246"/>
      <c r="K149" s="247"/>
      <c r="L149" s="247"/>
      <c r="M149" s="248">
        <f t="shared" si="19"/>
        <v>2.232581176470588</v>
      </c>
      <c r="N149" s="248"/>
      <c r="O149" s="248">
        <f t="shared" si="21"/>
        <v>1.6098188235294117</v>
      </c>
      <c r="P149" s="248"/>
    </row>
    <row r="150" spans="1:16" ht="11.25">
      <c r="A150" s="56" t="s">
        <v>158</v>
      </c>
      <c r="B150" s="56" t="s">
        <v>159</v>
      </c>
      <c r="C150" s="56" t="s">
        <v>137</v>
      </c>
      <c r="D150" s="108"/>
      <c r="E150" s="108"/>
      <c r="F150" s="108"/>
      <c r="G150" s="108">
        <v>67500</v>
      </c>
      <c r="H150" s="108">
        <v>20250</v>
      </c>
      <c r="I150" s="108">
        <v>18526.8</v>
      </c>
      <c r="J150" s="246"/>
      <c r="K150" s="247"/>
      <c r="L150" s="247"/>
      <c r="M150" s="248"/>
      <c r="N150" s="248">
        <f t="shared" si="20"/>
        <v>0.3</v>
      </c>
      <c r="O150" s="248"/>
      <c r="P150" s="248">
        <f t="shared" si="22"/>
        <v>0.2744711111111111</v>
      </c>
    </row>
    <row r="151" spans="1:16" ht="11.25">
      <c r="A151" s="56" t="s">
        <v>158</v>
      </c>
      <c r="B151" s="56" t="s">
        <v>159</v>
      </c>
      <c r="C151" s="56" t="s">
        <v>91</v>
      </c>
      <c r="D151" s="108">
        <v>27996.75</v>
      </c>
      <c r="E151" s="108">
        <v>47244.15</v>
      </c>
      <c r="F151" s="108">
        <v>34665.79</v>
      </c>
      <c r="G151" s="108">
        <v>52000</v>
      </c>
      <c r="H151" s="108">
        <v>54600</v>
      </c>
      <c r="I151" s="108">
        <v>48173.28</v>
      </c>
      <c r="J151" s="246">
        <f aca="true" t="shared" si="24" ref="J151:L153">(G151-D151)*100/D151</f>
        <v>85.73584433907507</v>
      </c>
      <c r="K151" s="247">
        <f t="shared" si="24"/>
        <v>15.569864205409555</v>
      </c>
      <c r="L151" s="247">
        <f t="shared" si="24"/>
        <v>38.964898823883715</v>
      </c>
      <c r="M151" s="248">
        <f t="shared" si="19"/>
        <v>1.687486940448445</v>
      </c>
      <c r="N151" s="248">
        <f t="shared" si="20"/>
        <v>1.05</v>
      </c>
      <c r="O151" s="248">
        <f t="shared" si="21"/>
        <v>1.2382076491021279</v>
      </c>
      <c r="P151" s="248">
        <f t="shared" si="22"/>
        <v>0.9264092307692308</v>
      </c>
    </row>
    <row r="152" spans="1:16" ht="11.25">
      <c r="A152" s="56" t="s">
        <v>158</v>
      </c>
      <c r="B152" s="56" t="s">
        <v>159</v>
      </c>
      <c r="C152" s="56" t="s">
        <v>46</v>
      </c>
      <c r="D152" s="108">
        <v>16245.43</v>
      </c>
      <c r="E152" s="108">
        <v>80193.86</v>
      </c>
      <c r="F152" s="108">
        <v>60064.2</v>
      </c>
      <c r="G152" s="108">
        <v>8937.48</v>
      </c>
      <c r="H152" s="108">
        <v>44982.63</v>
      </c>
      <c r="I152" s="108">
        <v>40725.67</v>
      </c>
      <c r="J152" s="246">
        <f t="shared" si="24"/>
        <v>-44.984651068023446</v>
      </c>
      <c r="K152" s="247">
        <f t="shared" si="24"/>
        <v>-43.90763831545209</v>
      </c>
      <c r="L152" s="247">
        <f t="shared" si="24"/>
        <v>-32.19643314986298</v>
      </c>
      <c r="M152" s="248">
        <f t="shared" si="19"/>
        <v>4.936395035403803</v>
      </c>
      <c r="N152" s="248">
        <f t="shared" si="20"/>
        <v>5.033032801192283</v>
      </c>
      <c r="O152" s="248">
        <f t="shared" si="21"/>
        <v>3.697298255570951</v>
      </c>
      <c r="P152" s="248">
        <f t="shared" si="22"/>
        <v>4.556728518553328</v>
      </c>
    </row>
    <row r="153" spans="1:16" ht="11.25">
      <c r="A153" s="56" t="s">
        <v>158</v>
      </c>
      <c r="B153" s="56" t="s">
        <v>159</v>
      </c>
      <c r="C153" s="56" t="s">
        <v>67</v>
      </c>
      <c r="D153" s="108">
        <v>3220721.2</v>
      </c>
      <c r="E153" s="108">
        <v>2752108.95</v>
      </c>
      <c r="F153" s="108">
        <v>2133532.7</v>
      </c>
      <c r="G153" s="108">
        <v>6351400.71</v>
      </c>
      <c r="H153" s="108">
        <v>2351106.37</v>
      </c>
      <c r="I153" s="108">
        <v>2124475.41</v>
      </c>
      <c r="J153" s="246">
        <f t="shared" si="24"/>
        <v>97.20430039085655</v>
      </c>
      <c r="K153" s="247">
        <f t="shared" si="24"/>
        <v>-14.570737833616654</v>
      </c>
      <c r="L153" s="247">
        <f t="shared" si="24"/>
        <v>-0.4245207959549922</v>
      </c>
      <c r="M153" s="248">
        <f t="shared" si="19"/>
        <v>0.8545008335400158</v>
      </c>
      <c r="N153" s="248">
        <f t="shared" si="20"/>
        <v>0.3701713176903304</v>
      </c>
      <c r="O153" s="248">
        <f t="shared" si="21"/>
        <v>0.6624394250579653</v>
      </c>
      <c r="P153" s="248">
        <f t="shared" si="22"/>
        <v>0.334489273626699</v>
      </c>
    </row>
    <row r="154" spans="1:16" ht="11.25">
      <c r="A154" s="56" t="s">
        <v>158</v>
      </c>
      <c r="B154" s="56" t="s">
        <v>159</v>
      </c>
      <c r="C154" s="56" t="s">
        <v>173</v>
      </c>
      <c r="D154" s="108"/>
      <c r="E154" s="108"/>
      <c r="F154" s="108"/>
      <c r="G154" s="108">
        <v>23000</v>
      </c>
      <c r="H154" s="108">
        <v>8625</v>
      </c>
      <c r="I154" s="108">
        <v>7619.6</v>
      </c>
      <c r="J154" s="246"/>
      <c r="K154" s="247"/>
      <c r="L154" s="247"/>
      <c r="M154" s="248"/>
      <c r="N154" s="248">
        <f t="shared" si="20"/>
        <v>0.375</v>
      </c>
      <c r="O154" s="248"/>
      <c r="P154" s="248">
        <f t="shared" si="22"/>
        <v>0.3312869565217392</v>
      </c>
    </row>
    <row r="155" spans="1:16" ht="11.25">
      <c r="A155" s="56" t="s">
        <v>158</v>
      </c>
      <c r="B155" s="56" t="s">
        <v>159</v>
      </c>
      <c r="C155" s="56" t="s">
        <v>59</v>
      </c>
      <c r="D155" s="108">
        <v>84275.99</v>
      </c>
      <c r="E155" s="108">
        <v>43176.8</v>
      </c>
      <c r="F155" s="108">
        <v>34843.87</v>
      </c>
      <c r="G155" s="108">
        <v>419084.5</v>
      </c>
      <c r="H155" s="108">
        <v>138064.03</v>
      </c>
      <c r="I155" s="108">
        <v>124009.28</v>
      </c>
      <c r="J155" s="246">
        <f>(G155-D155)*100/D155</f>
        <v>397.2762705012424</v>
      </c>
      <c r="K155" s="247">
        <f>(H155-E155)*100/E155</f>
        <v>219.76438735617273</v>
      </c>
      <c r="L155" s="247">
        <f>(I155-F155)*100/F155</f>
        <v>255.89984694581858</v>
      </c>
      <c r="M155" s="248">
        <f t="shared" si="19"/>
        <v>0.5123262271970938</v>
      </c>
      <c r="N155" s="248">
        <f t="shared" si="20"/>
        <v>0.3294419860433874</v>
      </c>
      <c r="O155" s="248">
        <f t="shared" si="21"/>
        <v>0.4134495483233125</v>
      </c>
      <c r="P155" s="248">
        <f t="shared" si="22"/>
        <v>0.29590519334406307</v>
      </c>
    </row>
    <row r="156" spans="1:16" ht="11.25">
      <c r="A156" s="56" t="s">
        <v>158</v>
      </c>
      <c r="B156" s="56" t="s">
        <v>159</v>
      </c>
      <c r="C156" s="56" t="s">
        <v>625</v>
      </c>
      <c r="D156" s="108">
        <v>28250</v>
      </c>
      <c r="E156" s="108">
        <v>40256</v>
      </c>
      <c r="F156" s="108">
        <v>30058.76</v>
      </c>
      <c r="G156" s="108"/>
      <c r="H156" s="108"/>
      <c r="I156" s="108"/>
      <c r="J156" s="246"/>
      <c r="K156" s="247"/>
      <c r="L156" s="247"/>
      <c r="M156" s="248">
        <f t="shared" si="19"/>
        <v>1.424991150442478</v>
      </c>
      <c r="N156" s="248"/>
      <c r="O156" s="248">
        <f t="shared" si="21"/>
        <v>1.0640269026548672</v>
      </c>
      <c r="P156" s="248"/>
    </row>
    <row r="157" spans="1:16" ht="11.25">
      <c r="A157" s="56" t="s">
        <v>158</v>
      </c>
      <c r="B157" s="56" t="s">
        <v>159</v>
      </c>
      <c r="C157" s="56" t="s">
        <v>349</v>
      </c>
      <c r="D157" s="108"/>
      <c r="E157" s="108"/>
      <c r="F157" s="108"/>
      <c r="G157" s="108">
        <v>20000</v>
      </c>
      <c r="H157" s="108">
        <v>8000</v>
      </c>
      <c r="I157" s="108">
        <v>7085.53</v>
      </c>
      <c r="J157" s="246"/>
      <c r="K157" s="247"/>
      <c r="L157" s="247"/>
      <c r="M157" s="248"/>
      <c r="N157" s="248">
        <f t="shared" si="20"/>
        <v>0.4</v>
      </c>
      <c r="O157" s="248"/>
      <c r="P157" s="248">
        <f t="shared" si="22"/>
        <v>0.3542765</v>
      </c>
    </row>
    <row r="158" spans="1:16" s="192" customFormat="1" ht="12.75">
      <c r="A158" s="56" t="s">
        <v>160</v>
      </c>
      <c r="B158" s="56" t="s">
        <v>161</v>
      </c>
      <c r="C158" s="56" t="s">
        <v>138</v>
      </c>
      <c r="D158" s="108">
        <v>2178.9</v>
      </c>
      <c r="E158" s="108">
        <v>3563.87</v>
      </c>
      <c r="F158" s="108">
        <v>2584.1</v>
      </c>
      <c r="G158" s="108"/>
      <c r="H158" s="108"/>
      <c r="I158" s="108"/>
      <c r="J158" s="246"/>
      <c r="K158" s="247"/>
      <c r="L158" s="247"/>
      <c r="M158" s="248">
        <f t="shared" si="19"/>
        <v>1.635628069209234</v>
      </c>
      <c r="N158" s="248"/>
      <c r="O158" s="248">
        <f t="shared" si="21"/>
        <v>1.1859653953829914</v>
      </c>
      <c r="P158" s="248"/>
    </row>
    <row r="159" spans="1:16" s="192" customFormat="1" ht="12.75">
      <c r="A159" s="56" t="s">
        <v>160</v>
      </c>
      <c r="B159" s="56" t="s">
        <v>161</v>
      </c>
      <c r="C159" s="56" t="s">
        <v>53</v>
      </c>
      <c r="D159" s="108">
        <v>219</v>
      </c>
      <c r="E159" s="108">
        <v>269.06</v>
      </c>
      <c r="F159" s="108">
        <v>210.87</v>
      </c>
      <c r="G159" s="108"/>
      <c r="H159" s="108"/>
      <c r="I159" s="108"/>
      <c r="J159" s="246"/>
      <c r="K159" s="247"/>
      <c r="L159" s="247"/>
      <c r="M159" s="248">
        <f t="shared" si="19"/>
        <v>1.2285844748858448</v>
      </c>
      <c r="N159" s="248"/>
      <c r="O159" s="248">
        <f t="shared" si="21"/>
        <v>0.9628767123287671</v>
      </c>
      <c r="P159" s="248"/>
    </row>
    <row r="160" spans="1:16" s="192" customFormat="1" ht="12.75">
      <c r="A160" s="56" t="s">
        <v>160</v>
      </c>
      <c r="B160" s="56" t="s">
        <v>161</v>
      </c>
      <c r="C160" s="56" t="s">
        <v>121</v>
      </c>
      <c r="D160" s="108">
        <v>275.4</v>
      </c>
      <c r="E160" s="108">
        <v>564.57</v>
      </c>
      <c r="F160" s="108">
        <v>413.26</v>
      </c>
      <c r="G160" s="108"/>
      <c r="H160" s="108"/>
      <c r="I160" s="108"/>
      <c r="J160" s="246"/>
      <c r="K160" s="247"/>
      <c r="L160" s="247"/>
      <c r="M160" s="248">
        <f t="shared" si="19"/>
        <v>2.0500000000000003</v>
      </c>
      <c r="N160" s="248"/>
      <c r="O160" s="248">
        <f t="shared" si="21"/>
        <v>1.5005809731299928</v>
      </c>
      <c r="P160" s="248"/>
    </row>
    <row r="161" spans="1:16" s="192" customFormat="1" ht="12.75">
      <c r="A161" s="56" t="s">
        <v>160</v>
      </c>
      <c r="B161" s="56" t="s">
        <v>161</v>
      </c>
      <c r="C161" s="56" t="s">
        <v>91</v>
      </c>
      <c r="D161" s="108"/>
      <c r="E161" s="108"/>
      <c r="F161" s="108"/>
      <c r="G161" s="108">
        <v>72000</v>
      </c>
      <c r="H161" s="108">
        <v>46800</v>
      </c>
      <c r="I161" s="108">
        <v>42350.98</v>
      </c>
      <c r="J161" s="246"/>
      <c r="K161" s="247"/>
      <c r="L161" s="247"/>
      <c r="M161" s="248"/>
      <c r="N161" s="248">
        <f t="shared" si="20"/>
        <v>0.65</v>
      </c>
      <c r="O161" s="248"/>
      <c r="P161" s="248">
        <f t="shared" si="22"/>
        <v>0.5882080555555556</v>
      </c>
    </row>
    <row r="162" spans="1:16" s="192" customFormat="1" ht="12.75">
      <c r="A162" s="56" t="s">
        <v>160</v>
      </c>
      <c r="B162" s="56" t="s">
        <v>161</v>
      </c>
      <c r="C162" s="56" t="s">
        <v>46</v>
      </c>
      <c r="D162" s="108">
        <v>219664.47</v>
      </c>
      <c r="E162" s="108">
        <v>317740.29</v>
      </c>
      <c r="F162" s="108">
        <v>231805.13</v>
      </c>
      <c r="G162" s="108">
        <v>168521.8</v>
      </c>
      <c r="H162" s="108">
        <v>118387.6</v>
      </c>
      <c r="I162" s="108">
        <v>108356.29</v>
      </c>
      <c r="J162" s="246">
        <f>(G162-D162)*100/D162</f>
        <v>-23.2821766760915</v>
      </c>
      <c r="K162" s="247">
        <f>(H162-E162)*100/E162</f>
        <v>-62.74076542197402</v>
      </c>
      <c r="L162" s="247">
        <f>(I162-F162)*100/F162</f>
        <v>-53.255439169961434</v>
      </c>
      <c r="M162" s="248">
        <f t="shared" si="19"/>
        <v>1.4464801248922958</v>
      </c>
      <c r="N162" s="248">
        <f t="shared" si="20"/>
        <v>0.7025061446056238</v>
      </c>
      <c r="O162" s="248">
        <f t="shared" si="21"/>
        <v>1.0552691111129624</v>
      </c>
      <c r="P162" s="248">
        <f t="shared" si="22"/>
        <v>0.6429808487685272</v>
      </c>
    </row>
    <row r="163" spans="1:16" s="192" customFormat="1" ht="12.75">
      <c r="A163" s="56" t="s">
        <v>160</v>
      </c>
      <c r="B163" s="56" t="s">
        <v>161</v>
      </c>
      <c r="C163" s="56" t="s">
        <v>83</v>
      </c>
      <c r="D163" s="108">
        <v>41169.17</v>
      </c>
      <c r="E163" s="108">
        <v>50257.27</v>
      </c>
      <c r="F163" s="108">
        <v>38545.96</v>
      </c>
      <c r="G163" s="108"/>
      <c r="H163" s="108"/>
      <c r="I163" s="108"/>
      <c r="J163" s="246"/>
      <c r="K163" s="247"/>
      <c r="L163" s="247"/>
      <c r="M163" s="248">
        <f t="shared" si="19"/>
        <v>1.2207501389996447</v>
      </c>
      <c r="N163" s="248"/>
      <c r="O163" s="248">
        <f t="shared" si="21"/>
        <v>0.9362821742580674</v>
      </c>
      <c r="P163" s="248"/>
    </row>
    <row r="164" spans="1:16" s="192" customFormat="1" ht="12.75">
      <c r="A164" s="56" t="s">
        <v>160</v>
      </c>
      <c r="B164" s="56" t="s">
        <v>161</v>
      </c>
      <c r="C164" s="56" t="s">
        <v>173</v>
      </c>
      <c r="D164" s="108">
        <v>351749.177</v>
      </c>
      <c r="E164" s="108">
        <v>398973.57</v>
      </c>
      <c r="F164" s="108">
        <v>298309.81</v>
      </c>
      <c r="G164" s="108">
        <v>222011.47</v>
      </c>
      <c r="H164" s="108">
        <v>128789.8</v>
      </c>
      <c r="I164" s="108">
        <v>115156.45</v>
      </c>
      <c r="J164" s="246">
        <f>(G164-D164)*100/D164</f>
        <v>-36.883585089383175</v>
      </c>
      <c r="K164" s="247">
        <f>(H164-E164)*100/E164</f>
        <v>-67.71971637118719</v>
      </c>
      <c r="L164" s="247">
        <f>(I164-F164)*100/F164</f>
        <v>-61.39702881376915</v>
      </c>
      <c r="M164" s="248">
        <f t="shared" si="19"/>
        <v>1.1342558734686108</v>
      </c>
      <c r="N164" s="248">
        <f t="shared" si="20"/>
        <v>0.5801042621806882</v>
      </c>
      <c r="O164" s="248">
        <f t="shared" si="21"/>
        <v>0.8480753602445529</v>
      </c>
      <c r="P164" s="248">
        <f t="shared" si="22"/>
        <v>0.5186959484570774</v>
      </c>
    </row>
    <row r="165" spans="1:16" s="192" customFormat="1" ht="12.75">
      <c r="A165" s="56" t="s">
        <v>160</v>
      </c>
      <c r="B165" s="56" t="s">
        <v>161</v>
      </c>
      <c r="C165" s="56" t="s">
        <v>107</v>
      </c>
      <c r="D165" s="108"/>
      <c r="E165" s="108"/>
      <c r="F165" s="108"/>
      <c r="G165" s="108">
        <v>168</v>
      </c>
      <c r="H165" s="108">
        <v>142.09</v>
      </c>
      <c r="I165" s="108">
        <v>130.81</v>
      </c>
      <c r="J165" s="246"/>
      <c r="K165" s="247"/>
      <c r="L165" s="247"/>
      <c r="M165" s="248"/>
      <c r="N165" s="248">
        <f t="shared" si="20"/>
        <v>0.8457738095238095</v>
      </c>
      <c r="O165" s="248"/>
      <c r="P165" s="248">
        <f t="shared" si="22"/>
        <v>0.7786309523809524</v>
      </c>
    </row>
    <row r="166" spans="1:16" s="192" customFormat="1" ht="12.75">
      <c r="A166" s="56" t="s">
        <v>162</v>
      </c>
      <c r="B166" s="56" t="s">
        <v>163</v>
      </c>
      <c r="C166" s="56" t="s">
        <v>103</v>
      </c>
      <c r="D166" s="108">
        <v>26000</v>
      </c>
      <c r="E166" s="108">
        <v>30800</v>
      </c>
      <c r="F166" s="108">
        <v>24525.76</v>
      </c>
      <c r="G166" s="108"/>
      <c r="H166" s="108"/>
      <c r="I166" s="108"/>
      <c r="J166" s="246"/>
      <c r="K166" s="247"/>
      <c r="L166" s="247"/>
      <c r="M166" s="248">
        <f t="shared" si="19"/>
        <v>1.1846153846153846</v>
      </c>
      <c r="N166" s="248"/>
      <c r="O166" s="248">
        <f t="shared" si="21"/>
        <v>0.9432984615384615</v>
      </c>
      <c r="P166" s="248"/>
    </row>
    <row r="167" spans="1:16" s="192" customFormat="1" ht="12.75">
      <c r="A167" s="56" t="s">
        <v>162</v>
      </c>
      <c r="B167" s="56" t="s">
        <v>163</v>
      </c>
      <c r="C167" s="56" t="s">
        <v>85</v>
      </c>
      <c r="D167" s="108">
        <v>24719</v>
      </c>
      <c r="E167" s="108">
        <v>10099.83</v>
      </c>
      <c r="F167" s="108">
        <v>7316.94</v>
      </c>
      <c r="G167" s="108"/>
      <c r="H167" s="108"/>
      <c r="I167" s="108"/>
      <c r="J167" s="246"/>
      <c r="K167" s="247"/>
      <c r="L167" s="247"/>
      <c r="M167" s="248">
        <f t="shared" si="19"/>
        <v>0.40858570330514987</v>
      </c>
      <c r="N167" s="248"/>
      <c r="O167" s="248">
        <f t="shared" si="21"/>
        <v>0.2960046927464703</v>
      </c>
      <c r="P167" s="248"/>
    </row>
    <row r="168" spans="1:16" s="192" customFormat="1" ht="12.75">
      <c r="A168" s="56" t="s">
        <v>162</v>
      </c>
      <c r="B168" s="56" t="s">
        <v>163</v>
      </c>
      <c r="C168" s="56" t="s">
        <v>137</v>
      </c>
      <c r="D168" s="108">
        <v>513810</v>
      </c>
      <c r="E168" s="108">
        <v>359667</v>
      </c>
      <c r="F168" s="108">
        <v>273158.77</v>
      </c>
      <c r="G168" s="108">
        <v>324360</v>
      </c>
      <c r="H168" s="108">
        <v>185508</v>
      </c>
      <c r="I168" s="108">
        <v>166104.2</v>
      </c>
      <c r="J168" s="246">
        <f>(G168-D168)*100/D168</f>
        <v>-36.871606235768084</v>
      </c>
      <c r="K168" s="247">
        <f>(H168-E168)*100/E168</f>
        <v>-48.42229061882241</v>
      </c>
      <c r="L168" s="247">
        <f>(I168-F168)*100/F168</f>
        <v>-39.19133550059549</v>
      </c>
      <c r="M168" s="248">
        <f t="shared" si="19"/>
        <v>0.7</v>
      </c>
      <c r="N168" s="248">
        <f t="shared" si="20"/>
        <v>0.571920088790233</v>
      </c>
      <c r="O168" s="248">
        <f t="shared" si="21"/>
        <v>0.5316338140557794</v>
      </c>
      <c r="P168" s="248">
        <f t="shared" si="22"/>
        <v>0.5120982858552227</v>
      </c>
    </row>
    <row r="169" spans="1:16" s="192" customFormat="1" ht="12.75">
      <c r="A169" s="56" t="s">
        <v>162</v>
      </c>
      <c r="B169" s="56" t="s">
        <v>163</v>
      </c>
      <c r="C169" s="56" t="s">
        <v>60</v>
      </c>
      <c r="D169" s="108"/>
      <c r="E169" s="108"/>
      <c r="F169" s="108"/>
      <c r="G169" s="108">
        <v>405</v>
      </c>
      <c r="H169" s="108">
        <v>675.26</v>
      </c>
      <c r="I169" s="108">
        <v>600.29</v>
      </c>
      <c r="J169" s="246"/>
      <c r="K169" s="247"/>
      <c r="L169" s="247"/>
      <c r="M169" s="248"/>
      <c r="N169" s="248">
        <f t="shared" si="20"/>
        <v>1.6673086419753087</v>
      </c>
      <c r="O169" s="248"/>
      <c r="P169" s="248">
        <f t="shared" si="22"/>
        <v>1.4821975308641975</v>
      </c>
    </row>
    <row r="170" spans="1:16" s="192" customFormat="1" ht="12.75">
      <c r="A170" s="56" t="s">
        <v>162</v>
      </c>
      <c r="B170" s="56" t="s">
        <v>163</v>
      </c>
      <c r="C170" s="56" t="s">
        <v>138</v>
      </c>
      <c r="D170" s="108">
        <v>9908.1</v>
      </c>
      <c r="E170" s="108">
        <v>14268.13</v>
      </c>
      <c r="F170" s="108">
        <v>10391.53</v>
      </c>
      <c r="G170" s="108"/>
      <c r="H170" s="108"/>
      <c r="I170" s="108"/>
      <c r="J170" s="246"/>
      <c r="K170" s="247"/>
      <c r="L170" s="247"/>
      <c r="M170" s="248">
        <f t="shared" si="19"/>
        <v>1.4400470322261583</v>
      </c>
      <c r="N170" s="248"/>
      <c r="O170" s="248">
        <f t="shared" si="21"/>
        <v>1.048791392900758</v>
      </c>
      <c r="P170" s="248"/>
    </row>
    <row r="171" spans="1:16" s="192" customFormat="1" ht="12.75">
      <c r="A171" s="56" t="s">
        <v>162</v>
      </c>
      <c r="B171" s="56" t="s">
        <v>163</v>
      </c>
      <c r="C171" s="56" t="s">
        <v>80</v>
      </c>
      <c r="D171" s="108"/>
      <c r="E171" s="108"/>
      <c r="F171" s="108"/>
      <c r="G171" s="108">
        <v>50000</v>
      </c>
      <c r="H171" s="108">
        <v>22500</v>
      </c>
      <c r="I171" s="108">
        <v>20794.52</v>
      </c>
      <c r="J171" s="246"/>
      <c r="K171" s="247"/>
      <c r="L171" s="247"/>
      <c r="M171" s="248"/>
      <c r="N171" s="248">
        <f t="shared" si="20"/>
        <v>0.45</v>
      </c>
      <c r="O171" s="248"/>
      <c r="P171" s="248">
        <f t="shared" si="22"/>
        <v>0.4158904</v>
      </c>
    </row>
    <row r="172" spans="1:16" s="192" customFormat="1" ht="12.75">
      <c r="A172" s="56" t="s">
        <v>162</v>
      </c>
      <c r="B172" s="56" t="s">
        <v>163</v>
      </c>
      <c r="C172" s="56" t="s">
        <v>726</v>
      </c>
      <c r="D172" s="108"/>
      <c r="E172" s="108"/>
      <c r="F172" s="108"/>
      <c r="G172" s="108">
        <v>408</v>
      </c>
      <c r="H172" s="108">
        <v>265.2</v>
      </c>
      <c r="I172" s="108">
        <v>231.47</v>
      </c>
      <c r="J172" s="246"/>
      <c r="K172" s="247"/>
      <c r="L172" s="247"/>
      <c r="M172" s="248"/>
      <c r="N172" s="248">
        <f t="shared" si="20"/>
        <v>0.65</v>
      </c>
      <c r="O172" s="248"/>
      <c r="P172" s="248">
        <f t="shared" si="22"/>
        <v>0.5673284313725491</v>
      </c>
    </row>
    <row r="173" spans="1:16" s="192" customFormat="1" ht="12.75">
      <c r="A173" s="56" t="s">
        <v>162</v>
      </c>
      <c r="B173" s="56" t="s">
        <v>163</v>
      </c>
      <c r="C173" s="56" t="s">
        <v>121</v>
      </c>
      <c r="D173" s="108">
        <v>231099.5</v>
      </c>
      <c r="E173" s="108">
        <v>123804.4</v>
      </c>
      <c r="F173" s="108">
        <v>90817.35</v>
      </c>
      <c r="G173" s="108">
        <v>6374.7</v>
      </c>
      <c r="H173" s="108">
        <v>12281.45</v>
      </c>
      <c r="I173" s="108">
        <v>10924.38</v>
      </c>
      <c r="J173" s="246">
        <f aca="true" t="shared" si="25" ref="J173:L174">(G173-D173)*100/D173</f>
        <v>-97.24157776195968</v>
      </c>
      <c r="K173" s="247">
        <f t="shared" si="25"/>
        <v>-90.07995677051866</v>
      </c>
      <c r="L173" s="247">
        <f t="shared" si="25"/>
        <v>-87.97104297802126</v>
      </c>
      <c r="M173" s="248">
        <f t="shared" si="19"/>
        <v>0.5357190301147341</v>
      </c>
      <c r="N173" s="248">
        <f t="shared" si="20"/>
        <v>1.9265926239666182</v>
      </c>
      <c r="O173" s="248">
        <f t="shared" si="21"/>
        <v>0.3929794309377563</v>
      </c>
      <c r="P173" s="248">
        <f t="shared" si="22"/>
        <v>1.713708880417902</v>
      </c>
    </row>
    <row r="174" spans="1:16" s="192" customFormat="1" ht="12.75">
      <c r="A174" s="56" t="s">
        <v>162</v>
      </c>
      <c r="B174" s="56" t="s">
        <v>163</v>
      </c>
      <c r="C174" s="56" t="s">
        <v>91</v>
      </c>
      <c r="D174" s="108">
        <v>28385739.25</v>
      </c>
      <c r="E174" s="108">
        <v>33630166.77</v>
      </c>
      <c r="F174" s="108">
        <v>25240220.14</v>
      </c>
      <c r="G174" s="108">
        <v>22088761.25</v>
      </c>
      <c r="H174" s="108">
        <v>19081750.79</v>
      </c>
      <c r="I174" s="108">
        <v>17102874.17</v>
      </c>
      <c r="J174" s="246">
        <f t="shared" si="25"/>
        <v>-22.183596997566305</v>
      </c>
      <c r="K174" s="247">
        <f t="shared" si="25"/>
        <v>-43.260017351379915</v>
      </c>
      <c r="L174" s="247">
        <f t="shared" si="25"/>
        <v>-32.239599832586876</v>
      </c>
      <c r="M174" s="248">
        <f t="shared" si="19"/>
        <v>1.1847557139101108</v>
      </c>
      <c r="N174" s="248">
        <f t="shared" si="20"/>
        <v>0.8638669490802704</v>
      </c>
      <c r="O174" s="248">
        <f t="shared" si="21"/>
        <v>0.8891866411405861</v>
      </c>
      <c r="P174" s="248">
        <f t="shared" si="22"/>
        <v>0.7742794616877848</v>
      </c>
    </row>
    <row r="175" spans="1:16" s="192" customFormat="1" ht="12.75">
      <c r="A175" s="56" t="s">
        <v>162</v>
      </c>
      <c r="B175" s="56" t="s">
        <v>163</v>
      </c>
      <c r="C175" s="56" t="s">
        <v>46</v>
      </c>
      <c r="D175" s="108">
        <v>24977</v>
      </c>
      <c r="E175" s="108">
        <v>30352.05</v>
      </c>
      <c r="F175" s="108">
        <v>22277.3</v>
      </c>
      <c r="G175" s="108"/>
      <c r="H175" s="108"/>
      <c r="I175" s="108"/>
      <c r="J175" s="246"/>
      <c r="K175" s="247"/>
      <c r="L175" s="247"/>
      <c r="M175" s="248">
        <f t="shared" si="19"/>
        <v>1.2151999839852665</v>
      </c>
      <c r="N175" s="248"/>
      <c r="O175" s="248">
        <f t="shared" si="21"/>
        <v>0.8919125595547904</v>
      </c>
      <c r="P175" s="248"/>
    </row>
    <row r="176" spans="1:16" s="192" customFormat="1" ht="12.75">
      <c r="A176" s="56" t="s">
        <v>162</v>
      </c>
      <c r="B176" s="56" t="s">
        <v>163</v>
      </c>
      <c r="C176" s="56" t="s">
        <v>61</v>
      </c>
      <c r="D176" s="108">
        <v>50000</v>
      </c>
      <c r="E176" s="108">
        <v>73750</v>
      </c>
      <c r="F176" s="108">
        <v>54182.34</v>
      </c>
      <c r="G176" s="108"/>
      <c r="H176" s="108"/>
      <c r="I176" s="108"/>
      <c r="J176" s="246"/>
      <c r="K176" s="247"/>
      <c r="L176" s="247"/>
      <c r="M176" s="248">
        <f t="shared" si="19"/>
        <v>1.475</v>
      </c>
      <c r="N176" s="248"/>
      <c r="O176" s="248">
        <f t="shared" si="21"/>
        <v>1.0836468</v>
      </c>
      <c r="P176" s="248"/>
    </row>
    <row r="177" spans="1:16" s="192" customFormat="1" ht="12.75">
      <c r="A177" s="56" t="s">
        <v>162</v>
      </c>
      <c r="B177" s="56" t="s">
        <v>163</v>
      </c>
      <c r="C177" s="56" t="s">
        <v>62</v>
      </c>
      <c r="D177" s="108">
        <v>10481.4</v>
      </c>
      <c r="E177" s="108">
        <v>19579.92</v>
      </c>
      <c r="F177" s="108">
        <v>14708.07</v>
      </c>
      <c r="G177" s="108"/>
      <c r="H177" s="108"/>
      <c r="I177" s="108"/>
      <c r="J177" s="246"/>
      <c r="K177" s="247"/>
      <c r="L177" s="247"/>
      <c r="M177" s="248">
        <f t="shared" si="19"/>
        <v>1.868063426641479</v>
      </c>
      <c r="N177" s="248"/>
      <c r="O177" s="248">
        <f t="shared" si="21"/>
        <v>1.4032543362527907</v>
      </c>
      <c r="P177" s="248"/>
    </row>
    <row r="178" spans="1:16" s="192" customFormat="1" ht="12.75">
      <c r="A178" s="56" t="s">
        <v>162</v>
      </c>
      <c r="B178" s="56" t="s">
        <v>163</v>
      </c>
      <c r="C178" s="56" t="s">
        <v>102</v>
      </c>
      <c r="D178" s="108"/>
      <c r="E178" s="108"/>
      <c r="F178" s="108"/>
      <c r="G178" s="108">
        <v>44000</v>
      </c>
      <c r="H178" s="108">
        <v>17600</v>
      </c>
      <c r="I178" s="108">
        <v>15655.94</v>
      </c>
      <c r="J178" s="246"/>
      <c r="K178" s="247"/>
      <c r="L178" s="247"/>
      <c r="M178" s="248"/>
      <c r="N178" s="248">
        <f t="shared" si="20"/>
        <v>0.4</v>
      </c>
      <c r="O178" s="248"/>
      <c r="P178" s="248">
        <f t="shared" si="22"/>
        <v>0.3558168181818182</v>
      </c>
    </row>
    <row r="179" spans="1:16" s="192" customFormat="1" ht="12.75">
      <c r="A179" s="56" t="s">
        <v>162</v>
      </c>
      <c r="B179" s="56" t="s">
        <v>163</v>
      </c>
      <c r="C179" s="56" t="s">
        <v>727</v>
      </c>
      <c r="D179" s="108">
        <v>168000</v>
      </c>
      <c r="E179" s="108">
        <v>214494</v>
      </c>
      <c r="F179" s="108">
        <v>156320.03</v>
      </c>
      <c r="G179" s="108">
        <v>47008</v>
      </c>
      <c r="H179" s="108">
        <v>61062.6</v>
      </c>
      <c r="I179" s="108">
        <v>53996.21</v>
      </c>
      <c r="J179" s="246">
        <f>(G179-D179)*100/D179</f>
        <v>-72.01904761904763</v>
      </c>
      <c r="K179" s="247">
        <f>(H179-E179)*100/E179</f>
        <v>-71.53179109905172</v>
      </c>
      <c r="L179" s="247">
        <f>(I179-F179)*100/F179</f>
        <v>-65.45790708970566</v>
      </c>
      <c r="M179" s="248">
        <f t="shared" si="19"/>
        <v>1.27675</v>
      </c>
      <c r="N179" s="248">
        <f t="shared" si="20"/>
        <v>1.2989831518039483</v>
      </c>
      <c r="O179" s="248">
        <f t="shared" si="21"/>
        <v>0.930476369047619</v>
      </c>
      <c r="P179" s="248">
        <f t="shared" si="22"/>
        <v>1.1486600153165418</v>
      </c>
    </row>
    <row r="180" spans="1:16" s="192" customFormat="1" ht="12.75">
      <c r="A180" s="56" t="s">
        <v>162</v>
      </c>
      <c r="B180" s="56" t="s">
        <v>163</v>
      </c>
      <c r="C180" s="56" t="s">
        <v>112</v>
      </c>
      <c r="D180" s="108">
        <v>50000</v>
      </c>
      <c r="E180" s="108">
        <v>18500</v>
      </c>
      <c r="F180" s="108">
        <v>13541.86</v>
      </c>
      <c r="G180" s="108"/>
      <c r="H180" s="108"/>
      <c r="I180" s="108"/>
      <c r="J180" s="246"/>
      <c r="K180" s="247"/>
      <c r="L180" s="247"/>
      <c r="M180" s="248">
        <f t="shared" si="19"/>
        <v>0.37</v>
      </c>
      <c r="N180" s="248"/>
      <c r="O180" s="248">
        <f t="shared" si="21"/>
        <v>0.2708372</v>
      </c>
      <c r="P180" s="248"/>
    </row>
    <row r="181" spans="1:16" s="192" customFormat="1" ht="12.75">
      <c r="A181" s="56" t="s">
        <v>162</v>
      </c>
      <c r="B181" s="56" t="s">
        <v>163</v>
      </c>
      <c r="C181" s="56" t="s">
        <v>83</v>
      </c>
      <c r="D181" s="108">
        <v>97529.29</v>
      </c>
      <c r="E181" s="108">
        <v>107579.72</v>
      </c>
      <c r="F181" s="108">
        <v>87257.93</v>
      </c>
      <c r="G181" s="108"/>
      <c r="H181" s="108"/>
      <c r="I181" s="108"/>
      <c r="J181" s="246"/>
      <c r="K181" s="247"/>
      <c r="L181" s="247"/>
      <c r="M181" s="248">
        <f t="shared" si="19"/>
        <v>1.103050375943473</v>
      </c>
      <c r="N181" s="248"/>
      <c r="O181" s="248">
        <f t="shared" si="21"/>
        <v>0.8946843558483816</v>
      </c>
      <c r="P181" s="248"/>
    </row>
    <row r="182" spans="1:16" s="192" customFormat="1" ht="12.75">
      <c r="A182" s="56" t="s">
        <v>162</v>
      </c>
      <c r="B182" s="56" t="s">
        <v>163</v>
      </c>
      <c r="C182" s="56" t="s">
        <v>65</v>
      </c>
      <c r="D182" s="108">
        <v>955621.01</v>
      </c>
      <c r="E182" s="108">
        <v>531802.03</v>
      </c>
      <c r="F182" s="108">
        <v>397064.81</v>
      </c>
      <c r="G182" s="108">
        <v>171060</v>
      </c>
      <c r="H182" s="108">
        <v>53299.8</v>
      </c>
      <c r="I182" s="108">
        <v>49181.1</v>
      </c>
      <c r="J182" s="246">
        <f aca="true" t="shared" si="26" ref="J182:L187">(G182-D182)*100/D182</f>
        <v>-82.09959824972873</v>
      </c>
      <c r="K182" s="247">
        <f t="shared" si="26"/>
        <v>-89.97751099220137</v>
      </c>
      <c r="L182" s="247">
        <f t="shared" si="26"/>
        <v>-87.61383563554776</v>
      </c>
      <c r="M182" s="248">
        <f t="shared" si="19"/>
        <v>0.5564988886127566</v>
      </c>
      <c r="N182" s="248">
        <f t="shared" si="20"/>
        <v>0.3115854086285514</v>
      </c>
      <c r="O182" s="248">
        <f t="shared" si="21"/>
        <v>0.4155044791239992</v>
      </c>
      <c r="P182" s="248">
        <f t="shared" si="22"/>
        <v>0.28750789196773063</v>
      </c>
    </row>
    <row r="183" spans="1:16" s="192" customFormat="1" ht="12.75">
      <c r="A183" s="56" t="s">
        <v>162</v>
      </c>
      <c r="B183" s="56" t="s">
        <v>163</v>
      </c>
      <c r="C183" s="56" t="s">
        <v>67</v>
      </c>
      <c r="D183" s="108">
        <v>454130.5</v>
      </c>
      <c r="E183" s="108">
        <v>333010.14</v>
      </c>
      <c r="F183" s="108">
        <v>260309.06</v>
      </c>
      <c r="G183" s="108">
        <v>50000</v>
      </c>
      <c r="H183" s="108">
        <v>47600</v>
      </c>
      <c r="I183" s="108">
        <v>41012.67</v>
      </c>
      <c r="J183" s="246">
        <f t="shared" si="26"/>
        <v>-88.98994892437307</v>
      </c>
      <c r="K183" s="247">
        <f t="shared" si="26"/>
        <v>-85.70614096015214</v>
      </c>
      <c r="L183" s="247">
        <f t="shared" si="26"/>
        <v>-84.24462444757013</v>
      </c>
      <c r="M183" s="248">
        <f t="shared" si="19"/>
        <v>0.7332917300203355</v>
      </c>
      <c r="N183" s="248">
        <f t="shared" si="20"/>
        <v>0.952</v>
      </c>
      <c r="O183" s="248">
        <f t="shared" si="21"/>
        <v>0.5732032092096875</v>
      </c>
      <c r="P183" s="248">
        <f t="shared" si="22"/>
        <v>0.8202533999999999</v>
      </c>
    </row>
    <row r="184" spans="1:16" s="192" customFormat="1" ht="12.75">
      <c r="A184" s="56" t="s">
        <v>162</v>
      </c>
      <c r="B184" s="56" t="s">
        <v>163</v>
      </c>
      <c r="C184" s="56" t="s">
        <v>173</v>
      </c>
      <c r="D184" s="108">
        <v>110079.13</v>
      </c>
      <c r="E184" s="108">
        <v>94037.41</v>
      </c>
      <c r="F184" s="108">
        <v>68492.37</v>
      </c>
      <c r="G184" s="108">
        <v>5842.8</v>
      </c>
      <c r="H184" s="108">
        <v>4265.24</v>
      </c>
      <c r="I184" s="108">
        <v>3579.54</v>
      </c>
      <c r="J184" s="246">
        <f t="shared" si="26"/>
        <v>-94.69218188770205</v>
      </c>
      <c r="K184" s="247">
        <f t="shared" si="26"/>
        <v>-95.46431574412779</v>
      </c>
      <c r="L184" s="247">
        <f t="shared" si="26"/>
        <v>-94.77381203190953</v>
      </c>
      <c r="M184" s="248">
        <f t="shared" si="19"/>
        <v>0.8542710139515093</v>
      </c>
      <c r="N184" s="248">
        <f t="shared" si="20"/>
        <v>0.7299993153967276</v>
      </c>
      <c r="O184" s="248">
        <f t="shared" si="21"/>
        <v>0.6222103136171224</v>
      </c>
      <c r="P184" s="248">
        <f t="shared" si="22"/>
        <v>0.6126411994249332</v>
      </c>
    </row>
    <row r="185" spans="1:16" s="192" customFormat="1" ht="12.75">
      <c r="A185" s="56" t="s">
        <v>162</v>
      </c>
      <c r="B185" s="56" t="s">
        <v>163</v>
      </c>
      <c r="C185" s="56" t="s">
        <v>59</v>
      </c>
      <c r="D185" s="108">
        <v>204576.7</v>
      </c>
      <c r="E185" s="108">
        <v>113489.33</v>
      </c>
      <c r="F185" s="108">
        <v>85527.1</v>
      </c>
      <c r="G185" s="108">
        <v>212305</v>
      </c>
      <c r="H185" s="108">
        <v>98604.5</v>
      </c>
      <c r="I185" s="108">
        <v>90227.64</v>
      </c>
      <c r="J185" s="246">
        <f t="shared" si="26"/>
        <v>3.7777029348894513</v>
      </c>
      <c r="K185" s="247">
        <f t="shared" si="26"/>
        <v>-13.115620649095383</v>
      </c>
      <c r="L185" s="247">
        <f t="shared" si="26"/>
        <v>5.495965606223049</v>
      </c>
      <c r="M185" s="248">
        <f t="shared" si="19"/>
        <v>0.5547519829970862</v>
      </c>
      <c r="N185" s="248">
        <f t="shared" si="20"/>
        <v>0.4644473752384541</v>
      </c>
      <c r="O185" s="248">
        <f t="shared" si="21"/>
        <v>0.4180686265835748</v>
      </c>
      <c r="P185" s="248">
        <f t="shared" si="22"/>
        <v>0.4249906502437531</v>
      </c>
    </row>
    <row r="186" spans="1:16" s="192" customFormat="1" ht="12.75">
      <c r="A186" s="56" t="s">
        <v>162</v>
      </c>
      <c r="B186" s="56" t="s">
        <v>163</v>
      </c>
      <c r="C186" s="56" t="s">
        <v>625</v>
      </c>
      <c r="D186" s="108">
        <v>471881.25</v>
      </c>
      <c r="E186" s="108">
        <v>749633.96</v>
      </c>
      <c r="F186" s="108">
        <v>552546.75</v>
      </c>
      <c r="G186" s="108">
        <v>72008</v>
      </c>
      <c r="H186" s="108">
        <v>84502.16</v>
      </c>
      <c r="I186" s="108">
        <v>73269.17</v>
      </c>
      <c r="J186" s="246">
        <f t="shared" si="26"/>
        <v>-84.74022860624362</v>
      </c>
      <c r="K186" s="247">
        <f t="shared" si="26"/>
        <v>-88.72754377349713</v>
      </c>
      <c r="L186" s="247">
        <f t="shared" si="26"/>
        <v>-86.73973378723157</v>
      </c>
      <c r="M186" s="248">
        <f t="shared" si="19"/>
        <v>1.5886072184474378</v>
      </c>
      <c r="N186" s="248">
        <f t="shared" si="20"/>
        <v>1.1735107210309965</v>
      </c>
      <c r="O186" s="248">
        <f t="shared" si="21"/>
        <v>1.1709444908014464</v>
      </c>
      <c r="P186" s="248">
        <f t="shared" si="22"/>
        <v>1.017514303966226</v>
      </c>
    </row>
    <row r="187" spans="1:16" s="192" customFormat="1" ht="12.75">
      <c r="A187" s="56" t="s">
        <v>162</v>
      </c>
      <c r="B187" s="56" t="s">
        <v>163</v>
      </c>
      <c r="C187" s="56" t="s">
        <v>148</v>
      </c>
      <c r="D187" s="108">
        <v>25012.5</v>
      </c>
      <c r="E187" s="108">
        <v>34117.63</v>
      </c>
      <c r="F187" s="108">
        <v>25085.04</v>
      </c>
      <c r="G187" s="108">
        <v>1546957.75</v>
      </c>
      <c r="H187" s="108">
        <v>950076.53</v>
      </c>
      <c r="I187" s="108">
        <v>883877.28</v>
      </c>
      <c r="J187" s="246">
        <f t="shared" si="26"/>
        <v>6084.738630684657</v>
      </c>
      <c r="K187" s="247">
        <f t="shared" si="26"/>
        <v>2684.7084630438867</v>
      </c>
      <c r="L187" s="247">
        <f t="shared" si="26"/>
        <v>3423.523502454052</v>
      </c>
      <c r="M187" s="248">
        <f t="shared" si="19"/>
        <v>1.364023188405797</v>
      </c>
      <c r="N187" s="248">
        <f t="shared" si="20"/>
        <v>0.6141580337278119</v>
      </c>
      <c r="O187" s="248">
        <f t="shared" si="21"/>
        <v>1.0029001499250376</v>
      </c>
      <c r="P187" s="248">
        <f t="shared" si="22"/>
        <v>0.5713648481996357</v>
      </c>
    </row>
    <row r="188" spans="1:16" s="192" customFormat="1" ht="12.75">
      <c r="A188" s="56" t="s">
        <v>656</v>
      </c>
      <c r="B188" s="56" t="s">
        <v>657</v>
      </c>
      <c r="C188" s="56" t="s">
        <v>104</v>
      </c>
      <c r="D188" s="108">
        <v>155000</v>
      </c>
      <c r="E188" s="108">
        <v>226920</v>
      </c>
      <c r="F188" s="108">
        <v>166375.68</v>
      </c>
      <c r="G188" s="108"/>
      <c r="H188" s="108"/>
      <c r="I188" s="108"/>
      <c r="J188" s="246"/>
      <c r="K188" s="247"/>
      <c r="L188" s="247"/>
      <c r="M188" s="248">
        <f t="shared" si="19"/>
        <v>1.464</v>
      </c>
      <c r="N188" s="248"/>
      <c r="O188" s="248">
        <f t="shared" si="21"/>
        <v>1.0733914838709677</v>
      </c>
      <c r="P188" s="248"/>
    </row>
    <row r="189" spans="1:16" s="192" customFormat="1" ht="12.75">
      <c r="A189" s="56" t="s">
        <v>656</v>
      </c>
      <c r="B189" s="56" t="s">
        <v>657</v>
      </c>
      <c r="C189" s="56" t="s">
        <v>89</v>
      </c>
      <c r="D189" s="108">
        <v>26000</v>
      </c>
      <c r="E189" s="108">
        <v>40560</v>
      </c>
      <c r="F189" s="108">
        <v>29915.13</v>
      </c>
      <c r="G189" s="108"/>
      <c r="H189" s="108"/>
      <c r="I189" s="108"/>
      <c r="J189" s="246"/>
      <c r="K189" s="247"/>
      <c r="L189" s="247"/>
      <c r="M189" s="248">
        <f t="shared" si="19"/>
        <v>1.56</v>
      </c>
      <c r="N189" s="248"/>
      <c r="O189" s="248">
        <f t="shared" si="21"/>
        <v>1.1505819230769232</v>
      </c>
      <c r="P189" s="248"/>
    </row>
    <row r="190" spans="1:16" s="192" customFormat="1" ht="12.75">
      <c r="A190" s="56" t="s">
        <v>638</v>
      </c>
      <c r="B190" s="56" t="s">
        <v>639</v>
      </c>
      <c r="C190" s="56" t="s">
        <v>137</v>
      </c>
      <c r="D190" s="108"/>
      <c r="E190" s="108"/>
      <c r="F190" s="108"/>
      <c r="G190" s="108">
        <v>44135.6</v>
      </c>
      <c r="H190" s="108">
        <v>131856.4</v>
      </c>
      <c r="I190" s="108">
        <v>120123.3</v>
      </c>
      <c r="J190" s="246"/>
      <c r="K190" s="247"/>
      <c r="L190" s="247"/>
      <c r="M190" s="248"/>
      <c r="N190" s="248">
        <f t="shared" si="20"/>
        <v>2.9875293413933424</v>
      </c>
      <c r="O190" s="248"/>
      <c r="P190" s="248">
        <f t="shared" si="22"/>
        <v>2.7216872547331405</v>
      </c>
    </row>
    <row r="191" spans="1:16" s="192" customFormat="1" ht="12.75">
      <c r="A191" s="56" t="s">
        <v>638</v>
      </c>
      <c r="B191" s="56" t="s">
        <v>639</v>
      </c>
      <c r="C191" s="56" t="s">
        <v>55</v>
      </c>
      <c r="D191" s="108">
        <v>22050</v>
      </c>
      <c r="E191" s="108">
        <v>11430.25</v>
      </c>
      <c r="F191" s="108">
        <v>8820</v>
      </c>
      <c r="G191" s="108"/>
      <c r="H191" s="108"/>
      <c r="I191" s="108"/>
      <c r="J191" s="246"/>
      <c r="K191" s="247"/>
      <c r="L191" s="247"/>
      <c r="M191" s="248">
        <f t="shared" si="19"/>
        <v>0.5183786848072562</v>
      </c>
      <c r="N191" s="248"/>
      <c r="O191" s="248">
        <f t="shared" si="21"/>
        <v>0.4</v>
      </c>
      <c r="P191" s="248"/>
    </row>
    <row r="192" spans="1:16" s="192" customFormat="1" ht="12.75">
      <c r="A192" s="56" t="s">
        <v>638</v>
      </c>
      <c r="B192" s="56" t="s">
        <v>639</v>
      </c>
      <c r="C192" s="56" t="s">
        <v>67</v>
      </c>
      <c r="D192" s="108">
        <v>150120</v>
      </c>
      <c r="E192" s="108">
        <v>83066.4</v>
      </c>
      <c r="F192" s="108">
        <v>64393.02</v>
      </c>
      <c r="G192" s="108">
        <v>150120</v>
      </c>
      <c r="H192" s="108">
        <v>67053.6</v>
      </c>
      <c r="I192" s="108">
        <v>59277.01</v>
      </c>
      <c r="J192" s="246">
        <f aca="true" t="shared" si="27" ref="J192:L194">(G192-D192)*100/D192</f>
        <v>0</v>
      </c>
      <c r="K192" s="247">
        <f t="shared" si="27"/>
        <v>-19.277108433734927</v>
      </c>
      <c r="L192" s="247">
        <f t="shared" si="27"/>
        <v>-7.944976023798845</v>
      </c>
      <c r="M192" s="248">
        <f t="shared" si="19"/>
        <v>0.5533333333333333</v>
      </c>
      <c r="N192" s="248">
        <f t="shared" si="20"/>
        <v>0.4466666666666667</v>
      </c>
      <c r="O192" s="248">
        <f t="shared" si="21"/>
        <v>0.42894364508393285</v>
      </c>
      <c r="P192" s="248">
        <f t="shared" si="22"/>
        <v>0.39486417532640555</v>
      </c>
    </row>
    <row r="193" spans="1:16" s="192" customFormat="1" ht="12.75">
      <c r="A193" s="56" t="s">
        <v>638</v>
      </c>
      <c r="B193" s="56" t="s">
        <v>639</v>
      </c>
      <c r="C193" s="56" t="s">
        <v>59</v>
      </c>
      <c r="D193" s="108">
        <v>427320</v>
      </c>
      <c r="E193" s="108">
        <v>234850.5</v>
      </c>
      <c r="F193" s="108">
        <v>173506.34</v>
      </c>
      <c r="G193" s="108">
        <v>42600</v>
      </c>
      <c r="H193" s="108">
        <v>14910</v>
      </c>
      <c r="I193" s="108">
        <v>13986.98</v>
      </c>
      <c r="J193" s="246">
        <f t="shared" si="27"/>
        <v>-90.0308901993822</v>
      </c>
      <c r="K193" s="247">
        <f t="shared" si="27"/>
        <v>-93.65128028256274</v>
      </c>
      <c r="L193" s="247">
        <f t="shared" si="27"/>
        <v>-91.93863463433094</v>
      </c>
      <c r="M193" s="248">
        <f t="shared" si="19"/>
        <v>0.549589300758214</v>
      </c>
      <c r="N193" s="248">
        <f t="shared" si="20"/>
        <v>0.35</v>
      </c>
      <c r="O193" s="248">
        <f t="shared" si="21"/>
        <v>0.40603374520265845</v>
      </c>
      <c r="P193" s="248">
        <f t="shared" si="22"/>
        <v>0.32833286384976523</v>
      </c>
    </row>
    <row r="194" spans="1:16" s="192" customFormat="1" ht="12.75">
      <c r="A194" s="56" t="s">
        <v>728</v>
      </c>
      <c r="B194" s="56" t="s">
        <v>729</v>
      </c>
      <c r="C194" s="56" t="s">
        <v>86</v>
      </c>
      <c r="D194" s="108">
        <v>81000</v>
      </c>
      <c r="E194" s="108">
        <v>79620.19</v>
      </c>
      <c r="F194" s="108">
        <v>60210</v>
      </c>
      <c r="G194" s="108">
        <v>54500</v>
      </c>
      <c r="H194" s="108">
        <v>44690.56</v>
      </c>
      <c r="I194" s="108">
        <v>40847.46</v>
      </c>
      <c r="J194" s="246">
        <f t="shared" si="27"/>
        <v>-32.71604938271605</v>
      </c>
      <c r="K194" s="247">
        <f t="shared" si="27"/>
        <v>-43.87031731524379</v>
      </c>
      <c r="L194" s="247">
        <f t="shared" si="27"/>
        <v>-32.158345789735925</v>
      </c>
      <c r="M194" s="248">
        <f t="shared" si="19"/>
        <v>0.9829653086419753</v>
      </c>
      <c r="N194" s="248">
        <f t="shared" si="20"/>
        <v>0.8200102752293578</v>
      </c>
      <c r="O194" s="248">
        <f t="shared" si="21"/>
        <v>0.7433333333333333</v>
      </c>
      <c r="P194" s="248">
        <f t="shared" si="22"/>
        <v>0.7494946788990825</v>
      </c>
    </row>
    <row r="195" spans="1:16" s="192" customFormat="1" ht="12.75">
      <c r="A195" s="56" t="s">
        <v>728</v>
      </c>
      <c r="B195" s="56" t="s">
        <v>729</v>
      </c>
      <c r="C195" s="56" t="s">
        <v>91</v>
      </c>
      <c r="D195" s="108"/>
      <c r="E195" s="108"/>
      <c r="F195" s="108"/>
      <c r="G195" s="108">
        <v>27500</v>
      </c>
      <c r="H195" s="108">
        <v>22843.66</v>
      </c>
      <c r="I195" s="108">
        <v>21450</v>
      </c>
      <c r="J195" s="246"/>
      <c r="K195" s="247"/>
      <c r="L195" s="247"/>
      <c r="M195" s="248"/>
      <c r="N195" s="248">
        <f t="shared" si="20"/>
        <v>0.8306785454545454</v>
      </c>
      <c r="O195" s="248"/>
      <c r="P195" s="248">
        <f t="shared" si="22"/>
        <v>0.78</v>
      </c>
    </row>
    <row r="196" spans="1:16" s="192" customFormat="1" ht="12.75">
      <c r="A196" s="56" t="s">
        <v>728</v>
      </c>
      <c r="B196" s="56" t="s">
        <v>729</v>
      </c>
      <c r="C196" s="56" t="s">
        <v>89</v>
      </c>
      <c r="D196" s="108">
        <v>27000</v>
      </c>
      <c r="E196" s="108">
        <v>27735.41</v>
      </c>
      <c r="F196" s="108">
        <v>20250</v>
      </c>
      <c r="G196" s="108"/>
      <c r="H196" s="108"/>
      <c r="I196" s="108"/>
      <c r="J196" s="246"/>
      <c r="K196" s="247"/>
      <c r="L196" s="247"/>
      <c r="M196" s="248">
        <f t="shared" si="19"/>
        <v>1.0272374074074073</v>
      </c>
      <c r="N196" s="248"/>
      <c r="O196" s="248">
        <f t="shared" si="21"/>
        <v>0.75</v>
      </c>
      <c r="P196" s="248"/>
    </row>
    <row r="197" spans="1:16" s="192" customFormat="1" ht="12.75">
      <c r="A197" s="56" t="s">
        <v>807</v>
      </c>
      <c r="B197" s="56" t="s">
        <v>808</v>
      </c>
      <c r="C197" s="56" t="s">
        <v>91</v>
      </c>
      <c r="D197" s="108"/>
      <c r="E197" s="108"/>
      <c r="F197" s="108"/>
      <c r="G197" s="108">
        <v>130000</v>
      </c>
      <c r="H197" s="108">
        <v>50700</v>
      </c>
      <c r="I197" s="108">
        <v>46121.78</v>
      </c>
      <c r="J197" s="246"/>
      <c r="K197" s="247"/>
      <c r="L197" s="247"/>
      <c r="M197" s="248"/>
      <c r="N197" s="248">
        <f t="shared" si="20"/>
        <v>0.39</v>
      </c>
      <c r="O197" s="248"/>
      <c r="P197" s="248">
        <f t="shared" si="22"/>
        <v>0.35478292307692305</v>
      </c>
    </row>
    <row r="198" spans="1:16" s="192" customFormat="1" ht="12.75">
      <c r="A198" s="56" t="s">
        <v>807</v>
      </c>
      <c r="B198" s="56" t="s">
        <v>808</v>
      </c>
      <c r="C198" s="56" t="s">
        <v>148</v>
      </c>
      <c r="D198" s="108"/>
      <c r="E198" s="108"/>
      <c r="F198" s="108"/>
      <c r="G198" s="108">
        <v>26000</v>
      </c>
      <c r="H198" s="108">
        <v>15600</v>
      </c>
      <c r="I198" s="108">
        <v>13733.09</v>
      </c>
      <c r="J198" s="246"/>
      <c r="K198" s="247"/>
      <c r="L198" s="247"/>
      <c r="M198" s="248"/>
      <c r="N198" s="248">
        <f>H198/G198</f>
        <v>0.6</v>
      </c>
      <c r="O198" s="248"/>
      <c r="P198" s="248">
        <f>I198/G198</f>
        <v>0.5281957692307693</v>
      </c>
    </row>
    <row r="199" spans="1:16" s="192" customFormat="1" ht="12.75">
      <c r="A199" s="56" t="s">
        <v>810</v>
      </c>
      <c r="B199" s="56" t="s">
        <v>809</v>
      </c>
      <c r="C199" s="56" t="s">
        <v>589</v>
      </c>
      <c r="D199" s="108">
        <v>301.81</v>
      </c>
      <c r="E199" s="108">
        <v>1317.52</v>
      </c>
      <c r="F199" s="108">
        <v>1041.24</v>
      </c>
      <c r="G199" s="108"/>
      <c r="H199" s="108"/>
      <c r="I199" s="108"/>
      <c r="J199" s="246"/>
      <c r="K199" s="247"/>
      <c r="L199" s="247"/>
      <c r="M199" s="248">
        <f>E199/D199</f>
        <v>4.365395447466949</v>
      </c>
      <c r="N199" s="248"/>
      <c r="O199" s="248">
        <f>F199/D199</f>
        <v>3.449985089957258</v>
      </c>
      <c r="P199" s="248"/>
    </row>
    <row r="200" spans="1:16" s="218" customFormat="1" ht="12.75">
      <c r="A200" s="207"/>
      <c r="B200" s="217" t="s">
        <v>120</v>
      </c>
      <c r="C200" s="207"/>
      <c r="D200" s="208">
        <f aca="true" t="shared" si="28" ref="D200:I200">SUM(D5:D199)</f>
        <v>84816945.08700003</v>
      </c>
      <c r="E200" s="208">
        <f t="shared" si="28"/>
        <v>116149649.78</v>
      </c>
      <c r="F200" s="208">
        <f t="shared" si="28"/>
        <v>87828155.48</v>
      </c>
      <c r="G200" s="208">
        <f t="shared" si="28"/>
        <v>73911233.24999997</v>
      </c>
      <c r="H200" s="208">
        <f t="shared" si="28"/>
        <v>75215179.29999998</v>
      </c>
      <c r="I200" s="208">
        <f t="shared" si="28"/>
        <v>67824085.64</v>
      </c>
      <c r="J200" s="246">
        <f>(G200-D200)*100/D200</f>
        <v>-12.857939914970583</v>
      </c>
      <c r="K200" s="247">
        <f>(H200-E200)*100/E200</f>
        <v>-35.242870346604</v>
      </c>
      <c r="L200" s="247">
        <f>(I200-F200)*100/F200</f>
        <v>-22.77637476350654</v>
      </c>
      <c r="M200" s="248">
        <f>E200/D200</f>
        <v>1.3694156239753839</v>
      </c>
      <c r="N200" s="248">
        <f>H200/G200</f>
        <v>1.0176420551066914</v>
      </c>
      <c r="O200" s="248">
        <f>F200/D200</f>
        <v>1.0355024622722648</v>
      </c>
      <c r="P200" s="248">
        <f>I200/G200</f>
        <v>0.9176424564665213</v>
      </c>
    </row>
  </sheetData>
  <sheetProtection/>
  <mergeCells count="3">
    <mergeCell ref="A1:I1"/>
    <mergeCell ref="A2:I2"/>
    <mergeCell ref="A3:I3"/>
  </mergeCells>
  <printOptions horizontalCentered="1"/>
  <pageMargins left="0" right="0.15748031496062992" top="0.3937007874015748" bottom="0.19685039370078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P524"/>
  <sheetViews>
    <sheetView tabSelected="1" view="pageBreakPreview" zoomScale="98" zoomScaleSheetLayoutView="98" workbookViewId="0" topLeftCell="C497">
      <selection activeCell="T515" sqref="T515"/>
    </sheetView>
  </sheetViews>
  <sheetFormatPr defaultColWidth="9.140625" defaultRowHeight="12.75"/>
  <cols>
    <col min="1" max="1" width="11.57421875" style="52" bestFit="1" customWidth="1"/>
    <col min="2" max="2" width="35.00390625" style="52" customWidth="1"/>
    <col min="3" max="3" width="22.140625" style="52" customWidth="1"/>
    <col min="4" max="4" width="9.28125" style="109" customWidth="1"/>
    <col min="5" max="5" width="9.00390625" style="109" customWidth="1"/>
    <col min="6" max="6" width="9.421875" style="109" customWidth="1"/>
    <col min="7" max="7" width="9.7109375" style="109" customWidth="1"/>
    <col min="8" max="8" width="9.8515625" style="109" customWidth="1"/>
    <col min="9" max="9" width="9.7109375" style="109" customWidth="1"/>
    <col min="10" max="16384" width="9.140625" style="52" customWidth="1"/>
  </cols>
  <sheetData>
    <row r="1" spans="1:9" ht="12.75" customHeight="1">
      <c r="A1" s="276" t="s">
        <v>128</v>
      </c>
      <c r="B1" s="277"/>
      <c r="C1" s="277"/>
      <c r="D1" s="277"/>
      <c r="E1" s="277"/>
      <c r="F1" s="277"/>
      <c r="G1" s="277"/>
      <c r="H1" s="277"/>
      <c r="I1" s="277"/>
    </row>
    <row r="2" spans="1:9" s="107" customFormat="1" ht="12.75" customHeight="1">
      <c r="A2" s="278" t="s">
        <v>831</v>
      </c>
      <c r="B2" s="279"/>
      <c r="C2" s="279"/>
      <c r="D2" s="279"/>
      <c r="E2" s="279"/>
      <c r="F2" s="279"/>
      <c r="G2" s="279"/>
      <c r="H2" s="279"/>
      <c r="I2" s="279"/>
    </row>
    <row r="3" spans="1:9" ht="12.75" customHeight="1">
      <c r="A3" s="280" t="s">
        <v>127</v>
      </c>
      <c r="B3" s="281"/>
      <c r="C3" s="281"/>
      <c r="D3" s="281"/>
      <c r="E3" s="281"/>
      <c r="F3" s="281"/>
      <c r="G3" s="281"/>
      <c r="H3" s="281"/>
      <c r="I3" s="281"/>
    </row>
    <row r="4" spans="1:16" ht="22.5">
      <c r="A4" s="127" t="s">
        <v>129</v>
      </c>
      <c r="B4" s="127" t="s">
        <v>130</v>
      </c>
      <c r="C4" s="127" t="s">
        <v>131</v>
      </c>
      <c r="D4" s="128" t="s">
        <v>664</v>
      </c>
      <c r="E4" s="128" t="s">
        <v>665</v>
      </c>
      <c r="F4" s="158" t="s">
        <v>690</v>
      </c>
      <c r="G4" s="128" t="s">
        <v>703</v>
      </c>
      <c r="H4" s="128" t="s">
        <v>704</v>
      </c>
      <c r="I4" s="158" t="s">
        <v>705</v>
      </c>
      <c r="J4" s="244" t="s">
        <v>836</v>
      </c>
      <c r="K4" s="244" t="s">
        <v>837</v>
      </c>
      <c r="L4" s="244" t="s">
        <v>838</v>
      </c>
      <c r="M4" s="245" t="s">
        <v>839</v>
      </c>
      <c r="N4" s="245" t="s">
        <v>840</v>
      </c>
      <c r="O4" s="245" t="s">
        <v>841</v>
      </c>
      <c r="P4" s="245" t="s">
        <v>842</v>
      </c>
    </row>
    <row r="5" spans="1:16" ht="12.75" customHeight="1">
      <c r="A5" s="56" t="s">
        <v>176</v>
      </c>
      <c r="B5" s="56" t="s">
        <v>177</v>
      </c>
      <c r="C5" s="56" t="s">
        <v>137</v>
      </c>
      <c r="D5" s="108">
        <v>1890</v>
      </c>
      <c r="E5" s="108">
        <v>2173.5</v>
      </c>
      <c r="F5" s="108">
        <v>1623.65</v>
      </c>
      <c r="G5" s="108">
        <v>7560</v>
      </c>
      <c r="H5" s="108">
        <v>4668.3</v>
      </c>
      <c r="I5" s="108">
        <v>4239.99</v>
      </c>
      <c r="J5" s="246">
        <f>(G5-D5)*100/D5</f>
        <v>300</v>
      </c>
      <c r="K5" s="247">
        <f>(H5-E5)*100/E5</f>
        <v>114.78260869565219</v>
      </c>
      <c r="L5" s="247">
        <f>(I5-F5)*100/F5</f>
        <v>161.13940812367196</v>
      </c>
      <c r="M5" s="248">
        <f>E5/D5</f>
        <v>1.15</v>
      </c>
      <c r="N5" s="248">
        <f>H5/G5</f>
        <v>0.6175</v>
      </c>
      <c r="O5" s="248">
        <f>F5/D5</f>
        <v>0.8590740740740741</v>
      </c>
      <c r="P5" s="248">
        <f>I5/G5</f>
        <v>0.5608452380952381</v>
      </c>
    </row>
    <row r="6" spans="1:16" ht="11.25">
      <c r="A6" s="56" t="s">
        <v>176</v>
      </c>
      <c r="B6" s="56" t="s">
        <v>177</v>
      </c>
      <c r="C6" s="56" t="s">
        <v>53</v>
      </c>
      <c r="D6" s="108">
        <v>1440</v>
      </c>
      <c r="E6" s="108">
        <v>983.21</v>
      </c>
      <c r="F6" s="108">
        <v>720</v>
      </c>
      <c r="G6" s="108">
        <v>3542.4</v>
      </c>
      <c r="H6" s="108">
        <v>2779.92</v>
      </c>
      <c r="I6" s="108">
        <v>2485.1</v>
      </c>
      <c r="J6" s="246">
        <f aca="true" t="shared" si="0" ref="J6:J69">(G6-D6)*100/D6</f>
        <v>146</v>
      </c>
      <c r="K6" s="247">
        <f aca="true" t="shared" si="1" ref="K6:K69">(H6-E6)*100/E6</f>
        <v>182.73919101717843</v>
      </c>
      <c r="L6" s="247">
        <f aca="true" t="shared" si="2" ref="L6:L69">(I6-F6)*100/F6</f>
        <v>245.15277777777777</v>
      </c>
      <c r="M6" s="248">
        <f aca="true" t="shared" si="3" ref="M6:M69">E6/D6</f>
        <v>0.6827847222222222</v>
      </c>
      <c r="N6" s="248">
        <f aca="true" t="shared" si="4" ref="N6:N69">H6/G6</f>
        <v>0.7847560975609756</v>
      </c>
      <c r="O6" s="248">
        <f aca="true" t="shared" si="5" ref="O6:O69">F6/D6</f>
        <v>0.5</v>
      </c>
      <c r="P6" s="248">
        <f aca="true" t="shared" si="6" ref="P6:P69">I6/G6</f>
        <v>0.7015300361336946</v>
      </c>
    </row>
    <row r="7" spans="1:16" ht="11.25">
      <c r="A7" s="56" t="s">
        <v>176</v>
      </c>
      <c r="B7" s="56" t="s">
        <v>177</v>
      </c>
      <c r="C7" s="56" t="s">
        <v>121</v>
      </c>
      <c r="D7" s="108">
        <v>618</v>
      </c>
      <c r="E7" s="108">
        <v>420</v>
      </c>
      <c r="F7" s="108">
        <v>334.41</v>
      </c>
      <c r="G7" s="108">
        <v>8760.24</v>
      </c>
      <c r="H7" s="108">
        <v>5788.8</v>
      </c>
      <c r="I7" s="108">
        <v>5221.87</v>
      </c>
      <c r="J7" s="246">
        <f t="shared" si="0"/>
        <v>1317.514563106796</v>
      </c>
      <c r="K7" s="247">
        <f t="shared" si="1"/>
        <v>1278.2857142857142</v>
      </c>
      <c r="L7" s="247">
        <f t="shared" si="2"/>
        <v>1461.5172991238298</v>
      </c>
      <c r="M7" s="248">
        <f t="shared" si="3"/>
        <v>0.6796116504854369</v>
      </c>
      <c r="N7" s="248">
        <f t="shared" si="4"/>
        <v>0.6608038135941482</v>
      </c>
      <c r="O7" s="248">
        <f t="shared" si="5"/>
        <v>0.541116504854369</v>
      </c>
      <c r="P7" s="248">
        <f t="shared" si="6"/>
        <v>0.5960875501127822</v>
      </c>
    </row>
    <row r="8" spans="1:16" ht="11.25">
      <c r="A8" s="56" t="s">
        <v>176</v>
      </c>
      <c r="B8" s="56" t="s">
        <v>177</v>
      </c>
      <c r="C8" s="56" t="s">
        <v>46</v>
      </c>
      <c r="D8" s="108">
        <v>10320</v>
      </c>
      <c r="E8" s="108">
        <v>8390.4</v>
      </c>
      <c r="F8" s="108">
        <v>6400.17</v>
      </c>
      <c r="G8" s="108">
        <v>18648</v>
      </c>
      <c r="H8" s="108">
        <v>10639.44</v>
      </c>
      <c r="I8" s="108">
        <v>9573.88</v>
      </c>
      <c r="J8" s="246">
        <f t="shared" si="0"/>
        <v>80.69767441860465</v>
      </c>
      <c r="K8" s="247">
        <f t="shared" si="1"/>
        <v>26.804919908466832</v>
      </c>
      <c r="L8" s="247">
        <f t="shared" si="2"/>
        <v>49.58790157136449</v>
      </c>
      <c r="M8" s="248">
        <f t="shared" si="3"/>
        <v>0.8130232558139534</v>
      </c>
      <c r="N8" s="248">
        <f t="shared" si="4"/>
        <v>0.5705405405405406</v>
      </c>
      <c r="O8" s="248">
        <f t="shared" si="5"/>
        <v>0.620171511627907</v>
      </c>
      <c r="P8" s="248">
        <f t="shared" si="6"/>
        <v>0.5133998283998283</v>
      </c>
    </row>
    <row r="9" spans="1:16" ht="11.25">
      <c r="A9" s="56" t="s">
        <v>176</v>
      </c>
      <c r="B9" s="56" t="s">
        <v>177</v>
      </c>
      <c r="C9" s="56" t="s">
        <v>155</v>
      </c>
      <c r="D9" s="108"/>
      <c r="E9" s="108"/>
      <c r="F9" s="108"/>
      <c r="G9" s="108">
        <v>29280</v>
      </c>
      <c r="H9" s="108">
        <v>27294.28</v>
      </c>
      <c r="I9" s="108">
        <v>24813.82</v>
      </c>
      <c r="J9" s="246"/>
      <c r="K9" s="247"/>
      <c r="L9" s="247"/>
      <c r="M9" s="248"/>
      <c r="N9" s="248">
        <f t="shared" si="4"/>
        <v>0.932181693989071</v>
      </c>
      <c r="O9" s="248"/>
      <c r="P9" s="248">
        <f t="shared" si="6"/>
        <v>0.8474665300546448</v>
      </c>
    </row>
    <row r="10" spans="1:16" ht="11.25">
      <c r="A10" s="56" t="s">
        <v>176</v>
      </c>
      <c r="B10" s="56" t="s">
        <v>177</v>
      </c>
      <c r="C10" s="56" t="s">
        <v>101</v>
      </c>
      <c r="D10" s="108"/>
      <c r="E10" s="108"/>
      <c r="F10" s="108"/>
      <c r="G10" s="108">
        <v>594</v>
      </c>
      <c r="H10" s="108">
        <v>297.45</v>
      </c>
      <c r="I10" s="108">
        <v>270.23</v>
      </c>
      <c r="J10" s="246"/>
      <c r="K10" s="247"/>
      <c r="L10" s="247"/>
      <c r="M10" s="248"/>
      <c r="N10" s="248">
        <f t="shared" si="4"/>
        <v>0.5007575757575757</v>
      </c>
      <c r="O10" s="248"/>
      <c r="P10" s="248">
        <f t="shared" si="6"/>
        <v>0.45493265993265997</v>
      </c>
    </row>
    <row r="11" spans="1:16" ht="11.25">
      <c r="A11" s="56" t="s">
        <v>176</v>
      </c>
      <c r="B11" s="56" t="s">
        <v>177</v>
      </c>
      <c r="C11" s="56" t="s">
        <v>83</v>
      </c>
      <c r="D11" s="108"/>
      <c r="E11" s="108"/>
      <c r="F11" s="108"/>
      <c r="G11" s="108">
        <v>21120</v>
      </c>
      <c r="H11" s="108">
        <v>11000</v>
      </c>
      <c r="I11" s="108">
        <v>10392.62</v>
      </c>
      <c r="J11" s="246"/>
      <c r="K11" s="247"/>
      <c r="L11" s="247"/>
      <c r="M11" s="248"/>
      <c r="N11" s="248">
        <f t="shared" si="4"/>
        <v>0.5208333333333334</v>
      </c>
      <c r="O11" s="248"/>
      <c r="P11" s="248">
        <f t="shared" si="6"/>
        <v>0.4920748106060606</v>
      </c>
    </row>
    <row r="12" spans="1:16" ht="12.75" customHeight="1">
      <c r="A12" s="56" t="s">
        <v>176</v>
      </c>
      <c r="B12" s="56" t="s">
        <v>177</v>
      </c>
      <c r="C12" s="56" t="s">
        <v>49</v>
      </c>
      <c r="D12" s="108">
        <v>720</v>
      </c>
      <c r="E12" s="108">
        <v>1411.2</v>
      </c>
      <c r="F12" s="108">
        <v>1156.84</v>
      </c>
      <c r="G12" s="108"/>
      <c r="H12" s="108"/>
      <c r="I12" s="108"/>
      <c r="J12" s="246"/>
      <c r="K12" s="247"/>
      <c r="L12" s="247"/>
      <c r="M12" s="248">
        <f t="shared" si="3"/>
        <v>1.96</v>
      </c>
      <c r="N12" s="248"/>
      <c r="O12" s="248">
        <f t="shared" si="5"/>
        <v>1.6067222222222222</v>
      </c>
      <c r="P12" s="248"/>
    </row>
    <row r="13" spans="1:16" ht="11.25">
      <c r="A13" s="56" t="s">
        <v>176</v>
      </c>
      <c r="B13" s="56" t="s">
        <v>177</v>
      </c>
      <c r="C13" s="56" t="s">
        <v>81</v>
      </c>
      <c r="D13" s="108"/>
      <c r="E13" s="108"/>
      <c r="F13" s="108"/>
      <c r="G13" s="108">
        <v>19890</v>
      </c>
      <c r="H13" s="108">
        <v>12946.3</v>
      </c>
      <c r="I13" s="108">
        <v>11789.22</v>
      </c>
      <c r="J13" s="246"/>
      <c r="K13" s="247"/>
      <c r="L13" s="247"/>
      <c r="M13" s="248"/>
      <c r="N13" s="248">
        <f t="shared" si="4"/>
        <v>0.6508949220713927</v>
      </c>
      <c r="O13" s="248"/>
      <c r="P13" s="248">
        <f t="shared" si="6"/>
        <v>0.5927209653092006</v>
      </c>
    </row>
    <row r="14" spans="1:16" ht="11.25">
      <c r="A14" s="56" t="s">
        <v>178</v>
      </c>
      <c r="B14" s="56" t="s">
        <v>179</v>
      </c>
      <c r="C14" s="56" t="s">
        <v>109</v>
      </c>
      <c r="D14" s="108">
        <v>54564</v>
      </c>
      <c r="E14" s="108">
        <v>44334.36</v>
      </c>
      <c r="F14" s="108">
        <v>32967.61</v>
      </c>
      <c r="G14" s="108"/>
      <c r="H14" s="108"/>
      <c r="I14" s="108"/>
      <c r="J14" s="246"/>
      <c r="K14" s="247"/>
      <c r="L14" s="247"/>
      <c r="M14" s="248">
        <f t="shared" si="3"/>
        <v>0.8125203430833516</v>
      </c>
      <c r="N14" s="248"/>
      <c r="O14" s="248">
        <f t="shared" si="5"/>
        <v>0.6042007550766073</v>
      </c>
      <c r="P14" s="248"/>
    </row>
    <row r="15" spans="1:16" ht="12.75" customHeight="1">
      <c r="A15" s="56" t="s">
        <v>178</v>
      </c>
      <c r="B15" s="56" t="s">
        <v>179</v>
      </c>
      <c r="C15" s="56" t="s">
        <v>137</v>
      </c>
      <c r="D15" s="108">
        <v>15552</v>
      </c>
      <c r="E15" s="108">
        <v>10698.48</v>
      </c>
      <c r="F15" s="108">
        <v>8521.07</v>
      </c>
      <c r="G15" s="108">
        <v>29292</v>
      </c>
      <c r="H15" s="108">
        <v>20543.58</v>
      </c>
      <c r="I15" s="108">
        <v>18389.85</v>
      </c>
      <c r="J15" s="246">
        <f t="shared" si="0"/>
        <v>88.34876543209876</v>
      </c>
      <c r="K15" s="247">
        <f t="shared" si="1"/>
        <v>92.02335285012452</v>
      </c>
      <c r="L15" s="247">
        <f t="shared" si="2"/>
        <v>115.81620618067917</v>
      </c>
      <c r="M15" s="248">
        <f t="shared" si="3"/>
        <v>0.6879166666666666</v>
      </c>
      <c r="N15" s="248">
        <f t="shared" si="4"/>
        <v>0.7013375665710775</v>
      </c>
      <c r="O15" s="248">
        <f t="shared" si="5"/>
        <v>0.5479083076131687</v>
      </c>
      <c r="P15" s="248">
        <f t="shared" si="6"/>
        <v>0.6278113478082753</v>
      </c>
    </row>
    <row r="16" spans="1:16" ht="11.25">
      <c r="A16" s="56" t="s">
        <v>178</v>
      </c>
      <c r="B16" s="56" t="s">
        <v>179</v>
      </c>
      <c r="C16" s="56" t="s">
        <v>748</v>
      </c>
      <c r="D16" s="108">
        <v>3840</v>
      </c>
      <c r="E16" s="108">
        <v>2918.4</v>
      </c>
      <c r="F16" s="108">
        <v>2097.89</v>
      </c>
      <c r="G16" s="108"/>
      <c r="H16" s="108"/>
      <c r="I16" s="108"/>
      <c r="J16" s="246"/>
      <c r="K16" s="247"/>
      <c r="L16" s="247"/>
      <c r="M16" s="248">
        <f t="shared" si="3"/>
        <v>0.76</v>
      </c>
      <c r="N16" s="248"/>
      <c r="O16" s="248">
        <f t="shared" si="5"/>
        <v>0.5463255208333333</v>
      </c>
      <c r="P16" s="248"/>
    </row>
    <row r="17" spans="1:16" ht="11.25">
      <c r="A17" s="56" t="s">
        <v>178</v>
      </c>
      <c r="B17" s="56" t="s">
        <v>179</v>
      </c>
      <c r="C17" s="56" t="s">
        <v>53</v>
      </c>
      <c r="D17" s="108">
        <v>39228</v>
      </c>
      <c r="E17" s="108">
        <v>27693.04</v>
      </c>
      <c r="F17" s="108">
        <v>20538.13</v>
      </c>
      <c r="G17" s="108">
        <v>810</v>
      </c>
      <c r="H17" s="108">
        <v>634.5</v>
      </c>
      <c r="I17" s="108">
        <v>565.48</v>
      </c>
      <c r="J17" s="246">
        <f t="shared" si="0"/>
        <v>-97.93514836341389</v>
      </c>
      <c r="K17" s="247">
        <f t="shared" si="1"/>
        <v>-97.70881058923108</v>
      </c>
      <c r="L17" s="247">
        <f t="shared" si="2"/>
        <v>-97.24668214681668</v>
      </c>
      <c r="M17" s="248">
        <f t="shared" si="3"/>
        <v>0.7059508514326501</v>
      </c>
      <c r="N17" s="248">
        <f t="shared" si="4"/>
        <v>0.7833333333333333</v>
      </c>
      <c r="O17" s="248">
        <f t="shared" si="5"/>
        <v>0.5235579178138065</v>
      </c>
      <c r="P17" s="248">
        <f t="shared" si="6"/>
        <v>0.6981234567901234</v>
      </c>
    </row>
    <row r="18" spans="1:16" ht="11.25">
      <c r="A18" s="56" t="s">
        <v>178</v>
      </c>
      <c r="B18" s="56" t="s">
        <v>179</v>
      </c>
      <c r="C18" s="56" t="s">
        <v>121</v>
      </c>
      <c r="D18" s="108">
        <v>6818.18</v>
      </c>
      <c r="E18" s="108">
        <v>5033.04</v>
      </c>
      <c r="F18" s="108">
        <v>3871.49</v>
      </c>
      <c r="G18" s="108">
        <v>11401.2</v>
      </c>
      <c r="H18" s="108">
        <v>7569.6</v>
      </c>
      <c r="I18" s="108">
        <v>6852.15</v>
      </c>
      <c r="J18" s="246">
        <f t="shared" si="0"/>
        <v>67.2176445913719</v>
      </c>
      <c r="K18" s="247">
        <f t="shared" si="1"/>
        <v>50.39816889990941</v>
      </c>
      <c r="L18" s="247">
        <f t="shared" si="2"/>
        <v>76.98999609969289</v>
      </c>
      <c r="M18" s="248">
        <f t="shared" si="3"/>
        <v>0.7381793968478392</v>
      </c>
      <c r="N18" s="248">
        <f t="shared" si="4"/>
        <v>0.6639301126197242</v>
      </c>
      <c r="O18" s="248">
        <f t="shared" si="5"/>
        <v>0.5678186847516492</v>
      </c>
      <c r="P18" s="248">
        <f t="shared" si="6"/>
        <v>0.6010025260498895</v>
      </c>
    </row>
    <row r="19" spans="1:16" ht="11.25">
      <c r="A19" s="56" t="s">
        <v>178</v>
      </c>
      <c r="B19" s="56" t="s">
        <v>179</v>
      </c>
      <c r="C19" s="56" t="s">
        <v>46</v>
      </c>
      <c r="D19" s="108">
        <v>59664</v>
      </c>
      <c r="E19" s="108">
        <v>48114.72</v>
      </c>
      <c r="F19" s="108">
        <v>36866.65</v>
      </c>
      <c r="G19" s="108">
        <v>109881.6</v>
      </c>
      <c r="H19" s="108">
        <v>76763.28</v>
      </c>
      <c r="I19" s="108">
        <v>69373.35</v>
      </c>
      <c r="J19" s="246">
        <f t="shared" si="0"/>
        <v>84.16733708769108</v>
      </c>
      <c r="K19" s="247">
        <f t="shared" si="1"/>
        <v>59.54219415596724</v>
      </c>
      <c r="L19" s="247">
        <f t="shared" si="2"/>
        <v>88.17372883079966</v>
      </c>
      <c r="M19" s="248">
        <f t="shared" si="3"/>
        <v>0.8064279967819791</v>
      </c>
      <c r="N19" s="248">
        <f t="shared" si="4"/>
        <v>0.6985999475799406</v>
      </c>
      <c r="O19" s="248">
        <f t="shared" si="5"/>
        <v>0.6179044314829714</v>
      </c>
      <c r="P19" s="248">
        <f t="shared" si="6"/>
        <v>0.6313463764633933</v>
      </c>
    </row>
    <row r="20" spans="1:16" ht="11.25">
      <c r="A20" s="56" t="s">
        <v>178</v>
      </c>
      <c r="B20" s="56" t="s">
        <v>179</v>
      </c>
      <c r="C20" s="56" t="s">
        <v>512</v>
      </c>
      <c r="D20" s="108">
        <v>22204.8</v>
      </c>
      <c r="E20" s="108">
        <v>15210</v>
      </c>
      <c r="F20" s="108">
        <v>10926.76</v>
      </c>
      <c r="G20" s="108"/>
      <c r="H20" s="108"/>
      <c r="I20" s="108"/>
      <c r="J20" s="246"/>
      <c r="K20" s="247"/>
      <c r="L20" s="247"/>
      <c r="M20" s="248">
        <f t="shared" si="3"/>
        <v>0.6849870298313878</v>
      </c>
      <c r="N20" s="248"/>
      <c r="O20" s="248">
        <f t="shared" si="5"/>
        <v>0.4920899985588702</v>
      </c>
      <c r="P20" s="248"/>
    </row>
    <row r="21" spans="1:16" ht="11.25">
      <c r="A21" s="56" t="s">
        <v>178</v>
      </c>
      <c r="B21" s="56" t="s">
        <v>179</v>
      </c>
      <c r="C21" s="56" t="s">
        <v>501</v>
      </c>
      <c r="D21" s="108"/>
      <c r="E21" s="108"/>
      <c r="F21" s="108"/>
      <c r="G21" s="108">
        <v>840</v>
      </c>
      <c r="H21" s="108">
        <v>597.8</v>
      </c>
      <c r="I21" s="108">
        <v>528.18</v>
      </c>
      <c r="J21" s="246"/>
      <c r="K21" s="247"/>
      <c r="L21" s="247"/>
      <c r="M21" s="248"/>
      <c r="N21" s="248">
        <f t="shared" si="4"/>
        <v>0.7116666666666666</v>
      </c>
      <c r="O21" s="248"/>
      <c r="P21" s="248">
        <f t="shared" si="6"/>
        <v>0.6287857142857143</v>
      </c>
    </row>
    <row r="22" spans="1:16" ht="11.25">
      <c r="A22" s="56" t="s">
        <v>178</v>
      </c>
      <c r="B22" s="56" t="s">
        <v>179</v>
      </c>
      <c r="C22" s="56" t="s">
        <v>155</v>
      </c>
      <c r="D22" s="108"/>
      <c r="E22" s="108"/>
      <c r="F22" s="108"/>
      <c r="G22" s="108">
        <v>102696</v>
      </c>
      <c r="H22" s="108">
        <v>104111.09</v>
      </c>
      <c r="I22" s="108">
        <v>94235.96</v>
      </c>
      <c r="J22" s="246"/>
      <c r="K22" s="247"/>
      <c r="L22" s="247"/>
      <c r="M22" s="248"/>
      <c r="N22" s="248">
        <f t="shared" si="4"/>
        <v>1.0137794071823634</v>
      </c>
      <c r="O22" s="248"/>
      <c r="P22" s="248">
        <f t="shared" si="6"/>
        <v>0.9176205499727351</v>
      </c>
    </row>
    <row r="23" spans="1:16" ht="11.25">
      <c r="A23" s="56" t="s">
        <v>178</v>
      </c>
      <c r="B23" s="56" t="s">
        <v>179</v>
      </c>
      <c r="C23" s="56" t="s">
        <v>101</v>
      </c>
      <c r="D23" s="108"/>
      <c r="E23" s="108"/>
      <c r="F23" s="108"/>
      <c r="G23" s="108">
        <v>540</v>
      </c>
      <c r="H23" s="108">
        <v>328.53</v>
      </c>
      <c r="I23" s="108">
        <v>297.29</v>
      </c>
      <c r="J23" s="246"/>
      <c r="K23" s="247"/>
      <c r="L23" s="247"/>
      <c r="M23" s="248"/>
      <c r="N23" s="248">
        <f t="shared" si="4"/>
        <v>0.6083888888888889</v>
      </c>
      <c r="O23" s="248"/>
      <c r="P23" s="248">
        <f t="shared" si="6"/>
        <v>0.550537037037037</v>
      </c>
    </row>
    <row r="24" spans="1:16" ht="11.25">
      <c r="A24" s="56" t="s">
        <v>178</v>
      </c>
      <c r="B24" s="56" t="s">
        <v>179</v>
      </c>
      <c r="C24" s="56" t="s">
        <v>83</v>
      </c>
      <c r="D24" s="108"/>
      <c r="E24" s="108"/>
      <c r="F24" s="108"/>
      <c r="G24" s="108">
        <v>33031.2</v>
      </c>
      <c r="H24" s="108">
        <v>20355.52</v>
      </c>
      <c r="I24" s="108">
        <v>18236.27</v>
      </c>
      <c r="J24" s="246"/>
      <c r="K24" s="247"/>
      <c r="L24" s="247"/>
      <c r="M24" s="248"/>
      <c r="N24" s="248">
        <f t="shared" si="4"/>
        <v>0.6162513017995108</v>
      </c>
      <c r="O24" s="248"/>
      <c r="P24" s="248">
        <f t="shared" si="6"/>
        <v>0.5520922642834654</v>
      </c>
    </row>
    <row r="25" spans="1:16" ht="11.25">
      <c r="A25" s="56" t="s">
        <v>178</v>
      </c>
      <c r="B25" s="56" t="s">
        <v>179</v>
      </c>
      <c r="C25" s="56" t="s">
        <v>589</v>
      </c>
      <c r="D25" s="108">
        <v>22464</v>
      </c>
      <c r="E25" s="108">
        <v>18705.6</v>
      </c>
      <c r="F25" s="108">
        <v>14290.76</v>
      </c>
      <c r="G25" s="108">
        <v>25920</v>
      </c>
      <c r="H25" s="108">
        <v>21980.16</v>
      </c>
      <c r="I25" s="108">
        <v>20098.92</v>
      </c>
      <c r="J25" s="246">
        <f t="shared" si="0"/>
        <v>15.384615384615385</v>
      </c>
      <c r="K25" s="247">
        <f t="shared" si="1"/>
        <v>17.505773672055433</v>
      </c>
      <c r="L25" s="247">
        <f t="shared" si="2"/>
        <v>40.64276497541067</v>
      </c>
      <c r="M25" s="248">
        <f t="shared" si="3"/>
        <v>0.8326923076923076</v>
      </c>
      <c r="N25" s="248">
        <f t="shared" si="4"/>
        <v>0.848</v>
      </c>
      <c r="O25" s="248">
        <f t="shared" si="5"/>
        <v>0.6361627492877493</v>
      </c>
      <c r="P25" s="248">
        <f t="shared" si="6"/>
        <v>0.7754212962962962</v>
      </c>
    </row>
    <row r="26" spans="1:16" ht="11.25">
      <c r="A26" s="56" t="s">
        <v>178</v>
      </c>
      <c r="B26" s="56" t="s">
        <v>179</v>
      </c>
      <c r="C26" s="56" t="s">
        <v>65</v>
      </c>
      <c r="D26" s="108"/>
      <c r="E26" s="108"/>
      <c r="F26" s="108"/>
      <c r="G26" s="108">
        <v>600</v>
      </c>
      <c r="H26" s="108">
        <v>384</v>
      </c>
      <c r="I26" s="108">
        <v>349.87</v>
      </c>
      <c r="J26" s="246"/>
      <c r="K26" s="247"/>
      <c r="L26" s="247"/>
      <c r="M26" s="248"/>
      <c r="N26" s="248">
        <f t="shared" si="4"/>
        <v>0.64</v>
      </c>
      <c r="O26" s="248"/>
      <c r="P26" s="248">
        <f t="shared" si="6"/>
        <v>0.5831166666666667</v>
      </c>
    </row>
    <row r="27" spans="1:16" ht="11.25">
      <c r="A27" s="56" t="s">
        <v>178</v>
      </c>
      <c r="B27" s="56" t="s">
        <v>179</v>
      </c>
      <c r="C27" s="56" t="s">
        <v>730</v>
      </c>
      <c r="D27" s="108">
        <v>36773.18</v>
      </c>
      <c r="E27" s="108">
        <v>26313.4</v>
      </c>
      <c r="F27" s="108">
        <v>19017.62</v>
      </c>
      <c r="G27" s="108">
        <v>720</v>
      </c>
      <c r="H27" s="108">
        <v>1442.92</v>
      </c>
      <c r="I27" s="108">
        <v>1299.26</v>
      </c>
      <c r="J27" s="246">
        <f t="shared" si="0"/>
        <v>-98.04205129934371</v>
      </c>
      <c r="K27" s="247">
        <f t="shared" si="1"/>
        <v>-94.51640608967296</v>
      </c>
      <c r="L27" s="247">
        <f t="shared" si="2"/>
        <v>-93.16812513868717</v>
      </c>
      <c r="M27" s="248">
        <f t="shared" si="3"/>
        <v>0.7155595463867961</v>
      </c>
      <c r="N27" s="248">
        <f t="shared" si="4"/>
        <v>2.0040555555555555</v>
      </c>
      <c r="O27" s="248">
        <f t="shared" si="5"/>
        <v>0.5171600606746547</v>
      </c>
      <c r="P27" s="248">
        <f t="shared" si="6"/>
        <v>1.8045277777777777</v>
      </c>
    </row>
    <row r="28" spans="1:16" ht="11.25">
      <c r="A28" s="56" t="s">
        <v>178</v>
      </c>
      <c r="B28" s="56" t="s">
        <v>179</v>
      </c>
      <c r="C28" s="56" t="s">
        <v>173</v>
      </c>
      <c r="D28" s="108"/>
      <c r="E28" s="108"/>
      <c r="F28" s="108"/>
      <c r="G28" s="108">
        <v>3348</v>
      </c>
      <c r="H28" s="108">
        <v>2410.56</v>
      </c>
      <c r="I28" s="108">
        <v>2185.95</v>
      </c>
      <c r="J28" s="246"/>
      <c r="K28" s="247"/>
      <c r="L28" s="247"/>
      <c r="M28" s="248"/>
      <c r="N28" s="248">
        <f t="shared" si="4"/>
        <v>0.72</v>
      </c>
      <c r="O28" s="248"/>
      <c r="P28" s="248">
        <f t="shared" si="6"/>
        <v>0.6529121863799283</v>
      </c>
    </row>
    <row r="29" spans="1:16" ht="11.25">
      <c r="A29" s="56" t="s">
        <v>178</v>
      </c>
      <c r="B29" s="56" t="s">
        <v>179</v>
      </c>
      <c r="C29" s="56" t="s">
        <v>81</v>
      </c>
      <c r="D29" s="108">
        <v>4020</v>
      </c>
      <c r="E29" s="108">
        <v>3296.4</v>
      </c>
      <c r="F29" s="108">
        <v>2647.87</v>
      </c>
      <c r="G29" s="108">
        <v>16710</v>
      </c>
      <c r="H29" s="108">
        <v>11985.45</v>
      </c>
      <c r="I29" s="108">
        <v>10858.06</v>
      </c>
      <c r="J29" s="246">
        <f t="shared" si="0"/>
        <v>315.67164179104475</v>
      </c>
      <c r="K29" s="247">
        <f t="shared" si="1"/>
        <v>263.5921004732436</v>
      </c>
      <c r="L29" s="247">
        <f t="shared" si="2"/>
        <v>310.0677148047298</v>
      </c>
      <c r="M29" s="248">
        <f t="shared" si="3"/>
        <v>0.8200000000000001</v>
      </c>
      <c r="N29" s="248">
        <f t="shared" si="4"/>
        <v>0.717262118491921</v>
      </c>
      <c r="O29" s="248">
        <f t="shared" si="5"/>
        <v>0.6586741293532338</v>
      </c>
      <c r="P29" s="248">
        <f t="shared" si="6"/>
        <v>0.6497941352483543</v>
      </c>
    </row>
    <row r="30" spans="1:16" ht="11.25">
      <c r="A30" s="56" t="s">
        <v>180</v>
      </c>
      <c r="B30" s="56" t="s">
        <v>181</v>
      </c>
      <c r="C30" s="56" t="s">
        <v>109</v>
      </c>
      <c r="D30" s="108">
        <v>7440</v>
      </c>
      <c r="E30" s="108">
        <v>6588</v>
      </c>
      <c r="F30" s="108">
        <v>4986.41</v>
      </c>
      <c r="G30" s="108"/>
      <c r="H30" s="108"/>
      <c r="I30" s="108"/>
      <c r="J30" s="246"/>
      <c r="K30" s="247"/>
      <c r="L30" s="247"/>
      <c r="M30" s="248">
        <f t="shared" si="3"/>
        <v>0.885483870967742</v>
      </c>
      <c r="N30" s="248"/>
      <c r="O30" s="248">
        <f t="shared" si="5"/>
        <v>0.6702163978494623</v>
      </c>
      <c r="P30" s="248"/>
    </row>
    <row r="31" spans="1:16" ht="11.25">
      <c r="A31" s="56" t="s">
        <v>180</v>
      </c>
      <c r="B31" s="56" t="s">
        <v>181</v>
      </c>
      <c r="C31" s="56" t="s">
        <v>137</v>
      </c>
      <c r="D31" s="108">
        <v>110134.61</v>
      </c>
      <c r="E31" s="108">
        <v>119369.09</v>
      </c>
      <c r="F31" s="108">
        <v>90741.51</v>
      </c>
      <c r="G31" s="108">
        <v>74161.42</v>
      </c>
      <c r="H31" s="108">
        <v>73444.96</v>
      </c>
      <c r="I31" s="108">
        <v>65903.34</v>
      </c>
      <c r="J31" s="246">
        <f t="shared" si="0"/>
        <v>-32.66292948238524</v>
      </c>
      <c r="K31" s="247">
        <f t="shared" si="1"/>
        <v>-38.4723800776231</v>
      </c>
      <c r="L31" s="247">
        <f t="shared" si="2"/>
        <v>-27.372445091557328</v>
      </c>
      <c r="M31" s="248">
        <f t="shared" si="3"/>
        <v>1.0838472120616762</v>
      </c>
      <c r="N31" s="248">
        <f t="shared" si="4"/>
        <v>0.9903391817470595</v>
      </c>
      <c r="O31" s="248">
        <f t="shared" si="5"/>
        <v>0.823914571450337</v>
      </c>
      <c r="P31" s="248">
        <f t="shared" si="6"/>
        <v>0.8886472238530492</v>
      </c>
    </row>
    <row r="32" spans="1:16" ht="11.25">
      <c r="A32" s="56" t="s">
        <v>180</v>
      </c>
      <c r="B32" s="56" t="s">
        <v>181</v>
      </c>
      <c r="C32" s="56" t="s">
        <v>759</v>
      </c>
      <c r="D32" s="108"/>
      <c r="E32" s="108"/>
      <c r="F32" s="108"/>
      <c r="G32" s="108">
        <v>3282.78</v>
      </c>
      <c r="H32" s="108">
        <v>2239.85</v>
      </c>
      <c r="I32" s="108">
        <v>2039.81</v>
      </c>
      <c r="J32" s="246"/>
      <c r="K32" s="247"/>
      <c r="L32" s="247"/>
      <c r="M32" s="248"/>
      <c r="N32" s="248">
        <f t="shared" si="4"/>
        <v>0.682302804330476</v>
      </c>
      <c r="O32" s="248"/>
      <c r="P32" s="248">
        <f t="shared" si="6"/>
        <v>0.6213666465617556</v>
      </c>
    </row>
    <row r="33" spans="1:16" ht="11.25">
      <c r="A33" s="56" t="s">
        <v>180</v>
      </c>
      <c r="B33" s="56" t="s">
        <v>181</v>
      </c>
      <c r="C33" s="56" t="s">
        <v>748</v>
      </c>
      <c r="D33" s="108">
        <v>8694</v>
      </c>
      <c r="E33" s="108">
        <v>7217.1</v>
      </c>
      <c r="F33" s="108">
        <v>5249.85</v>
      </c>
      <c r="G33" s="108"/>
      <c r="H33" s="108"/>
      <c r="I33" s="108"/>
      <c r="J33" s="246"/>
      <c r="K33" s="247"/>
      <c r="L33" s="247"/>
      <c r="M33" s="248">
        <f t="shared" si="3"/>
        <v>0.8301242236024845</v>
      </c>
      <c r="N33" s="248"/>
      <c r="O33" s="248">
        <f t="shared" si="5"/>
        <v>0.6038474810213941</v>
      </c>
      <c r="P33" s="248"/>
    </row>
    <row r="34" spans="1:16" ht="11.25">
      <c r="A34" s="56" t="s">
        <v>180</v>
      </c>
      <c r="B34" s="56" t="s">
        <v>181</v>
      </c>
      <c r="C34" s="56" t="s">
        <v>53</v>
      </c>
      <c r="D34" s="108">
        <v>2400</v>
      </c>
      <c r="E34" s="108">
        <v>2136</v>
      </c>
      <c r="F34" s="108">
        <v>1567.31</v>
      </c>
      <c r="G34" s="108">
        <v>3408</v>
      </c>
      <c r="H34" s="108">
        <v>2567.4</v>
      </c>
      <c r="I34" s="108">
        <v>2356.12</v>
      </c>
      <c r="J34" s="246">
        <f t="shared" si="0"/>
        <v>42</v>
      </c>
      <c r="K34" s="247">
        <f t="shared" si="1"/>
        <v>20.19662921348315</v>
      </c>
      <c r="L34" s="247">
        <f t="shared" si="2"/>
        <v>50.32890749117916</v>
      </c>
      <c r="M34" s="248">
        <f t="shared" si="3"/>
        <v>0.89</v>
      </c>
      <c r="N34" s="248">
        <f t="shared" si="4"/>
        <v>0.7533450704225353</v>
      </c>
      <c r="O34" s="248">
        <f t="shared" si="5"/>
        <v>0.6530458333333333</v>
      </c>
      <c r="P34" s="248">
        <f t="shared" si="6"/>
        <v>0.6913497652582159</v>
      </c>
    </row>
    <row r="35" spans="1:16" ht="11.25">
      <c r="A35" s="56" t="s">
        <v>180</v>
      </c>
      <c r="B35" s="56" t="s">
        <v>181</v>
      </c>
      <c r="C35" s="56" t="s">
        <v>121</v>
      </c>
      <c r="D35" s="108">
        <v>33276.84</v>
      </c>
      <c r="E35" s="108">
        <v>27725.67</v>
      </c>
      <c r="F35" s="108">
        <v>21173.69</v>
      </c>
      <c r="G35" s="108">
        <v>55502.886</v>
      </c>
      <c r="H35" s="108">
        <v>42039.27</v>
      </c>
      <c r="I35" s="108">
        <v>37865.88</v>
      </c>
      <c r="J35" s="246">
        <f t="shared" si="0"/>
        <v>66.79133595617854</v>
      </c>
      <c r="K35" s="247">
        <f t="shared" si="1"/>
        <v>51.625803812856454</v>
      </c>
      <c r="L35" s="247">
        <f t="shared" si="2"/>
        <v>78.83458197413866</v>
      </c>
      <c r="M35" s="248">
        <f t="shared" si="3"/>
        <v>0.8331821771538404</v>
      </c>
      <c r="N35" s="248">
        <f t="shared" si="4"/>
        <v>0.7574249382275364</v>
      </c>
      <c r="O35" s="248">
        <f t="shared" si="5"/>
        <v>0.6362890827374235</v>
      </c>
      <c r="P35" s="248">
        <f t="shared" si="6"/>
        <v>0.6822326320112435</v>
      </c>
    </row>
    <row r="36" spans="1:16" ht="11.25">
      <c r="A36" s="56" t="s">
        <v>180</v>
      </c>
      <c r="B36" s="56" t="s">
        <v>181</v>
      </c>
      <c r="C36" s="56" t="s">
        <v>91</v>
      </c>
      <c r="D36" s="108"/>
      <c r="E36" s="108"/>
      <c r="F36" s="108"/>
      <c r="G36" s="108">
        <v>180</v>
      </c>
      <c r="H36" s="108">
        <v>178.8</v>
      </c>
      <c r="I36" s="108">
        <v>161.03</v>
      </c>
      <c r="J36" s="246"/>
      <c r="K36" s="247"/>
      <c r="L36" s="247"/>
      <c r="M36" s="248"/>
      <c r="N36" s="248">
        <f t="shared" si="4"/>
        <v>0.9933333333333334</v>
      </c>
      <c r="O36" s="248"/>
      <c r="P36" s="248">
        <f t="shared" si="6"/>
        <v>0.8946111111111111</v>
      </c>
    </row>
    <row r="37" spans="1:16" ht="11.25">
      <c r="A37" s="56" t="s">
        <v>180</v>
      </c>
      <c r="B37" s="56" t="s">
        <v>181</v>
      </c>
      <c r="C37" s="56" t="s">
        <v>46</v>
      </c>
      <c r="D37" s="108">
        <v>203231.4</v>
      </c>
      <c r="E37" s="108">
        <v>174741.45</v>
      </c>
      <c r="F37" s="108">
        <v>134314.7</v>
      </c>
      <c r="G37" s="108">
        <v>289221.6</v>
      </c>
      <c r="H37" s="108">
        <v>234615.44</v>
      </c>
      <c r="I37" s="108">
        <v>210869.54</v>
      </c>
      <c r="J37" s="246">
        <f t="shared" si="0"/>
        <v>42.31147352230019</v>
      </c>
      <c r="K37" s="247">
        <f t="shared" si="1"/>
        <v>34.264331674024675</v>
      </c>
      <c r="L37" s="247">
        <f t="shared" si="2"/>
        <v>56.99662062305912</v>
      </c>
      <c r="M37" s="248">
        <f t="shared" si="3"/>
        <v>0.8598152155621622</v>
      </c>
      <c r="N37" s="248">
        <f t="shared" si="4"/>
        <v>0.8111961208983008</v>
      </c>
      <c r="O37" s="248">
        <f t="shared" si="5"/>
        <v>0.6608954128151457</v>
      </c>
      <c r="P37" s="248">
        <f t="shared" si="6"/>
        <v>0.7290933318949899</v>
      </c>
    </row>
    <row r="38" spans="1:16" ht="11.25">
      <c r="A38" s="56" t="s">
        <v>180</v>
      </c>
      <c r="B38" s="56" t="s">
        <v>181</v>
      </c>
      <c r="C38" s="56" t="s">
        <v>512</v>
      </c>
      <c r="D38" s="108">
        <v>44409.6</v>
      </c>
      <c r="E38" s="108">
        <v>34200</v>
      </c>
      <c r="F38" s="108">
        <v>24569.05</v>
      </c>
      <c r="G38" s="108"/>
      <c r="H38" s="108"/>
      <c r="I38" s="108"/>
      <c r="J38" s="246"/>
      <c r="K38" s="247"/>
      <c r="L38" s="247"/>
      <c r="M38" s="248">
        <f t="shared" si="3"/>
        <v>0.7701037613488976</v>
      </c>
      <c r="N38" s="248"/>
      <c r="O38" s="248">
        <f t="shared" si="5"/>
        <v>0.5532373630926647</v>
      </c>
      <c r="P38" s="248"/>
    </row>
    <row r="39" spans="1:16" ht="11.25">
      <c r="A39" s="56" t="s">
        <v>180</v>
      </c>
      <c r="B39" s="56" t="s">
        <v>181</v>
      </c>
      <c r="C39" s="56" t="s">
        <v>501</v>
      </c>
      <c r="D39" s="108"/>
      <c r="E39" s="108"/>
      <c r="F39" s="108"/>
      <c r="G39" s="108">
        <v>2640</v>
      </c>
      <c r="H39" s="108">
        <v>2074.4</v>
      </c>
      <c r="I39" s="108">
        <v>1919.32</v>
      </c>
      <c r="J39" s="246"/>
      <c r="K39" s="247"/>
      <c r="L39" s="247"/>
      <c r="M39" s="248"/>
      <c r="N39" s="248">
        <f t="shared" si="4"/>
        <v>0.7857575757575758</v>
      </c>
      <c r="O39" s="248"/>
      <c r="P39" s="248">
        <f t="shared" si="6"/>
        <v>0.7270151515151515</v>
      </c>
    </row>
    <row r="40" spans="1:16" ht="11.25">
      <c r="A40" s="56" t="s">
        <v>180</v>
      </c>
      <c r="B40" s="56" t="s">
        <v>181</v>
      </c>
      <c r="C40" s="56" t="s">
        <v>155</v>
      </c>
      <c r="D40" s="108">
        <v>169709.77</v>
      </c>
      <c r="E40" s="108">
        <v>154878.52</v>
      </c>
      <c r="F40" s="108">
        <v>117355.17</v>
      </c>
      <c r="G40" s="108">
        <v>18391.1</v>
      </c>
      <c r="H40" s="108">
        <v>33487.28</v>
      </c>
      <c r="I40" s="108">
        <v>30019.24</v>
      </c>
      <c r="J40" s="246">
        <f t="shared" si="0"/>
        <v>-89.16320492332291</v>
      </c>
      <c r="K40" s="247">
        <f t="shared" si="1"/>
        <v>-78.37835743781643</v>
      </c>
      <c r="L40" s="247">
        <f t="shared" si="2"/>
        <v>-74.42018106232558</v>
      </c>
      <c r="M40" s="248">
        <f t="shared" si="3"/>
        <v>0.9126081544981176</v>
      </c>
      <c r="N40" s="248">
        <f t="shared" si="4"/>
        <v>1.8208416027317562</v>
      </c>
      <c r="O40" s="248">
        <f t="shared" si="5"/>
        <v>0.6915050913097107</v>
      </c>
      <c r="P40" s="248">
        <f t="shared" si="6"/>
        <v>1.6322699566638212</v>
      </c>
    </row>
    <row r="41" spans="1:16" ht="11.25">
      <c r="A41" s="56" t="s">
        <v>180</v>
      </c>
      <c r="B41" s="56" t="s">
        <v>181</v>
      </c>
      <c r="C41" s="56" t="s">
        <v>101</v>
      </c>
      <c r="D41" s="108">
        <v>6025.8</v>
      </c>
      <c r="E41" s="108">
        <v>5163.6</v>
      </c>
      <c r="F41" s="108">
        <v>4218.72</v>
      </c>
      <c r="G41" s="108">
        <v>9498</v>
      </c>
      <c r="H41" s="108">
        <v>6527.47</v>
      </c>
      <c r="I41" s="108">
        <v>5942.65</v>
      </c>
      <c r="J41" s="246">
        <f t="shared" si="0"/>
        <v>57.6222244349298</v>
      </c>
      <c r="K41" s="247">
        <f t="shared" si="1"/>
        <v>26.41316136029127</v>
      </c>
      <c r="L41" s="247">
        <f t="shared" si="2"/>
        <v>40.86381651306556</v>
      </c>
      <c r="M41" s="248">
        <f t="shared" si="3"/>
        <v>0.8569152643632381</v>
      </c>
      <c r="N41" s="248">
        <f t="shared" si="4"/>
        <v>0.6872467887976417</v>
      </c>
      <c r="O41" s="248">
        <f t="shared" si="5"/>
        <v>0.7001095290251917</v>
      </c>
      <c r="P41" s="248">
        <f t="shared" si="6"/>
        <v>0.625673826068646</v>
      </c>
    </row>
    <row r="42" spans="1:16" ht="11.25">
      <c r="A42" s="56" t="s">
        <v>180</v>
      </c>
      <c r="B42" s="56" t="s">
        <v>181</v>
      </c>
      <c r="C42" s="56" t="s">
        <v>50</v>
      </c>
      <c r="D42" s="108">
        <v>615.5</v>
      </c>
      <c r="E42" s="108">
        <v>1470</v>
      </c>
      <c r="F42" s="108">
        <v>1064.4</v>
      </c>
      <c r="G42" s="108">
        <v>360</v>
      </c>
      <c r="H42" s="108">
        <v>316.8</v>
      </c>
      <c r="I42" s="108">
        <v>278.86</v>
      </c>
      <c r="J42" s="246">
        <f t="shared" si="0"/>
        <v>-41.510966693744926</v>
      </c>
      <c r="K42" s="247">
        <f t="shared" si="1"/>
        <v>-78.44897959183673</v>
      </c>
      <c r="L42" s="247">
        <f t="shared" si="2"/>
        <v>-73.8012025554303</v>
      </c>
      <c r="M42" s="248">
        <f t="shared" si="3"/>
        <v>2.388302193338749</v>
      </c>
      <c r="N42" s="248">
        <f t="shared" si="4"/>
        <v>0.88</v>
      </c>
      <c r="O42" s="248">
        <f t="shared" si="5"/>
        <v>1.7293257514216085</v>
      </c>
      <c r="P42" s="248">
        <f t="shared" si="6"/>
        <v>0.7746111111111111</v>
      </c>
    </row>
    <row r="43" spans="1:16" ht="11.25">
      <c r="A43" s="56" t="s">
        <v>180</v>
      </c>
      <c r="B43" s="56" t="s">
        <v>181</v>
      </c>
      <c r="C43" s="56" t="s">
        <v>83</v>
      </c>
      <c r="D43" s="108"/>
      <c r="E43" s="108"/>
      <c r="F43" s="108"/>
      <c r="G43" s="108">
        <v>226876.8</v>
      </c>
      <c r="H43" s="108">
        <v>149367.52</v>
      </c>
      <c r="I43" s="108">
        <v>139232.48</v>
      </c>
      <c r="J43" s="246"/>
      <c r="K43" s="247"/>
      <c r="L43" s="247"/>
      <c r="M43" s="248"/>
      <c r="N43" s="248">
        <f t="shared" si="4"/>
        <v>0.6583640107758925</v>
      </c>
      <c r="O43" s="248"/>
      <c r="P43" s="248">
        <f t="shared" si="6"/>
        <v>0.6136920125812777</v>
      </c>
    </row>
    <row r="44" spans="1:16" ht="11.25">
      <c r="A44" s="56" t="s">
        <v>180</v>
      </c>
      <c r="B44" s="56" t="s">
        <v>181</v>
      </c>
      <c r="C44" s="56" t="s">
        <v>589</v>
      </c>
      <c r="D44" s="108">
        <v>22464</v>
      </c>
      <c r="E44" s="108">
        <v>20088</v>
      </c>
      <c r="F44" s="108">
        <v>15338.31</v>
      </c>
      <c r="G44" s="108">
        <v>27648</v>
      </c>
      <c r="H44" s="108">
        <v>24675.84</v>
      </c>
      <c r="I44" s="108">
        <v>22566.23</v>
      </c>
      <c r="J44" s="246">
        <f t="shared" si="0"/>
        <v>23.076923076923077</v>
      </c>
      <c r="K44" s="247">
        <f t="shared" si="1"/>
        <v>22.838709677419356</v>
      </c>
      <c r="L44" s="247">
        <f t="shared" si="2"/>
        <v>47.12331410696485</v>
      </c>
      <c r="M44" s="248">
        <f t="shared" si="3"/>
        <v>0.8942307692307693</v>
      </c>
      <c r="N44" s="248">
        <f t="shared" si="4"/>
        <v>0.8925</v>
      </c>
      <c r="O44" s="248">
        <f t="shared" si="5"/>
        <v>0.6827951388888889</v>
      </c>
      <c r="P44" s="248">
        <f t="shared" si="6"/>
        <v>0.8161975549768519</v>
      </c>
    </row>
    <row r="45" spans="1:16" ht="11.25">
      <c r="A45" s="56" t="s">
        <v>180</v>
      </c>
      <c r="B45" s="56" t="s">
        <v>181</v>
      </c>
      <c r="C45" s="56" t="s">
        <v>65</v>
      </c>
      <c r="D45" s="108"/>
      <c r="E45" s="108"/>
      <c r="F45" s="108"/>
      <c r="G45" s="108">
        <v>720</v>
      </c>
      <c r="H45" s="108">
        <v>489.6</v>
      </c>
      <c r="I45" s="108">
        <v>446.09</v>
      </c>
      <c r="J45" s="246"/>
      <c r="K45" s="247"/>
      <c r="L45" s="247"/>
      <c r="M45" s="248"/>
      <c r="N45" s="248">
        <f t="shared" si="4"/>
        <v>0.68</v>
      </c>
      <c r="O45" s="248"/>
      <c r="P45" s="248">
        <f t="shared" si="6"/>
        <v>0.6195694444444444</v>
      </c>
    </row>
    <row r="46" spans="1:16" ht="11.25">
      <c r="A46" s="56" t="s">
        <v>180</v>
      </c>
      <c r="B46" s="56" t="s">
        <v>181</v>
      </c>
      <c r="C46" s="56" t="s">
        <v>182</v>
      </c>
      <c r="D46" s="108">
        <v>15696</v>
      </c>
      <c r="E46" s="108">
        <v>14256</v>
      </c>
      <c r="F46" s="108">
        <v>10624.93</v>
      </c>
      <c r="G46" s="108">
        <v>11448</v>
      </c>
      <c r="H46" s="108">
        <v>10679.04</v>
      </c>
      <c r="I46" s="108">
        <v>9655.49</v>
      </c>
      <c r="J46" s="246">
        <f t="shared" si="0"/>
        <v>-27.06422018348624</v>
      </c>
      <c r="K46" s="247">
        <f t="shared" si="1"/>
        <v>-25.090909090909083</v>
      </c>
      <c r="L46" s="247">
        <f t="shared" si="2"/>
        <v>-9.124201288855556</v>
      </c>
      <c r="M46" s="248">
        <f t="shared" si="3"/>
        <v>0.908256880733945</v>
      </c>
      <c r="N46" s="248">
        <f t="shared" si="4"/>
        <v>0.9328301886792454</v>
      </c>
      <c r="O46" s="248">
        <f t="shared" si="5"/>
        <v>0.6769195973496432</v>
      </c>
      <c r="P46" s="248">
        <f t="shared" si="6"/>
        <v>0.8434215583508036</v>
      </c>
    </row>
    <row r="47" spans="1:16" ht="11.25">
      <c r="A47" s="56" t="s">
        <v>180</v>
      </c>
      <c r="B47" s="56" t="s">
        <v>181</v>
      </c>
      <c r="C47" s="56" t="s">
        <v>730</v>
      </c>
      <c r="D47" s="108">
        <v>14260.42</v>
      </c>
      <c r="E47" s="108">
        <v>10982</v>
      </c>
      <c r="F47" s="108">
        <v>7889.4</v>
      </c>
      <c r="G47" s="108"/>
      <c r="H47" s="108"/>
      <c r="I47" s="108"/>
      <c r="J47" s="246"/>
      <c r="K47" s="247"/>
      <c r="L47" s="247"/>
      <c r="M47" s="248">
        <f t="shared" si="3"/>
        <v>0.7701035453373744</v>
      </c>
      <c r="N47" s="248"/>
      <c r="O47" s="248">
        <f t="shared" si="5"/>
        <v>0.553237562428035</v>
      </c>
      <c r="P47" s="248"/>
    </row>
    <row r="48" spans="1:16" ht="12.75" customHeight="1">
      <c r="A48" s="56" t="s">
        <v>180</v>
      </c>
      <c r="B48" s="56" t="s">
        <v>181</v>
      </c>
      <c r="C48" s="56" t="s">
        <v>173</v>
      </c>
      <c r="D48" s="108"/>
      <c r="E48" s="108"/>
      <c r="F48" s="108"/>
      <c r="G48" s="108">
        <v>5796</v>
      </c>
      <c r="H48" s="108">
        <v>4636.8</v>
      </c>
      <c r="I48" s="108">
        <v>4206.05</v>
      </c>
      <c r="J48" s="246"/>
      <c r="K48" s="247"/>
      <c r="L48" s="247"/>
      <c r="M48" s="248"/>
      <c r="N48" s="248">
        <f t="shared" si="4"/>
        <v>0.8</v>
      </c>
      <c r="O48" s="248"/>
      <c r="P48" s="248">
        <f t="shared" si="6"/>
        <v>0.7256815044858523</v>
      </c>
    </row>
    <row r="49" spans="1:16" ht="11.25">
      <c r="A49" s="56" t="s">
        <v>180</v>
      </c>
      <c r="B49" s="56" t="s">
        <v>181</v>
      </c>
      <c r="C49" s="56" t="s">
        <v>58</v>
      </c>
      <c r="D49" s="108"/>
      <c r="E49" s="108"/>
      <c r="F49" s="108"/>
      <c r="G49" s="108">
        <v>19800</v>
      </c>
      <c r="H49" s="108">
        <v>10493.79</v>
      </c>
      <c r="I49" s="108">
        <v>9449.86</v>
      </c>
      <c r="J49" s="246"/>
      <c r="K49" s="247"/>
      <c r="L49" s="247"/>
      <c r="M49" s="248"/>
      <c r="N49" s="248">
        <f t="shared" si="4"/>
        <v>0.529989393939394</v>
      </c>
      <c r="O49" s="248"/>
      <c r="P49" s="248">
        <f t="shared" si="6"/>
        <v>0.4772656565656566</v>
      </c>
    </row>
    <row r="50" spans="1:16" ht="11.25">
      <c r="A50" s="56" t="s">
        <v>180</v>
      </c>
      <c r="B50" s="56" t="s">
        <v>181</v>
      </c>
      <c r="C50" s="56" t="s">
        <v>81</v>
      </c>
      <c r="D50" s="108">
        <v>10500</v>
      </c>
      <c r="E50" s="108">
        <v>9510</v>
      </c>
      <c r="F50" s="108">
        <v>7639.01</v>
      </c>
      <c r="G50" s="108">
        <v>139950</v>
      </c>
      <c r="H50" s="108">
        <v>105937.16</v>
      </c>
      <c r="I50" s="108">
        <v>96125.12</v>
      </c>
      <c r="J50" s="246">
        <f t="shared" si="0"/>
        <v>1232.857142857143</v>
      </c>
      <c r="K50" s="247">
        <f t="shared" si="1"/>
        <v>1013.9554153522607</v>
      </c>
      <c r="L50" s="247">
        <f t="shared" si="2"/>
        <v>1158.3452567806562</v>
      </c>
      <c r="M50" s="248">
        <f t="shared" si="3"/>
        <v>0.9057142857142857</v>
      </c>
      <c r="N50" s="248">
        <f t="shared" si="4"/>
        <v>0.7569643444087174</v>
      </c>
      <c r="O50" s="248">
        <f t="shared" si="5"/>
        <v>0.7275247619047619</v>
      </c>
      <c r="P50" s="248">
        <f t="shared" si="6"/>
        <v>0.686853304751697</v>
      </c>
    </row>
    <row r="51" spans="1:16" ht="11.25">
      <c r="A51" s="56" t="s">
        <v>478</v>
      </c>
      <c r="B51" s="56" t="s">
        <v>479</v>
      </c>
      <c r="C51" s="56" t="s">
        <v>137</v>
      </c>
      <c r="D51" s="108">
        <v>260568</v>
      </c>
      <c r="E51" s="108">
        <v>226775.2</v>
      </c>
      <c r="F51" s="108">
        <v>171811.09</v>
      </c>
      <c r="G51" s="108">
        <v>123084</v>
      </c>
      <c r="H51" s="108">
        <v>101983.3</v>
      </c>
      <c r="I51" s="108">
        <v>90479.1</v>
      </c>
      <c r="J51" s="246">
        <f t="shared" si="0"/>
        <v>-52.763194252555955</v>
      </c>
      <c r="K51" s="247">
        <f t="shared" si="1"/>
        <v>-55.02890086746699</v>
      </c>
      <c r="L51" s="247">
        <f t="shared" si="2"/>
        <v>-47.338032719540976</v>
      </c>
      <c r="M51" s="248">
        <f t="shared" si="3"/>
        <v>0.8703110128642044</v>
      </c>
      <c r="N51" s="248">
        <f t="shared" si="4"/>
        <v>0.8285666699164799</v>
      </c>
      <c r="O51" s="248">
        <f t="shared" si="5"/>
        <v>0.6593714116852415</v>
      </c>
      <c r="P51" s="248">
        <f t="shared" si="6"/>
        <v>0.7351004192258945</v>
      </c>
    </row>
    <row r="52" spans="1:16" ht="11.25">
      <c r="A52" s="56" t="s">
        <v>478</v>
      </c>
      <c r="B52" s="56" t="s">
        <v>479</v>
      </c>
      <c r="C52" s="56" t="s">
        <v>60</v>
      </c>
      <c r="D52" s="108">
        <v>510</v>
      </c>
      <c r="E52" s="108">
        <v>471.3</v>
      </c>
      <c r="F52" s="108">
        <v>346.61</v>
      </c>
      <c r="G52" s="108"/>
      <c r="H52" s="108"/>
      <c r="I52" s="108"/>
      <c r="J52" s="246"/>
      <c r="K52" s="247"/>
      <c r="L52" s="247"/>
      <c r="M52" s="248">
        <f t="shared" si="3"/>
        <v>0.9241176470588236</v>
      </c>
      <c r="N52" s="248"/>
      <c r="O52" s="248">
        <f t="shared" si="5"/>
        <v>0.6796274509803922</v>
      </c>
      <c r="P52" s="248"/>
    </row>
    <row r="53" spans="1:16" ht="11.25">
      <c r="A53" s="56" t="s">
        <v>478</v>
      </c>
      <c r="B53" s="56" t="s">
        <v>479</v>
      </c>
      <c r="C53" s="56" t="s">
        <v>53</v>
      </c>
      <c r="D53" s="108">
        <v>12420</v>
      </c>
      <c r="E53" s="108">
        <v>9626.34</v>
      </c>
      <c r="F53" s="108">
        <v>7069.82</v>
      </c>
      <c r="G53" s="108">
        <v>7086</v>
      </c>
      <c r="H53" s="108">
        <v>5869.97</v>
      </c>
      <c r="I53" s="108">
        <v>5146.45</v>
      </c>
      <c r="J53" s="246">
        <f t="shared" si="0"/>
        <v>-42.94685990338164</v>
      </c>
      <c r="K53" s="247">
        <f t="shared" si="1"/>
        <v>-39.02178813546997</v>
      </c>
      <c r="L53" s="247">
        <f t="shared" si="2"/>
        <v>-27.205360249624462</v>
      </c>
      <c r="M53" s="248">
        <f t="shared" si="3"/>
        <v>0.7750676328502416</v>
      </c>
      <c r="N53" s="248">
        <f t="shared" si="4"/>
        <v>0.8283897826700537</v>
      </c>
      <c r="O53" s="248">
        <f t="shared" si="5"/>
        <v>0.5692286634460547</v>
      </c>
      <c r="P53" s="248">
        <f t="shared" si="6"/>
        <v>0.7262842224103867</v>
      </c>
    </row>
    <row r="54" spans="1:16" ht="11.25">
      <c r="A54" s="56" t="s">
        <v>478</v>
      </c>
      <c r="B54" s="56" t="s">
        <v>479</v>
      </c>
      <c r="C54" s="56" t="s">
        <v>121</v>
      </c>
      <c r="D54" s="108">
        <v>93084</v>
      </c>
      <c r="E54" s="108">
        <v>78108.6</v>
      </c>
      <c r="F54" s="108">
        <v>59522.23</v>
      </c>
      <c r="G54" s="108">
        <v>21022.8</v>
      </c>
      <c r="H54" s="108">
        <v>15646.98</v>
      </c>
      <c r="I54" s="108">
        <v>14241.57</v>
      </c>
      <c r="J54" s="246">
        <f t="shared" si="0"/>
        <v>-77.41523784968416</v>
      </c>
      <c r="K54" s="247">
        <f t="shared" si="1"/>
        <v>-79.96766041127354</v>
      </c>
      <c r="L54" s="247">
        <f t="shared" si="2"/>
        <v>-76.07352748712539</v>
      </c>
      <c r="M54" s="248">
        <f t="shared" si="3"/>
        <v>0.839119504963259</v>
      </c>
      <c r="N54" s="248">
        <f t="shared" si="4"/>
        <v>0.744286203550431</v>
      </c>
      <c r="O54" s="248">
        <f t="shared" si="5"/>
        <v>0.6394464139916635</v>
      </c>
      <c r="P54" s="248">
        <f t="shared" si="6"/>
        <v>0.6774344996860552</v>
      </c>
    </row>
    <row r="55" spans="1:16" ht="11.25">
      <c r="A55" s="56" t="s">
        <v>478</v>
      </c>
      <c r="B55" s="56" t="s">
        <v>479</v>
      </c>
      <c r="C55" s="56" t="s">
        <v>46</v>
      </c>
      <c r="D55" s="108">
        <v>610248.6</v>
      </c>
      <c r="E55" s="108">
        <v>506094.57</v>
      </c>
      <c r="F55" s="108">
        <v>385558.88</v>
      </c>
      <c r="G55" s="108">
        <v>254565</v>
      </c>
      <c r="H55" s="108">
        <v>199200.47</v>
      </c>
      <c r="I55" s="108">
        <v>178627.71</v>
      </c>
      <c r="J55" s="246">
        <f t="shared" si="0"/>
        <v>-58.28503334542677</v>
      </c>
      <c r="K55" s="247">
        <f t="shared" si="1"/>
        <v>-60.63967451774872</v>
      </c>
      <c r="L55" s="247">
        <f t="shared" si="2"/>
        <v>-53.67044587327362</v>
      </c>
      <c r="M55" s="248">
        <f t="shared" si="3"/>
        <v>0.8293252454819233</v>
      </c>
      <c r="N55" s="248">
        <f t="shared" si="4"/>
        <v>0.7825131891658319</v>
      </c>
      <c r="O55" s="248">
        <f t="shared" si="5"/>
        <v>0.631806250764033</v>
      </c>
      <c r="P55" s="248">
        <f t="shared" si="6"/>
        <v>0.7016978374874786</v>
      </c>
    </row>
    <row r="56" spans="1:16" ht="11.25">
      <c r="A56" s="56" t="s">
        <v>478</v>
      </c>
      <c r="B56" s="56" t="s">
        <v>479</v>
      </c>
      <c r="C56" s="56" t="s">
        <v>155</v>
      </c>
      <c r="D56" s="108">
        <v>541890</v>
      </c>
      <c r="E56" s="108">
        <v>610926.8</v>
      </c>
      <c r="F56" s="108">
        <v>461181.06</v>
      </c>
      <c r="G56" s="108">
        <v>361020</v>
      </c>
      <c r="H56" s="108">
        <v>371467.87</v>
      </c>
      <c r="I56" s="108">
        <v>334232.13</v>
      </c>
      <c r="J56" s="246">
        <f t="shared" si="0"/>
        <v>-33.37762276476776</v>
      </c>
      <c r="K56" s="247">
        <f t="shared" si="1"/>
        <v>-39.19601006208927</v>
      </c>
      <c r="L56" s="247">
        <f t="shared" si="2"/>
        <v>-27.52691751911928</v>
      </c>
      <c r="M56" s="248">
        <f t="shared" si="3"/>
        <v>1.1274000258355017</v>
      </c>
      <c r="N56" s="248">
        <f t="shared" si="4"/>
        <v>1.0289398648274333</v>
      </c>
      <c r="O56" s="248">
        <f t="shared" si="5"/>
        <v>0.8510602889885401</v>
      </c>
      <c r="P56" s="248">
        <f t="shared" si="6"/>
        <v>0.9257994847930863</v>
      </c>
    </row>
    <row r="57" spans="1:16" ht="11.25">
      <c r="A57" s="56" t="s">
        <v>478</v>
      </c>
      <c r="B57" s="56" t="s">
        <v>479</v>
      </c>
      <c r="C57" s="56" t="s">
        <v>101</v>
      </c>
      <c r="D57" s="108">
        <v>27978</v>
      </c>
      <c r="E57" s="108">
        <v>21084.79</v>
      </c>
      <c r="F57" s="108">
        <v>16099.68</v>
      </c>
      <c r="G57" s="108">
        <v>11856</v>
      </c>
      <c r="H57" s="108">
        <v>7921.51</v>
      </c>
      <c r="I57" s="108">
        <v>7185.76</v>
      </c>
      <c r="J57" s="246">
        <f t="shared" si="0"/>
        <v>-57.623847308599615</v>
      </c>
      <c r="K57" s="247">
        <f t="shared" si="1"/>
        <v>-62.430216283870976</v>
      </c>
      <c r="L57" s="247">
        <f t="shared" si="2"/>
        <v>-55.36706319628713</v>
      </c>
      <c r="M57" s="248">
        <f t="shared" si="3"/>
        <v>0.7536203445564372</v>
      </c>
      <c r="N57" s="248">
        <f t="shared" si="4"/>
        <v>0.6681435560053981</v>
      </c>
      <c r="O57" s="248">
        <f t="shared" si="5"/>
        <v>0.575440703409822</v>
      </c>
      <c r="P57" s="248">
        <f t="shared" si="6"/>
        <v>0.6060863697705803</v>
      </c>
    </row>
    <row r="58" spans="1:16" ht="11.25">
      <c r="A58" s="56" t="s">
        <v>478</v>
      </c>
      <c r="B58" s="56" t="s">
        <v>479</v>
      </c>
      <c r="C58" s="56" t="s">
        <v>50</v>
      </c>
      <c r="D58" s="108">
        <v>360</v>
      </c>
      <c r="E58" s="108">
        <v>316.8</v>
      </c>
      <c r="F58" s="108">
        <v>233.66</v>
      </c>
      <c r="G58" s="108">
        <v>360</v>
      </c>
      <c r="H58" s="108">
        <v>316.8</v>
      </c>
      <c r="I58" s="108">
        <v>279.8</v>
      </c>
      <c r="J58" s="246">
        <f t="shared" si="0"/>
        <v>0</v>
      </c>
      <c r="K58" s="247">
        <f t="shared" si="1"/>
        <v>0</v>
      </c>
      <c r="L58" s="247">
        <f t="shared" si="2"/>
        <v>19.74664041770094</v>
      </c>
      <c r="M58" s="248">
        <f t="shared" si="3"/>
        <v>0.88</v>
      </c>
      <c r="N58" s="248">
        <f t="shared" si="4"/>
        <v>0.88</v>
      </c>
      <c r="O58" s="248">
        <f t="shared" si="5"/>
        <v>0.6490555555555555</v>
      </c>
      <c r="P58" s="248">
        <f t="shared" si="6"/>
        <v>0.7772222222222223</v>
      </c>
    </row>
    <row r="59" spans="1:16" ht="12.75" customHeight="1">
      <c r="A59" s="56" t="s">
        <v>478</v>
      </c>
      <c r="B59" s="56" t="s">
        <v>479</v>
      </c>
      <c r="C59" s="56" t="s">
        <v>83</v>
      </c>
      <c r="D59" s="108"/>
      <c r="E59" s="108"/>
      <c r="F59" s="108"/>
      <c r="G59" s="108">
        <v>188832</v>
      </c>
      <c r="H59" s="108">
        <v>126843.2</v>
      </c>
      <c r="I59" s="108">
        <v>116092.81</v>
      </c>
      <c r="J59" s="246"/>
      <c r="K59" s="247"/>
      <c r="L59" s="247"/>
      <c r="M59" s="248"/>
      <c r="N59" s="248">
        <f t="shared" si="4"/>
        <v>0.6717251313336723</v>
      </c>
      <c r="O59" s="248"/>
      <c r="P59" s="248">
        <f t="shared" si="6"/>
        <v>0.6147941556515845</v>
      </c>
    </row>
    <row r="60" spans="1:16" ht="11.25">
      <c r="A60" s="56" t="s">
        <v>478</v>
      </c>
      <c r="B60" s="56" t="s">
        <v>479</v>
      </c>
      <c r="C60" s="56" t="s">
        <v>589</v>
      </c>
      <c r="D60" s="108">
        <v>13824</v>
      </c>
      <c r="E60" s="108">
        <v>10544.92</v>
      </c>
      <c r="F60" s="108">
        <v>7931.52</v>
      </c>
      <c r="G60" s="108">
        <v>8508</v>
      </c>
      <c r="H60" s="108">
        <v>5584.63</v>
      </c>
      <c r="I60" s="108">
        <v>5024.64</v>
      </c>
      <c r="J60" s="246">
        <f t="shared" si="0"/>
        <v>-38.454861111111114</v>
      </c>
      <c r="K60" s="247">
        <f t="shared" si="1"/>
        <v>-47.039617180595016</v>
      </c>
      <c r="L60" s="247">
        <f t="shared" si="2"/>
        <v>-36.64972161704188</v>
      </c>
      <c r="M60" s="248">
        <f t="shared" si="3"/>
        <v>0.7627980324074074</v>
      </c>
      <c r="N60" s="248">
        <f t="shared" si="4"/>
        <v>0.6563975082275506</v>
      </c>
      <c r="O60" s="248">
        <f t="shared" si="5"/>
        <v>0.57375</v>
      </c>
      <c r="P60" s="248">
        <f t="shared" si="6"/>
        <v>0.5905782792665727</v>
      </c>
    </row>
    <row r="61" spans="1:16" ht="11.25">
      <c r="A61" s="56" t="s">
        <v>478</v>
      </c>
      <c r="B61" s="56" t="s">
        <v>479</v>
      </c>
      <c r="C61" s="56" t="s">
        <v>65</v>
      </c>
      <c r="D61" s="108">
        <v>8040</v>
      </c>
      <c r="E61" s="108">
        <v>6498</v>
      </c>
      <c r="F61" s="108">
        <v>4913.4</v>
      </c>
      <c r="G61" s="108">
        <v>2724</v>
      </c>
      <c r="H61" s="108">
        <v>1956.36</v>
      </c>
      <c r="I61" s="108">
        <v>1773.09</v>
      </c>
      <c r="J61" s="246">
        <f t="shared" si="0"/>
        <v>-66.11940298507463</v>
      </c>
      <c r="K61" s="247">
        <f t="shared" si="1"/>
        <v>-69.89289012003694</v>
      </c>
      <c r="L61" s="247">
        <f t="shared" si="2"/>
        <v>-63.91317621199169</v>
      </c>
      <c r="M61" s="248">
        <f t="shared" si="3"/>
        <v>0.8082089552238806</v>
      </c>
      <c r="N61" s="248">
        <f t="shared" si="4"/>
        <v>0.718193832599119</v>
      </c>
      <c r="O61" s="248">
        <f t="shared" si="5"/>
        <v>0.6111194029850746</v>
      </c>
      <c r="P61" s="248">
        <f t="shared" si="6"/>
        <v>0.6509140969162995</v>
      </c>
    </row>
    <row r="62" spans="1:16" ht="11.25">
      <c r="A62" s="56" t="s">
        <v>478</v>
      </c>
      <c r="B62" s="56" t="s">
        <v>479</v>
      </c>
      <c r="C62" s="56" t="s">
        <v>182</v>
      </c>
      <c r="D62" s="108"/>
      <c r="E62" s="108"/>
      <c r="F62" s="108"/>
      <c r="G62" s="108">
        <v>152.4</v>
      </c>
      <c r="H62" s="108">
        <v>195.36</v>
      </c>
      <c r="I62" s="108">
        <v>181.63</v>
      </c>
      <c r="J62" s="246"/>
      <c r="K62" s="247"/>
      <c r="L62" s="247"/>
      <c r="M62" s="248"/>
      <c r="N62" s="248">
        <f t="shared" si="4"/>
        <v>1.2818897637795277</v>
      </c>
      <c r="O62" s="248"/>
      <c r="P62" s="248">
        <f t="shared" si="6"/>
        <v>1.191797900262467</v>
      </c>
    </row>
    <row r="63" spans="1:16" ht="11.25">
      <c r="A63" s="56" t="s">
        <v>478</v>
      </c>
      <c r="B63" s="56" t="s">
        <v>479</v>
      </c>
      <c r="C63" s="56" t="s">
        <v>81</v>
      </c>
      <c r="D63" s="108">
        <v>424200</v>
      </c>
      <c r="E63" s="108">
        <v>356508</v>
      </c>
      <c r="F63" s="108">
        <v>272807.17</v>
      </c>
      <c r="G63" s="108">
        <v>196800</v>
      </c>
      <c r="H63" s="108">
        <v>150270.06</v>
      </c>
      <c r="I63" s="108">
        <v>134386.52</v>
      </c>
      <c r="J63" s="246">
        <f t="shared" si="0"/>
        <v>-53.60678925035361</v>
      </c>
      <c r="K63" s="247">
        <f t="shared" si="1"/>
        <v>-57.849456393685415</v>
      </c>
      <c r="L63" s="247">
        <f t="shared" si="2"/>
        <v>-50.73937389548816</v>
      </c>
      <c r="M63" s="248">
        <f t="shared" si="3"/>
        <v>0.8404243281471004</v>
      </c>
      <c r="N63" s="248">
        <f t="shared" si="4"/>
        <v>0.7635673780487805</v>
      </c>
      <c r="O63" s="248">
        <f t="shared" si="5"/>
        <v>0.6431097831211692</v>
      </c>
      <c r="P63" s="248">
        <f t="shared" si="6"/>
        <v>0.6828583333333332</v>
      </c>
    </row>
    <row r="64" spans="1:16" ht="11.25">
      <c r="A64" s="56" t="s">
        <v>480</v>
      </c>
      <c r="B64" s="56" t="s">
        <v>481</v>
      </c>
      <c r="C64" s="56" t="s">
        <v>137</v>
      </c>
      <c r="D64" s="108">
        <v>3883.2</v>
      </c>
      <c r="E64" s="108">
        <v>22039.2</v>
      </c>
      <c r="F64" s="108">
        <v>16442.06</v>
      </c>
      <c r="G64" s="108">
        <v>6733.8</v>
      </c>
      <c r="H64" s="108">
        <v>21417.3</v>
      </c>
      <c r="I64" s="108">
        <v>19140.88</v>
      </c>
      <c r="J64" s="246">
        <f t="shared" si="0"/>
        <v>73.40852904820768</v>
      </c>
      <c r="K64" s="247">
        <f t="shared" si="1"/>
        <v>-2.8217902646194117</v>
      </c>
      <c r="L64" s="247">
        <f t="shared" si="2"/>
        <v>16.414123291120454</v>
      </c>
      <c r="M64" s="248">
        <f t="shared" si="3"/>
        <v>5.6755253399258345</v>
      </c>
      <c r="N64" s="248">
        <f t="shared" si="4"/>
        <v>3.180566693397487</v>
      </c>
      <c r="O64" s="248">
        <f t="shared" si="5"/>
        <v>4.234152245570664</v>
      </c>
      <c r="P64" s="248">
        <f t="shared" si="6"/>
        <v>2.8425079449939115</v>
      </c>
    </row>
    <row r="65" spans="1:16" ht="11.25">
      <c r="A65" s="56" t="s">
        <v>480</v>
      </c>
      <c r="B65" s="56" t="s">
        <v>481</v>
      </c>
      <c r="C65" s="56" t="s">
        <v>60</v>
      </c>
      <c r="D65" s="108">
        <v>2112</v>
      </c>
      <c r="E65" s="108">
        <v>10593</v>
      </c>
      <c r="F65" s="108">
        <v>8019.86</v>
      </c>
      <c r="G65" s="108">
        <v>1392</v>
      </c>
      <c r="H65" s="108">
        <v>6928.2</v>
      </c>
      <c r="I65" s="108">
        <v>6227.87</v>
      </c>
      <c r="J65" s="246">
        <f t="shared" si="0"/>
        <v>-34.09090909090909</v>
      </c>
      <c r="K65" s="247">
        <f t="shared" si="1"/>
        <v>-34.5964316057774</v>
      </c>
      <c r="L65" s="247">
        <f t="shared" si="2"/>
        <v>-22.344405014551374</v>
      </c>
      <c r="M65" s="248">
        <f t="shared" si="3"/>
        <v>5.015625</v>
      </c>
      <c r="N65" s="248">
        <f t="shared" si="4"/>
        <v>4.977155172413793</v>
      </c>
      <c r="O65" s="248">
        <f t="shared" si="5"/>
        <v>3.7972821969696966</v>
      </c>
      <c r="P65" s="248">
        <f t="shared" si="6"/>
        <v>4.474044540229885</v>
      </c>
    </row>
    <row r="66" spans="1:16" ht="11.25">
      <c r="A66" s="56" t="s">
        <v>480</v>
      </c>
      <c r="B66" s="56" t="s">
        <v>481</v>
      </c>
      <c r="C66" s="56" t="s">
        <v>138</v>
      </c>
      <c r="D66" s="108">
        <v>13536</v>
      </c>
      <c r="E66" s="108">
        <v>61617</v>
      </c>
      <c r="F66" s="108">
        <v>46554.14</v>
      </c>
      <c r="G66" s="108">
        <v>9144</v>
      </c>
      <c r="H66" s="108">
        <v>41624.25</v>
      </c>
      <c r="I66" s="108">
        <v>37491.07</v>
      </c>
      <c r="J66" s="246">
        <f t="shared" si="0"/>
        <v>-32.4468085106383</v>
      </c>
      <c r="K66" s="247">
        <f t="shared" si="1"/>
        <v>-32.4468085106383</v>
      </c>
      <c r="L66" s="247">
        <f t="shared" si="2"/>
        <v>-19.46780672997074</v>
      </c>
      <c r="M66" s="248">
        <f t="shared" si="3"/>
        <v>4.552083333333333</v>
      </c>
      <c r="N66" s="248">
        <f t="shared" si="4"/>
        <v>4.552083333333333</v>
      </c>
      <c r="O66" s="248">
        <f t="shared" si="5"/>
        <v>3.439283392434988</v>
      </c>
      <c r="P66" s="248">
        <f t="shared" si="6"/>
        <v>4.100073272090989</v>
      </c>
    </row>
    <row r="67" spans="1:16" ht="11.25">
      <c r="A67" s="56" t="s">
        <v>480</v>
      </c>
      <c r="B67" s="56" t="s">
        <v>481</v>
      </c>
      <c r="C67" s="56" t="s">
        <v>121</v>
      </c>
      <c r="D67" s="108"/>
      <c r="E67" s="108"/>
      <c r="F67" s="108"/>
      <c r="G67" s="108">
        <v>1440</v>
      </c>
      <c r="H67" s="108">
        <v>5239.2</v>
      </c>
      <c r="I67" s="108">
        <v>4778.23</v>
      </c>
      <c r="J67" s="246"/>
      <c r="K67" s="247"/>
      <c r="L67" s="247"/>
      <c r="M67" s="248"/>
      <c r="N67" s="248">
        <f t="shared" si="4"/>
        <v>3.638333333333333</v>
      </c>
      <c r="O67" s="248"/>
      <c r="P67" s="248">
        <f t="shared" si="6"/>
        <v>3.3182152777777776</v>
      </c>
    </row>
    <row r="68" spans="1:16" ht="11.25">
      <c r="A68" s="56" t="s">
        <v>480</v>
      </c>
      <c r="B68" s="56" t="s">
        <v>481</v>
      </c>
      <c r="C68" s="56" t="s">
        <v>46</v>
      </c>
      <c r="D68" s="108">
        <v>759271.2</v>
      </c>
      <c r="E68" s="108">
        <v>4408644.34</v>
      </c>
      <c r="F68" s="108">
        <v>3334833.5</v>
      </c>
      <c r="G68" s="108">
        <v>348581.4</v>
      </c>
      <c r="H68" s="108">
        <v>1939859.85</v>
      </c>
      <c r="I68" s="108">
        <v>1724519.25</v>
      </c>
      <c r="J68" s="246">
        <f t="shared" si="0"/>
        <v>-54.09000104310554</v>
      </c>
      <c r="K68" s="247">
        <f t="shared" si="1"/>
        <v>-55.998722047059026</v>
      </c>
      <c r="L68" s="247">
        <f t="shared" si="2"/>
        <v>-48.287695622585055</v>
      </c>
      <c r="M68" s="248">
        <f t="shared" si="3"/>
        <v>5.8064158630012574</v>
      </c>
      <c r="N68" s="248">
        <f t="shared" si="4"/>
        <v>5.565012504970144</v>
      </c>
      <c r="O68" s="248">
        <f t="shared" si="5"/>
        <v>4.392150657103812</v>
      </c>
      <c r="P68" s="248">
        <f t="shared" si="6"/>
        <v>4.947249767199282</v>
      </c>
    </row>
    <row r="69" spans="1:16" ht="11.25">
      <c r="A69" s="56" t="s">
        <v>480</v>
      </c>
      <c r="B69" s="56" t="s">
        <v>481</v>
      </c>
      <c r="C69" s="56" t="s">
        <v>62</v>
      </c>
      <c r="D69" s="108">
        <v>1627.2</v>
      </c>
      <c r="E69" s="108">
        <v>8115.66</v>
      </c>
      <c r="F69" s="108">
        <v>6040.71</v>
      </c>
      <c r="G69" s="108">
        <v>1555.2</v>
      </c>
      <c r="H69" s="108">
        <v>7756.56</v>
      </c>
      <c r="I69" s="108">
        <v>7052.95</v>
      </c>
      <c r="J69" s="246">
        <f t="shared" si="0"/>
        <v>-4.424778761061947</v>
      </c>
      <c r="K69" s="247">
        <f t="shared" si="1"/>
        <v>-4.42477876106194</v>
      </c>
      <c r="L69" s="247">
        <f t="shared" si="2"/>
        <v>16.756970621003155</v>
      </c>
      <c r="M69" s="248">
        <f t="shared" si="3"/>
        <v>4.9875</v>
      </c>
      <c r="N69" s="248">
        <f t="shared" si="4"/>
        <v>4.9875</v>
      </c>
      <c r="O69" s="248">
        <f t="shared" si="5"/>
        <v>3.71233407079646</v>
      </c>
      <c r="P69" s="248">
        <f t="shared" si="6"/>
        <v>4.535075874485597</v>
      </c>
    </row>
    <row r="70" spans="1:16" ht="11.25">
      <c r="A70" s="56" t="s">
        <v>480</v>
      </c>
      <c r="B70" s="56" t="s">
        <v>481</v>
      </c>
      <c r="C70" s="56" t="s">
        <v>155</v>
      </c>
      <c r="D70" s="108">
        <v>46452</v>
      </c>
      <c r="E70" s="108">
        <v>155392.77</v>
      </c>
      <c r="F70" s="108">
        <v>116838.47</v>
      </c>
      <c r="G70" s="108">
        <v>37050</v>
      </c>
      <c r="H70" s="108">
        <v>116099.26</v>
      </c>
      <c r="I70" s="108">
        <v>104522.26</v>
      </c>
      <c r="J70" s="246">
        <f>(G70-D70)*100/D70</f>
        <v>-20.240247997933352</v>
      </c>
      <c r="K70" s="247">
        <f>(H70-E70)*100/E70</f>
        <v>-25.286575430761676</v>
      </c>
      <c r="L70" s="247">
        <f>(I70-F70)*100/F70</f>
        <v>-10.541228415606613</v>
      </c>
      <c r="M70" s="248">
        <f aca="true" t="shared" si="7" ref="M70:M133">E70/D70</f>
        <v>3.3452331438904674</v>
      </c>
      <c r="N70" s="248">
        <f aca="true" t="shared" si="8" ref="N70:N133">H70/G70</f>
        <v>3.13358326585695</v>
      </c>
      <c r="O70" s="248">
        <f aca="true" t="shared" si="9" ref="O70:O133">F70/D70</f>
        <v>2.5152516576250754</v>
      </c>
      <c r="P70" s="248">
        <f aca="true" t="shared" si="10" ref="P70:P133">I70/G70</f>
        <v>2.8211136302294197</v>
      </c>
    </row>
    <row r="71" spans="1:16" ht="12.75" customHeight="1">
      <c r="A71" s="56" t="s">
        <v>480</v>
      </c>
      <c r="B71" s="56" t="s">
        <v>481</v>
      </c>
      <c r="C71" s="56" t="s">
        <v>101</v>
      </c>
      <c r="D71" s="108">
        <v>96</v>
      </c>
      <c r="E71" s="108">
        <v>480.21</v>
      </c>
      <c r="F71" s="108">
        <v>378</v>
      </c>
      <c r="G71" s="108"/>
      <c r="H71" s="108"/>
      <c r="I71" s="108"/>
      <c r="J71" s="246"/>
      <c r="K71" s="247"/>
      <c r="L71" s="247"/>
      <c r="M71" s="248">
        <f t="shared" si="7"/>
        <v>5.0021875</v>
      </c>
      <c r="N71" s="248"/>
      <c r="O71" s="248">
        <f t="shared" si="9"/>
        <v>3.9375</v>
      </c>
      <c r="P71" s="248"/>
    </row>
    <row r="72" spans="1:16" ht="12.75" customHeight="1">
      <c r="A72" s="56" t="s">
        <v>480</v>
      </c>
      <c r="B72" s="56" t="s">
        <v>481</v>
      </c>
      <c r="C72" s="56" t="s">
        <v>50</v>
      </c>
      <c r="D72" s="108">
        <v>9840</v>
      </c>
      <c r="E72" s="108">
        <v>48605.5</v>
      </c>
      <c r="F72" s="108">
        <v>36422.15</v>
      </c>
      <c r="G72" s="108">
        <v>4935</v>
      </c>
      <c r="H72" s="108">
        <v>24081.25</v>
      </c>
      <c r="I72" s="108">
        <v>21753.69</v>
      </c>
      <c r="J72" s="246">
        <f aca="true" t="shared" si="11" ref="J72:L78">(G72-D72)*100/D72</f>
        <v>-49.84756097560975</v>
      </c>
      <c r="K72" s="247">
        <f t="shared" si="11"/>
        <v>-50.45570974478197</v>
      </c>
      <c r="L72" s="247">
        <f t="shared" si="11"/>
        <v>-40.27345996872783</v>
      </c>
      <c r="M72" s="248">
        <f t="shared" si="7"/>
        <v>4.939583333333333</v>
      </c>
      <c r="N72" s="248">
        <f t="shared" si="8"/>
        <v>4.87968591691996</v>
      </c>
      <c r="O72" s="248">
        <f t="shared" si="9"/>
        <v>3.7014380081300815</v>
      </c>
      <c r="P72" s="248">
        <f t="shared" si="10"/>
        <v>4.408042553191489</v>
      </c>
    </row>
    <row r="73" spans="1:16" ht="12.75" customHeight="1">
      <c r="A73" s="56" t="s">
        <v>480</v>
      </c>
      <c r="B73" s="56" t="s">
        <v>481</v>
      </c>
      <c r="C73" s="56" t="s">
        <v>83</v>
      </c>
      <c r="D73" s="108">
        <v>4320</v>
      </c>
      <c r="E73" s="108">
        <v>26352</v>
      </c>
      <c r="F73" s="108">
        <v>19213.82</v>
      </c>
      <c r="G73" s="108">
        <v>1680</v>
      </c>
      <c r="H73" s="108">
        <v>10248</v>
      </c>
      <c r="I73" s="108">
        <v>9414.25</v>
      </c>
      <c r="J73" s="246">
        <f t="shared" si="11"/>
        <v>-61.111111111111114</v>
      </c>
      <c r="K73" s="247">
        <f t="shared" si="11"/>
        <v>-61.111111111111114</v>
      </c>
      <c r="L73" s="247">
        <f t="shared" si="11"/>
        <v>-51.00271575355656</v>
      </c>
      <c r="M73" s="248">
        <f t="shared" si="7"/>
        <v>6.1</v>
      </c>
      <c r="N73" s="248">
        <f t="shared" si="8"/>
        <v>6.1</v>
      </c>
      <c r="O73" s="248">
        <f t="shared" si="9"/>
        <v>4.447643518518518</v>
      </c>
      <c r="P73" s="248">
        <f t="shared" si="10"/>
        <v>5.603720238095238</v>
      </c>
    </row>
    <row r="74" spans="1:16" ht="12.75" customHeight="1">
      <c r="A74" s="56" t="s">
        <v>480</v>
      </c>
      <c r="B74" s="56" t="s">
        <v>481</v>
      </c>
      <c r="C74" s="56" t="s">
        <v>69</v>
      </c>
      <c r="D74" s="108">
        <v>23164.8</v>
      </c>
      <c r="E74" s="108">
        <v>104399.2</v>
      </c>
      <c r="F74" s="108">
        <v>79133.26</v>
      </c>
      <c r="G74" s="108">
        <v>28272</v>
      </c>
      <c r="H74" s="108">
        <v>128926.55</v>
      </c>
      <c r="I74" s="108">
        <v>116049.75</v>
      </c>
      <c r="J74" s="246">
        <f t="shared" si="11"/>
        <v>22.047244094488192</v>
      </c>
      <c r="K74" s="247">
        <f t="shared" si="11"/>
        <v>23.49381029739692</v>
      </c>
      <c r="L74" s="247">
        <f t="shared" si="11"/>
        <v>46.651041546879284</v>
      </c>
      <c r="M74" s="248">
        <f t="shared" si="7"/>
        <v>4.506803425887553</v>
      </c>
      <c r="N74" s="248">
        <f t="shared" si="8"/>
        <v>4.560220359366157</v>
      </c>
      <c r="O74" s="248">
        <f t="shared" si="9"/>
        <v>3.4160994267163973</v>
      </c>
      <c r="P74" s="248">
        <f t="shared" si="10"/>
        <v>4.104759125636672</v>
      </c>
    </row>
    <row r="75" spans="1:16" ht="11.25">
      <c r="A75" s="56" t="s">
        <v>480</v>
      </c>
      <c r="B75" s="56" t="s">
        <v>481</v>
      </c>
      <c r="C75" s="56" t="s">
        <v>49</v>
      </c>
      <c r="D75" s="108">
        <v>27235.2</v>
      </c>
      <c r="E75" s="108">
        <v>128289.14</v>
      </c>
      <c r="F75" s="108">
        <v>95736.1</v>
      </c>
      <c r="G75" s="108">
        <v>8064</v>
      </c>
      <c r="H75" s="108">
        <v>37984.8</v>
      </c>
      <c r="I75" s="108">
        <v>34461.68</v>
      </c>
      <c r="J75" s="246">
        <f t="shared" si="11"/>
        <v>-70.39125837151921</v>
      </c>
      <c r="K75" s="247">
        <f t="shared" si="11"/>
        <v>-70.39125837151921</v>
      </c>
      <c r="L75" s="247">
        <f t="shared" si="11"/>
        <v>-64.00346368820122</v>
      </c>
      <c r="M75" s="248">
        <f t="shared" si="7"/>
        <v>4.710416666666666</v>
      </c>
      <c r="N75" s="248">
        <f t="shared" si="8"/>
        <v>4.710416666666667</v>
      </c>
      <c r="O75" s="248">
        <f t="shared" si="9"/>
        <v>3.5151605275525792</v>
      </c>
      <c r="P75" s="248">
        <f t="shared" si="10"/>
        <v>4.273521825396825</v>
      </c>
    </row>
    <row r="76" spans="1:16" ht="11.25">
      <c r="A76" s="56" t="s">
        <v>480</v>
      </c>
      <c r="B76" s="56" t="s">
        <v>481</v>
      </c>
      <c r="C76" s="56" t="s">
        <v>107</v>
      </c>
      <c r="D76" s="108">
        <v>2616</v>
      </c>
      <c r="E76" s="108">
        <v>11827.15</v>
      </c>
      <c r="F76" s="108">
        <v>8906.26</v>
      </c>
      <c r="G76" s="108">
        <v>2697.6</v>
      </c>
      <c r="H76" s="108">
        <v>12246.35</v>
      </c>
      <c r="I76" s="108">
        <v>11180.85</v>
      </c>
      <c r="J76" s="246">
        <f t="shared" si="11"/>
        <v>3.119266055045868</v>
      </c>
      <c r="K76" s="247">
        <f t="shared" si="11"/>
        <v>3.5443872784229566</v>
      </c>
      <c r="L76" s="247">
        <f t="shared" si="11"/>
        <v>25.539227464727055</v>
      </c>
      <c r="M76" s="248">
        <f t="shared" si="7"/>
        <v>4.521081804281345</v>
      </c>
      <c r="N76" s="248">
        <f t="shared" si="8"/>
        <v>4.539720492289443</v>
      </c>
      <c r="O76" s="248">
        <f t="shared" si="9"/>
        <v>3.404533639143731</v>
      </c>
      <c r="P76" s="248">
        <f t="shared" si="10"/>
        <v>4.144739768683274</v>
      </c>
    </row>
    <row r="77" spans="1:16" ht="12.75" customHeight="1">
      <c r="A77" s="56" t="s">
        <v>480</v>
      </c>
      <c r="B77" s="56" t="s">
        <v>481</v>
      </c>
      <c r="C77" s="56" t="s">
        <v>66</v>
      </c>
      <c r="D77" s="108">
        <v>4560</v>
      </c>
      <c r="E77" s="108">
        <v>22220.5</v>
      </c>
      <c r="F77" s="108">
        <v>16602.77</v>
      </c>
      <c r="G77" s="108">
        <v>3504</v>
      </c>
      <c r="H77" s="108">
        <v>17074.7</v>
      </c>
      <c r="I77" s="108">
        <v>15444.36</v>
      </c>
      <c r="J77" s="246">
        <f t="shared" si="11"/>
        <v>-23.157894736842106</v>
      </c>
      <c r="K77" s="247">
        <f t="shared" si="11"/>
        <v>-23.157894736842103</v>
      </c>
      <c r="L77" s="247">
        <f t="shared" si="11"/>
        <v>-6.977209224725753</v>
      </c>
      <c r="M77" s="248">
        <f t="shared" si="7"/>
        <v>4.872916666666667</v>
      </c>
      <c r="N77" s="248">
        <f t="shared" si="8"/>
        <v>4.872916666666667</v>
      </c>
      <c r="O77" s="248">
        <f t="shared" si="9"/>
        <v>3.6409583333333333</v>
      </c>
      <c r="P77" s="248">
        <f t="shared" si="10"/>
        <v>4.4076369863013705</v>
      </c>
    </row>
    <row r="78" spans="1:16" ht="11.25">
      <c r="A78" s="56" t="s">
        <v>480</v>
      </c>
      <c r="B78" s="56" t="s">
        <v>481</v>
      </c>
      <c r="C78" s="56" t="s">
        <v>68</v>
      </c>
      <c r="D78" s="108">
        <v>1176</v>
      </c>
      <c r="E78" s="108">
        <v>5677.05</v>
      </c>
      <c r="F78" s="108">
        <v>4276.11</v>
      </c>
      <c r="G78" s="108">
        <v>192</v>
      </c>
      <c r="H78" s="108">
        <v>919.55</v>
      </c>
      <c r="I78" s="108">
        <v>810.04</v>
      </c>
      <c r="J78" s="246">
        <f t="shared" si="11"/>
        <v>-83.6734693877551</v>
      </c>
      <c r="K78" s="247">
        <f t="shared" si="11"/>
        <v>-83.80232691274517</v>
      </c>
      <c r="L78" s="247">
        <f t="shared" si="11"/>
        <v>-81.05661453985047</v>
      </c>
      <c r="M78" s="248">
        <f t="shared" si="7"/>
        <v>4.827423469387755</v>
      </c>
      <c r="N78" s="248">
        <f t="shared" si="8"/>
        <v>4.789322916666666</v>
      </c>
      <c r="O78" s="248">
        <f t="shared" si="9"/>
        <v>3.636147959183673</v>
      </c>
      <c r="P78" s="248">
        <f t="shared" si="10"/>
        <v>4.218958333333333</v>
      </c>
    </row>
    <row r="79" spans="1:16" ht="11.25">
      <c r="A79" s="56" t="s">
        <v>484</v>
      </c>
      <c r="B79" s="56" t="s">
        <v>485</v>
      </c>
      <c r="C79" s="56" t="s">
        <v>137</v>
      </c>
      <c r="D79" s="108"/>
      <c r="E79" s="108"/>
      <c r="F79" s="108"/>
      <c r="G79" s="108">
        <v>9558</v>
      </c>
      <c r="H79" s="108">
        <v>22868.4</v>
      </c>
      <c r="I79" s="108">
        <v>20491.49</v>
      </c>
      <c r="J79" s="246"/>
      <c r="K79" s="247"/>
      <c r="L79" s="247"/>
      <c r="M79" s="248"/>
      <c r="N79" s="248">
        <f t="shared" si="8"/>
        <v>2.392592592592593</v>
      </c>
      <c r="O79" s="248"/>
      <c r="P79" s="248">
        <f t="shared" si="10"/>
        <v>2.143909813768571</v>
      </c>
    </row>
    <row r="80" spans="1:16" ht="12.75" customHeight="1">
      <c r="A80" s="56" t="s">
        <v>484</v>
      </c>
      <c r="B80" s="56" t="s">
        <v>485</v>
      </c>
      <c r="C80" s="56" t="s">
        <v>46</v>
      </c>
      <c r="D80" s="108"/>
      <c r="E80" s="108"/>
      <c r="F80" s="108"/>
      <c r="G80" s="108">
        <v>5940</v>
      </c>
      <c r="H80" s="108">
        <v>16335</v>
      </c>
      <c r="I80" s="108">
        <v>14419.39</v>
      </c>
      <c r="J80" s="246"/>
      <c r="K80" s="247"/>
      <c r="L80" s="247"/>
      <c r="M80" s="248"/>
      <c r="N80" s="248">
        <f t="shared" si="8"/>
        <v>2.75</v>
      </c>
      <c r="O80" s="248"/>
      <c r="P80" s="248">
        <f t="shared" si="10"/>
        <v>2.427506734006734</v>
      </c>
    </row>
    <row r="81" spans="1:16" ht="11.25">
      <c r="A81" s="56" t="s">
        <v>484</v>
      </c>
      <c r="B81" s="56" t="s">
        <v>485</v>
      </c>
      <c r="C81" s="56" t="s">
        <v>173</v>
      </c>
      <c r="D81" s="108"/>
      <c r="E81" s="108"/>
      <c r="F81" s="108"/>
      <c r="G81" s="108">
        <v>2700</v>
      </c>
      <c r="H81" s="108">
        <v>8775</v>
      </c>
      <c r="I81" s="108">
        <v>7941.66</v>
      </c>
      <c r="J81" s="246"/>
      <c r="K81" s="247"/>
      <c r="L81" s="247"/>
      <c r="M81" s="248"/>
      <c r="N81" s="248">
        <f t="shared" si="8"/>
        <v>3.25</v>
      </c>
      <c r="O81" s="248"/>
      <c r="P81" s="248">
        <f t="shared" si="10"/>
        <v>2.9413555555555555</v>
      </c>
    </row>
    <row r="82" spans="1:16" ht="11.25">
      <c r="A82" s="56" t="s">
        <v>486</v>
      </c>
      <c r="B82" s="56" t="s">
        <v>820</v>
      </c>
      <c r="C82" s="56" t="s">
        <v>46</v>
      </c>
      <c r="D82" s="108">
        <v>8160</v>
      </c>
      <c r="E82" s="108">
        <v>44190</v>
      </c>
      <c r="F82" s="108">
        <v>35935.82</v>
      </c>
      <c r="G82" s="108"/>
      <c r="H82" s="108"/>
      <c r="I82" s="108"/>
      <c r="J82" s="246"/>
      <c r="K82" s="247"/>
      <c r="L82" s="247"/>
      <c r="M82" s="248">
        <f t="shared" si="7"/>
        <v>5.415441176470588</v>
      </c>
      <c r="N82" s="248"/>
      <c r="O82" s="248">
        <f t="shared" si="9"/>
        <v>4.403899509803922</v>
      </c>
      <c r="P82" s="248"/>
    </row>
    <row r="83" spans="1:16" ht="11.25">
      <c r="A83" s="56" t="s">
        <v>794</v>
      </c>
      <c r="B83" s="56" t="s">
        <v>795</v>
      </c>
      <c r="C83" s="56" t="s">
        <v>137</v>
      </c>
      <c r="D83" s="108"/>
      <c r="E83" s="108"/>
      <c r="F83" s="108"/>
      <c r="G83" s="108">
        <v>705.6</v>
      </c>
      <c r="H83" s="108">
        <v>3671.1</v>
      </c>
      <c r="I83" s="108">
        <v>3310.81</v>
      </c>
      <c r="J83" s="246"/>
      <c r="K83" s="247"/>
      <c r="L83" s="247"/>
      <c r="M83" s="248"/>
      <c r="N83" s="248">
        <f t="shared" si="8"/>
        <v>5.20280612244898</v>
      </c>
      <c r="O83" s="248"/>
      <c r="P83" s="248">
        <f t="shared" si="10"/>
        <v>4.6921910430839</v>
      </c>
    </row>
    <row r="84" spans="1:16" ht="11.25">
      <c r="A84" s="56" t="s">
        <v>794</v>
      </c>
      <c r="B84" s="56" t="s">
        <v>795</v>
      </c>
      <c r="C84" s="56" t="s">
        <v>60</v>
      </c>
      <c r="D84" s="108"/>
      <c r="E84" s="108"/>
      <c r="F84" s="108"/>
      <c r="G84" s="108">
        <v>768</v>
      </c>
      <c r="H84" s="108">
        <v>3828.6</v>
      </c>
      <c r="I84" s="108">
        <v>3474.42</v>
      </c>
      <c r="J84" s="246"/>
      <c r="K84" s="247"/>
      <c r="L84" s="247"/>
      <c r="M84" s="248"/>
      <c r="N84" s="248">
        <f t="shared" si="8"/>
        <v>4.98515625</v>
      </c>
      <c r="O84" s="248"/>
      <c r="P84" s="248">
        <f t="shared" si="10"/>
        <v>4.523984375</v>
      </c>
    </row>
    <row r="85" spans="1:16" ht="11.25">
      <c r="A85" s="56" t="s">
        <v>794</v>
      </c>
      <c r="B85" s="56" t="s">
        <v>795</v>
      </c>
      <c r="C85" s="56" t="s">
        <v>138</v>
      </c>
      <c r="D85" s="108"/>
      <c r="E85" s="108"/>
      <c r="F85" s="108"/>
      <c r="G85" s="108">
        <v>5280</v>
      </c>
      <c r="H85" s="108">
        <v>24035</v>
      </c>
      <c r="I85" s="108">
        <v>21716.64</v>
      </c>
      <c r="J85" s="246"/>
      <c r="K85" s="247"/>
      <c r="L85" s="247"/>
      <c r="M85" s="248"/>
      <c r="N85" s="248">
        <f t="shared" si="8"/>
        <v>4.552083333333333</v>
      </c>
      <c r="O85" s="248"/>
      <c r="P85" s="248">
        <f t="shared" si="10"/>
        <v>4.1129999999999995</v>
      </c>
    </row>
    <row r="86" spans="1:16" ht="11.25">
      <c r="A86" s="56" t="s">
        <v>794</v>
      </c>
      <c r="B86" s="56" t="s">
        <v>795</v>
      </c>
      <c r="C86" s="56" t="s">
        <v>46</v>
      </c>
      <c r="D86" s="108"/>
      <c r="E86" s="108"/>
      <c r="F86" s="108"/>
      <c r="G86" s="108">
        <v>223339.2</v>
      </c>
      <c r="H86" s="108">
        <v>1266799.44</v>
      </c>
      <c r="I86" s="108">
        <v>1141735.01</v>
      </c>
      <c r="J86" s="246"/>
      <c r="K86" s="247"/>
      <c r="L86" s="247"/>
      <c r="M86" s="248"/>
      <c r="N86" s="248">
        <f t="shared" si="8"/>
        <v>5.6720873003933026</v>
      </c>
      <c r="O86" s="248"/>
      <c r="P86" s="248">
        <f t="shared" si="10"/>
        <v>5.112112025116952</v>
      </c>
    </row>
    <row r="87" spans="1:16" ht="11.25">
      <c r="A87" s="56" t="s">
        <v>794</v>
      </c>
      <c r="B87" s="56" t="s">
        <v>795</v>
      </c>
      <c r="C87" s="56" t="s">
        <v>62</v>
      </c>
      <c r="D87" s="108"/>
      <c r="E87" s="108"/>
      <c r="F87" s="108"/>
      <c r="G87" s="108">
        <v>379.2</v>
      </c>
      <c r="H87" s="108">
        <v>1891.26</v>
      </c>
      <c r="I87" s="108">
        <v>1703.59</v>
      </c>
      <c r="J87" s="246"/>
      <c r="K87" s="247"/>
      <c r="L87" s="247"/>
      <c r="M87" s="248"/>
      <c r="N87" s="248">
        <f t="shared" si="8"/>
        <v>4.9875</v>
      </c>
      <c r="O87" s="248"/>
      <c r="P87" s="248">
        <f t="shared" si="10"/>
        <v>4.492589662447258</v>
      </c>
    </row>
    <row r="88" spans="1:16" ht="11.25">
      <c r="A88" s="56" t="s">
        <v>794</v>
      </c>
      <c r="B88" s="56" t="s">
        <v>795</v>
      </c>
      <c r="C88" s="56" t="s">
        <v>155</v>
      </c>
      <c r="D88" s="108"/>
      <c r="E88" s="108"/>
      <c r="F88" s="108"/>
      <c r="G88" s="108">
        <v>22492.8</v>
      </c>
      <c r="H88" s="108">
        <v>69631.5</v>
      </c>
      <c r="I88" s="108">
        <v>63239.89</v>
      </c>
      <c r="J88" s="246"/>
      <c r="K88" s="247"/>
      <c r="L88" s="247"/>
      <c r="M88" s="248"/>
      <c r="N88" s="248">
        <f t="shared" si="8"/>
        <v>3.095723965002134</v>
      </c>
      <c r="O88" s="248"/>
      <c r="P88" s="248">
        <f t="shared" si="10"/>
        <v>2.811561477450562</v>
      </c>
    </row>
    <row r="89" spans="1:16" ht="11.25">
      <c r="A89" s="56" t="s">
        <v>794</v>
      </c>
      <c r="B89" s="56" t="s">
        <v>795</v>
      </c>
      <c r="C89" s="56" t="s">
        <v>101</v>
      </c>
      <c r="D89" s="108"/>
      <c r="E89" s="108"/>
      <c r="F89" s="108"/>
      <c r="G89" s="108">
        <v>342</v>
      </c>
      <c r="H89" s="108">
        <v>1164.03</v>
      </c>
      <c r="I89" s="108">
        <v>1074.43</v>
      </c>
      <c r="J89" s="246"/>
      <c r="K89" s="247"/>
      <c r="L89" s="247"/>
      <c r="M89" s="248"/>
      <c r="N89" s="248">
        <f t="shared" si="8"/>
        <v>3.40359649122807</v>
      </c>
      <c r="O89" s="248"/>
      <c r="P89" s="248">
        <f t="shared" si="10"/>
        <v>3.141608187134503</v>
      </c>
    </row>
    <row r="90" spans="1:16" ht="11.25">
      <c r="A90" s="56" t="s">
        <v>794</v>
      </c>
      <c r="B90" s="56" t="s">
        <v>795</v>
      </c>
      <c r="C90" s="56" t="s">
        <v>50</v>
      </c>
      <c r="D90" s="108"/>
      <c r="E90" s="108"/>
      <c r="F90" s="108"/>
      <c r="G90" s="108">
        <v>3840</v>
      </c>
      <c r="H90" s="108">
        <v>18968</v>
      </c>
      <c r="I90" s="108">
        <v>17024.18</v>
      </c>
      <c r="J90" s="246"/>
      <c r="K90" s="247"/>
      <c r="L90" s="247"/>
      <c r="M90" s="248"/>
      <c r="N90" s="248">
        <f t="shared" si="8"/>
        <v>4.939583333333333</v>
      </c>
      <c r="O90" s="248"/>
      <c r="P90" s="248">
        <f t="shared" si="10"/>
        <v>4.433380208333333</v>
      </c>
    </row>
    <row r="91" spans="1:16" ht="11.25">
      <c r="A91" s="56" t="s">
        <v>794</v>
      </c>
      <c r="B91" s="56" t="s">
        <v>795</v>
      </c>
      <c r="C91" s="56" t="s">
        <v>83</v>
      </c>
      <c r="D91" s="108"/>
      <c r="E91" s="108"/>
      <c r="F91" s="108"/>
      <c r="G91" s="108">
        <v>480</v>
      </c>
      <c r="H91" s="108">
        <v>2928</v>
      </c>
      <c r="I91" s="108">
        <v>2577.6</v>
      </c>
      <c r="J91" s="246"/>
      <c r="K91" s="247"/>
      <c r="L91" s="247"/>
      <c r="M91" s="248"/>
      <c r="N91" s="248">
        <f t="shared" si="8"/>
        <v>6.1</v>
      </c>
      <c r="O91" s="248"/>
      <c r="P91" s="248">
        <f t="shared" si="10"/>
        <v>5.37</v>
      </c>
    </row>
    <row r="92" spans="1:16" ht="11.25">
      <c r="A92" s="56" t="s">
        <v>794</v>
      </c>
      <c r="B92" s="56" t="s">
        <v>795</v>
      </c>
      <c r="C92" s="56" t="s">
        <v>69</v>
      </c>
      <c r="D92" s="108"/>
      <c r="E92" s="108"/>
      <c r="F92" s="108"/>
      <c r="G92" s="108">
        <v>19627.2</v>
      </c>
      <c r="H92" s="108">
        <v>89786.13</v>
      </c>
      <c r="I92" s="108">
        <v>80510.08</v>
      </c>
      <c r="J92" s="246"/>
      <c r="K92" s="247"/>
      <c r="L92" s="247"/>
      <c r="M92" s="248"/>
      <c r="N92" s="248">
        <f t="shared" si="8"/>
        <v>4.57457660797261</v>
      </c>
      <c r="O92" s="248"/>
      <c r="P92" s="248">
        <f t="shared" si="10"/>
        <v>4.1019646205266165</v>
      </c>
    </row>
    <row r="93" spans="1:16" ht="11.25">
      <c r="A93" s="56" t="s">
        <v>794</v>
      </c>
      <c r="B93" s="56" t="s">
        <v>795</v>
      </c>
      <c r="C93" s="56" t="s">
        <v>173</v>
      </c>
      <c r="D93" s="108"/>
      <c r="E93" s="108"/>
      <c r="F93" s="108"/>
      <c r="G93" s="108">
        <v>6960</v>
      </c>
      <c r="H93" s="108">
        <v>34800</v>
      </c>
      <c r="I93" s="108">
        <v>31550.99</v>
      </c>
      <c r="J93" s="246"/>
      <c r="K93" s="247"/>
      <c r="L93" s="247"/>
      <c r="M93" s="248"/>
      <c r="N93" s="248">
        <f t="shared" si="8"/>
        <v>5</v>
      </c>
      <c r="O93" s="248"/>
      <c r="P93" s="248">
        <f t="shared" si="10"/>
        <v>4.533188218390805</v>
      </c>
    </row>
    <row r="94" spans="1:16" ht="11.25">
      <c r="A94" s="56" t="s">
        <v>794</v>
      </c>
      <c r="B94" s="56" t="s">
        <v>795</v>
      </c>
      <c r="C94" s="56" t="s">
        <v>49</v>
      </c>
      <c r="D94" s="108"/>
      <c r="E94" s="108"/>
      <c r="F94" s="108"/>
      <c r="G94" s="108">
        <v>4032</v>
      </c>
      <c r="H94" s="108">
        <v>18992.4</v>
      </c>
      <c r="I94" s="108">
        <v>17162.36</v>
      </c>
      <c r="J94" s="246"/>
      <c r="K94" s="247"/>
      <c r="L94" s="247"/>
      <c r="M94" s="248"/>
      <c r="N94" s="248">
        <f t="shared" si="8"/>
        <v>4.710416666666667</v>
      </c>
      <c r="O94" s="248"/>
      <c r="P94" s="248">
        <f t="shared" si="10"/>
        <v>4.256537698412698</v>
      </c>
    </row>
    <row r="95" spans="1:16" ht="11.25">
      <c r="A95" s="56" t="s">
        <v>794</v>
      </c>
      <c r="B95" s="56" t="s">
        <v>795</v>
      </c>
      <c r="C95" s="56" t="s">
        <v>107</v>
      </c>
      <c r="D95" s="108"/>
      <c r="E95" s="108"/>
      <c r="F95" s="108"/>
      <c r="G95" s="108">
        <v>1104</v>
      </c>
      <c r="H95" s="108">
        <v>5030.65</v>
      </c>
      <c r="I95" s="108">
        <v>4577.88</v>
      </c>
      <c r="J95" s="246"/>
      <c r="K95" s="247"/>
      <c r="L95" s="247"/>
      <c r="M95" s="248"/>
      <c r="N95" s="248">
        <f t="shared" si="8"/>
        <v>4.5567481884057965</v>
      </c>
      <c r="O95" s="248"/>
      <c r="P95" s="248">
        <f t="shared" si="10"/>
        <v>4.146630434782609</v>
      </c>
    </row>
    <row r="96" spans="1:16" ht="11.25" customHeight="1">
      <c r="A96" s="53" t="s">
        <v>794</v>
      </c>
      <c r="B96" s="53" t="s">
        <v>795</v>
      </c>
      <c r="C96" s="53" t="s">
        <v>66</v>
      </c>
      <c r="D96" s="53"/>
      <c r="E96" s="53"/>
      <c r="F96" s="53"/>
      <c r="G96" s="53">
        <v>960</v>
      </c>
      <c r="H96" s="53">
        <v>4678</v>
      </c>
      <c r="I96" s="53">
        <v>4262.24</v>
      </c>
      <c r="J96" s="246"/>
      <c r="K96" s="247"/>
      <c r="L96" s="247"/>
      <c r="M96" s="248"/>
      <c r="N96" s="248">
        <f t="shared" si="8"/>
        <v>4.872916666666667</v>
      </c>
      <c r="O96" s="248"/>
      <c r="P96" s="248">
        <f t="shared" si="10"/>
        <v>4.4398333333333335</v>
      </c>
    </row>
    <row r="97" spans="1:16" ht="11.25" customHeight="1">
      <c r="A97" s="53" t="s">
        <v>813</v>
      </c>
      <c r="B97" s="53" t="s">
        <v>814</v>
      </c>
      <c r="C97" s="53" t="s">
        <v>46</v>
      </c>
      <c r="D97" s="53"/>
      <c r="E97" s="53"/>
      <c r="F97" s="53"/>
      <c r="G97" s="53">
        <v>1708.2</v>
      </c>
      <c r="H97" s="53">
        <v>10249.2</v>
      </c>
      <c r="I97" s="53">
        <v>9426.78</v>
      </c>
      <c r="J97" s="246"/>
      <c r="K97" s="247"/>
      <c r="L97" s="247"/>
      <c r="M97" s="248"/>
      <c r="N97" s="248">
        <f t="shared" si="8"/>
        <v>6</v>
      </c>
      <c r="O97" s="248"/>
      <c r="P97" s="248">
        <f t="shared" si="10"/>
        <v>5.51854583772392</v>
      </c>
    </row>
    <row r="98" spans="1:16" ht="11.25" customHeight="1">
      <c r="A98" s="53" t="s">
        <v>760</v>
      </c>
      <c r="B98" s="53" t="s">
        <v>761</v>
      </c>
      <c r="C98" s="53" t="s">
        <v>106</v>
      </c>
      <c r="D98" s="53">
        <v>2592</v>
      </c>
      <c r="E98" s="53">
        <v>2160</v>
      </c>
      <c r="F98" s="53">
        <v>1584.84</v>
      </c>
      <c r="G98" s="53"/>
      <c r="H98" s="53"/>
      <c r="I98" s="53"/>
      <c r="J98" s="246"/>
      <c r="K98" s="247"/>
      <c r="L98" s="247"/>
      <c r="M98" s="248">
        <f t="shared" si="7"/>
        <v>0.8333333333333334</v>
      </c>
      <c r="N98" s="248"/>
      <c r="O98" s="248">
        <f t="shared" si="9"/>
        <v>0.6114351851851851</v>
      </c>
      <c r="P98" s="248"/>
    </row>
    <row r="99" spans="1:16" ht="11.25" customHeight="1">
      <c r="A99" s="53" t="s">
        <v>185</v>
      </c>
      <c r="B99" s="53" t="s">
        <v>186</v>
      </c>
      <c r="C99" s="53" t="s">
        <v>610</v>
      </c>
      <c r="D99" s="53">
        <v>1324.8</v>
      </c>
      <c r="E99" s="53">
        <v>3290.85</v>
      </c>
      <c r="F99" s="53">
        <v>2398.17</v>
      </c>
      <c r="G99" s="53"/>
      <c r="H99" s="53"/>
      <c r="I99" s="53"/>
      <c r="J99" s="246"/>
      <c r="K99" s="247"/>
      <c r="L99" s="247"/>
      <c r="M99" s="248">
        <f t="shared" si="7"/>
        <v>2.4840353260869565</v>
      </c>
      <c r="N99" s="248"/>
      <c r="O99" s="248">
        <f t="shared" si="9"/>
        <v>1.8102128623188407</v>
      </c>
      <c r="P99" s="248"/>
    </row>
    <row r="100" spans="1:16" ht="11.25" customHeight="1">
      <c r="A100" s="53" t="s">
        <v>185</v>
      </c>
      <c r="B100" s="53" t="s">
        <v>186</v>
      </c>
      <c r="C100" s="53" t="s">
        <v>137</v>
      </c>
      <c r="D100" s="53">
        <v>690</v>
      </c>
      <c r="E100" s="53">
        <v>4830</v>
      </c>
      <c r="F100" s="53">
        <v>3567.15</v>
      </c>
      <c r="G100" s="53">
        <v>735</v>
      </c>
      <c r="H100" s="53">
        <v>4641.8</v>
      </c>
      <c r="I100" s="53">
        <v>4137.5</v>
      </c>
      <c r="J100" s="246">
        <f aca="true" t="shared" si="12" ref="J100:L101">(G100-D100)*100/D100</f>
        <v>6.521739130434782</v>
      </c>
      <c r="K100" s="247">
        <f t="shared" si="12"/>
        <v>-3.896480331262936</v>
      </c>
      <c r="L100" s="247">
        <f t="shared" si="12"/>
        <v>15.988954767811837</v>
      </c>
      <c r="M100" s="248">
        <f t="shared" si="7"/>
        <v>7</v>
      </c>
      <c r="N100" s="248">
        <f t="shared" si="8"/>
        <v>6.315374149659864</v>
      </c>
      <c r="O100" s="248">
        <f t="shared" si="9"/>
        <v>5.169782608695653</v>
      </c>
      <c r="P100" s="248">
        <f t="shared" si="10"/>
        <v>5.629251700680272</v>
      </c>
    </row>
    <row r="101" spans="1:16" ht="11.25" customHeight="1">
      <c r="A101" s="53" t="s">
        <v>185</v>
      </c>
      <c r="B101" s="53" t="s">
        <v>186</v>
      </c>
      <c r="C101" s="53" t="s">
        <v>155</v>
      </c>
      <c r="D101" s="53">
        <v>1170</v>
      </c>
      <c r="E101" s="53">
        <v>5577.24</v>
      </c>
      <c r="F101" s="53">
        <v>4172.93</v>
      </c>
      <c r="G101" s="53">
        <v>1410</v>
      </c>
      <c r="H101" s="53">
        <v>5733.11</v>
      </c>
      <c r="I101" s="53">
        <v>5157.32</v>
      </c>
      <c r="J101" s="246">
        <f t="shared" si="12"/>
        <v>20.512820512820515</v>
      </c>
      <c r="K101" s="247">
        <f t="shared" si="12"/>
        <v>2.7947515258443225</v>
      </c>
      <c r="L101" s="247">
        <f t="shared" si="12"/>
        <v>23.589899662826824</v>
      </c>
      <c r="M101" s="248">
        <f t="shared" si="7"/>
        <v>4.766871794871794</v>
      </c>
      <c r="N101" s="248">
        <f t="shared" si="8"/>
        <v>4.066035460992907</v>
      </c>
      <c r="O101" s="248">
        <f t="shared" si="9"/>
        <v>3.566606837606838</v>
      </c>
      <c r="P101" s="248">
        <f t="shared" si="10"/>
        <v>3.657673758865248</v>
      </c>
    </row>
    <row r="102" spans="1:16" ht="11.25" customHeight="1">
      <c r="A102" s="53" t="s">
        <v>185</v>
      </c>
      <c r="B102" s="53" t="s">
        <v>186</v>
      </c>
      <c r="C102" s="53" t="s">
        <v>65</v>
      </c>
      <c r="D102" s="53">
        <v>180</v>
      </c>
      <c r="E102" s="53">
        <v>1260</v>
      </c>
      <c r="F102" s="53">
        <v>912.13</v>
      </c>
      <c r="G102" s="53"/>
      <c r="H102" s="53"/>
      <c r="I102" s="53"/>
      <c r="J102" s="246"/>
      <c r="K102" s="247"/>
      <c r="L102" s="247"/>
      <c r="M102" s="248">
        <f t="shared" si="7"/>
        <v>7</v>
      </c>
      <c r="N102" s="248"/>
      <c r="O102" s="248">
        <f t="shared" si="9"/>
        <v>5.067388888888889</v>
      </c>
      <c r="P102" s="248"/>
    </row>
    <row r="103" spans="1:16" ht="11.25" customHeight="1">
      <c r="A103" s="53" t="s">
        <v>562</v>
      </c>
      <c r="B103" s="53" t="s">
        <v>563</v>
      </c>
      <c r="C103" s="53" t="s">
        <v>641</v>
      </c>
      <c r="D103" s="53">
        <v>100000</v>
      </c>
      <c r="E103" s="53">
        <v>400000</v>
      </c>
      <c r="F103" s="53">
        <v>293958.84</v>
      </c>
      <c r="G103" s="53"/>
      <c r="H103" s="53"/>
      <c r="I103" s="53"/>
      <c r="J103" s="246"/>
      <c r="K103" s="247"/>
      <c r="L103" s="247"/>
      <c r="M103" s="248">
        <f t="shared" si="7"/>
        <v>4</v>
      </c>
      <c r="N103" s="248"/>
      <c r="O103" s="248">
        <f t="shared" si="9"/>
        <v>2.9395884000000003</v>
      </c>
      <c r="P103" s="248"/>
    </row>
    <row r="104" spans="1:16" ht="11.25" customHeight="1">
      <c r="A104" s="53" t="s">
        <v>562</v>
      </c>
      <c r="B104" s="53" t="s">
        <v>563</v>
      </c>
      <c r="C104" s="53" t="s">
        <v>749</v>
      </c>
      <c r="D104" s="53">
        <v>200000</v>
      </c>
      <c r="E104" s="53">
        <v>830000</v>
      </c>
      <c r="F104" s="53">
        <v>599242.84</v>
      </c>
      <c r="G104" s="53"/>
      <c r="H104" s="53"/>
      <c r="I104" s="53"/>
      <c r="J104" s="246"/>
      <c r="K104" s="247"/>
      <c r="L104" s="247"/>
      <c r="M104" s="248">
        <f t="shared" si="7"/>
        <v>4.15</v>
      </c>
      <c r="N104" s="248"/>
      <c r="O104" s="248">
        <f t="shared" si="9"/>
        <v>2.9962142</v>
      </c>
      <c r="P104" s="248"/>
    </row>
    <row r="105" spans="1:16" ht="11.25" customHeight="1">
      <c r="A105" s="53" t="s">
        <v>562</v>
      </c>
      <c r="B105" s="53" t="s">
        <v>563</v>
      </c>
      <c r="C105" s="53" t="s">
        <v>487</v>
      </c>
      <c r="D105" s="53">
        <v>950000</v>
      </c>
      <c r="E105" s="53">
        <v>3785625</v>
      </c>
      <c r="F105" s="53">
        <v>2777107.63</v>
      </c>
      <c r="G105" s="53"/>
      <c r="H105" s="53"/>
      <c r="I105" s="53"/>
      <c r="J105" s="246"/>
      <c r="K105" s="247"/>
      <c r="L105" s="247"/>
      <c r="M105" s="248">
        <f t="shared" si="7"/>
        <v>3.9848684210526315</v>
      </c>
      <c r="N105" s="248"/>
      <c r="O105" s="248">
        <f t="shared" si="9"/>
        <v>2.923271189473684</v>
      </c>
      <c r="P105" s="248"/>
    </row>
    <row r="106" spans="1:16" ht="11.25">
      <c r="A106" s="54" t="s">
        <v>562</v>
      </c>
      <c r="B106" s="54" t="s">
        <v>563</v>
      </c>
      <c r="C106" s="54" t="s">
        <v>121</v>
      </c>
      <c r="D106" s="55"/>
      <c r="E106" s="55"/>
      <c r="F106" s="55"/>
      <c r="G106" s="55">
        <v>22000</v>
      </c>
      <c r="H106" s="55">
        <v>38500</v>
      </c>
      <c r="I106" s="55">
        <v>36118.04</v>
      </c>
      <c r="J106" s="246"/>
      <c r="K106" s="247"/>
      <c r="L106" s="247"/>
      <c r="M106" s="248"/>
      <c r="N106" s="248">
        <f t="shared" si="8"/>
        <v>1.75</v>
      </c>
      <c r="O106" s="248"/>
      <c r="P106" s="248">
        <f t="shared" si="10"/>
        <v>1.641729090909091</v>
      </c>
    </row>
    <row r="107" spans="1:16" ht="11.25">
      <c r="A107" s="54" t="s">
        <v>562</v>
      </c>
      <c r="B107" s="54" t="s">
        <v>563</v>
      </c>
      <c r="C107" s="54" t="s">
        <v>46</v>
      </c>
      <c r="D107" s="55"/>
      <c r="E107" s="55"/>
      <c r="F107" s="55"/>
      <c r="G107" s="55">
        <v>275000</v>
      </c>
      <c r="H107" s="55">
        <v>455400</v>
      </c>
      <c r="I107" s="55">
        <v>424020.98</v>
      </c>
      <c r="J107" s="246"/>
      <c r="K107" s="247"/>
      <c r="L107" s="247"/>
      <c r="M107" s="248"/>
      <c r="N107" s="248">
        <f t="shared" si="8"/>
        <v>1.656</v>
      </c>
      <c r="O107" s="248"/>
      <c r="P107" s="248">
        <f t="shared" si="10"/>
        <v>1.5418944727272728</v>
      </c>
    </row>
    <row r="108" spans="1:16" ht="11.25">
      <c r="A108" s="54" t="s">
        <v>562</v>
      </c>
      <c r="B108" s="54" t="s">
        <v>563</v>
      </c>
      <c r="C108" s="54" t="s">
        <v>47</v>
      </c>
      <c r="D108" s="55"/>
      <c r="E108" s="55"/>
      <c r="F108" s="55"/>
      <c r="G108" s="55">
        <v>150000</v>
      </c>
      <c r="H108" s="55">
        <v>262500</v>
      </c>
      <c r="I108" s="55">
        <v>244847.93</v>
      </c>
      <c r="J108" s="246"/>
      <c r="K108" s="247"/>
      <c r="L108" s="247"/>
      <c r="M108" s="248"/>
      <c r="N108" s="248">
        <f t="shared" si="8"/>
        <v>1.75</v>
      </c>
      <c r="O108" s="248"/>
      <c r="P108" s="248">
        <f t="shared" si="10"/>
        <v>1.6323195333333334</v>
      </c>
    </row>
    <row r="109" spans="1:16" ht="11.25">
      <c r="A109" s="54" t="s">
        <v>562</v>
      </c>
      <c r="B109" s="54" t="s">
        <v>563</v>
      </c>
      <c r="C109" s="54" t="s">
        <v>155</v>
      </c>
      <c r="D109" s="55"/>
      <c r="E109" s="55"/>
      <c r="F109" s="55"/>
      <c r="G109" s="55">
        <v>1204.83</v>
      </c>
      <c r="H109" s="55">
        <v>9684</v>
      </c>
      <c r="I109" s="55">
        <v>8836.4</v>
      </c>
      <c r="J109" s="246"/>
      <c r="K109" s="247"/>
      <c r="L109" s="247"/>
      <c r="M109" s="248"/>
      <c r="N109" s="248">
        <f t="shared" si="8"/>
        <v>8.037648464928663</v>
      </c>
      <c r="O109" s="248"/>
      <c r="P109" s="248">
        <f t="shared" si="10"/>
        <v>7.334146726094138</v>
      </c>
    </row>
    <row r="110" spans="1:16" ht="11.25">
      <c r="A110" s="54" t="s">
        <v>562</v>
      </c>
      <c r="B110" s="54" t="s">
        <v>563</v>
      </c>
      <c r="C110" s="54" t="s">
        <v>101</v>
      </c>
      <c r="D110" s="55">
        <v>23000</v>
      </c>
      <c r="E110" s="55">
        <v>95978.25</v>
      </c>
      <c r="F110" s="55">
        <v>71000</v>
      </c>
      <c r="G110" s="55"/>
      <c r="H110" s="55"/>
      <c r="I110" s="55"/>
      <c r="J110" s="246"/>
      <c r="K110" s="247"/>
      <c r="L110" s="247"/>
      <c r="M110" s="248">
        <f t="shared" si="7"/>
        <v>4.172967391304348</v>
      </c>
      <c r="N110" s="248"/>
      <c r="O110" s="248">
        <f t="shared" si="9"/>
        <v>3.0869565217391304</v>
      </c>
      <c r="P110" s="248"/>
    </row>
    <row r="111" spans="1:16" ht="11.25">
      <c r="A111" s="54" t="s">
        <v>562</v>
      </c>
      <c r="B111" s="54" t="s">
        <v>563</v>
      </c>
      <c r="C111" s="54" t="s">
        <v>99</v>
      </c>
      <c r="D111" s="55">
        <v>50000</v>
      </c>
      <c r="E111" s="55">
        <v>193000</v>
      </c>
      <c r="F111" s="55">
        <v>140346.73</v>
      </c>
      <c r="G111" s="55"/>
      <c r="H111" s="55"/>
      <c r="I111" s="55"/>
      <c r="J111" s="246"/>
      <c r="K111" s="247"/>
      <c r="L111" s="247"/>
      <c r="M111" s="248">
        <f t="shared" si="7"/>
        <v>3.86</v>
      </c>
      <c r="N111" s="248"/>
      <c r="O111" s="248">
        <f t="shared" si="9"/>
        <v>2.8069346000000004</v>
      </c>
      <c r="P111" s="248"/>
    </row>
    <row r="112" spans="1:16" ht="11.25">
      <c r="A112" s="54" t="s">
        <v>562</v>
      </c>
      <c r="B112" s="54" t="s">
        <v>563</v>
      </c>
      <c r="C112" s="54" t="s">
        <v>69</v>
      </c>
      <c r="D112" s="55">
        <v>200000</v>
      </c>
      <c r="E112" s="55">
        <v>803750</v>
      </c>
      <c r="F112" s="55">
        <v>586582.66</v>
      </c>
      <c r="G112" s="55">
        <v>50000</v>
      </c>
      <c r="H112" s="55">
        <v>87500</v>
      </c>
      <c r="I112" s="55">
        <v>80054.04</v>
      </c>
      <c r="J112" s="246">
        <f>(G112-D112)*100/D112</f>
        <v>-75</v>
      </c>
      <c r="K112" s="247">
        <f>(H112-E112)*100/E112</f>
        <v>-89.11353032659409</v>
      </c>
      <c r="L112" s="247">
        <f>(I112-F112)*100/F112</f>
        <v>-86.35247076686515</v>
      </c>
      <c r="M112" s="248">
        <f t="shared" si="7"/>
        <v>4.01875</v>
      </c>
      <c r="N112" s="248">
        <f t="shared" si="8"/>
        <v>1.75</v>
      </c>
      <c r="O112" s="248">
        <f t="shared" si="9"/>
        <v>2.9329133</v>
      </c>
      <c r="P112" s="248">
        <f t="shared" si="10"/>
        <v>1.6010807999999999</v>
      </c>
    </row>
    <row r="113" spans="1:16" ht="11.25" customHeight="1">
      <c r="A113" s="53" t="s">
        <v>562</v>
      </c>
      <c r="B113" s="53" t="s">
        <v>563</v>
      </c>
      <c r="C113" s="53" t="s">
        <v>182</v>
      </c>
      <c r="D113" s="53">
        <v>25000</v>
      </c>
      <c r="E113" s="53">
        <v>100000</v>
      </c>
      <c r="F113" s="53">
        <v>72351.68</v>
      </c>
      <c r="G113" s="53"/>
      <c r="H113" s="53"/>
      <c r="I113" s="53"/>
      <c r="J113" s="246"/>
      <c r="K113" s="247"/>
      <c r="L113" s="247"/>
      <c r="M113" s="248">
        <f t="shared" si="7"/>
        <v>4</v>
      </c>
      <c r="N113" s="248"/>
      <c r="O113" s="248">
        <f t="shared" si="9"/>
        <v>2.8940672</v>
      </c>
      <c r="P113" s="248"/>
    </row>
    <row r="114" spans="1:16" ht="11.25">
      <c r="A114" s="54" t="s">
        <v>562</v>
      </c>
      <c r="B114" s="54" t="s">
        <v>563</v>
      </c>
      <c r="C114" s="54" t="s">
        <v>49</v>
      </c>
      <c r="D114" s="55">
        <v>174000</v>
      </c>
      <c r="E114" s="55">
        <v>718695</v>
      </c>
      <c r="F114" s="55">
        <v>526997.11</v>
      </c>
      <c r="G114" s="55"/>
      <c r="H114" s="55"/>
      <c r="I114" s="55"/>
      <c r="J114" s="246"/>
      <c r="K114" s="247"/>
      <c r="L114" s="247"/>
      <c r="M114" s="248">
        <f t="shared" si="7"/>
        <v>4.130431034482759</v>
      </c>
      <c r="N114" s="248"/>
      <c r="O114" s="248">
        <f t="shared" si="9"/>
        <v>3.0287190229885055</v>
      </c>
      <c r="P114" s="248"/>
    </row>
    <row r="115" spans="1:16" ht="11.25">
      <c r="A115" s="54" t="s">
        <v>562</v>
      </c>
      <c r="B115" s="54" t="s">
        <v>563</v>
      </c>
      <c r="C115" s="54" t="s">
        <v>66</v>
      </c>
      <c r="D115" s="55">
        <v>50000</v>
      </c>
      <c r="E115" s="55">
        <v>200000</v>
      </c>
      <c r="F115" s="55">
        <v>146162.36</v>
      </c>
      <c r="G115" s="55"/>
      <c r="H115" s="55"/>
      <c r="I115" s="55"/>
      <c r="J115" s="246"/>
      <c r="K115" s="247"/>
      <c r="L115" s="247"/>
      <c r="M115" s="248">
        <f t="shared" si="7"/>
        <v>4</v>
      </c>
      <c r="N115" s="248"/>
      <c r="O115" s="248">
        <f t="shared" si="9"/>
        <v>2.9232471999999996</v>
      </c>
      <c r="P115" s="248"/>
    </row>
    <row r="116" spans="1:16" ht="11.25">
      <c r="A116" s="54" t="s">
        <v>187</v>
      </c>
      <c r="B116" s="54" t="s">
        <v>188</v>
      </c>
      <c r="C116" s="54" t="s">
        <v>137</v>
      </c>
      <c r="D116" s="55">
        <v>72321</v>
      </c>
      <c r="E116" s="55">
        <v>92565.4</v>
      </c>
      <c r="F116" s="55">
        <v>70156.87</v>
      </c>
      <c r="G116" s="55">
        <v>14893.2</v>
      </c>
      <c r="H116" s="55">
        <v>16430.26</v>
      </c>
      <c r="I116" s="55">
        <v>14664.43</v>
      </c>
      <c r="J116" s="246">
        <f>(G116-D116)*100/D116</f>
        <v>-79.40681129962252</v>
      </c>
      <c r="K116" s="247">
        <f>(H116-E116)*100/E116</f>
        <v>-82.25010641125085</v>
      </c>
      <c r="L116" s="247">
        <f>(I116-F116)*100/F116</f>
        <v>-79.09765643763753</v>
      </c>
      <c r="M116" s="248">
        <f t="shared" si="7"/>
        <v>1.2799242267114668</v>
      </c>
      <c r="N116" s="248">
        <f t="shared" si="8"/>
        <v>1.103205489753713</v>
      </c>
      <c r="O116" s="248">
        <f t="shared" si="9"/>
        <v>0.9700760498333817</v>
      </c>
      <c r="P116" s="248">
        <f t="shared" si="10"/>
        <v>0.9846392984717858</v>
      </c>
    </row>
    <row r="117" spans="1:16" ht="11.25">
      <c r="A117" s="54" t="s">
        <v>187</v>
      </c>
      <c r="B117" s="54" t="s">
        <v>188</v>
      </c>
      <c r="C117" s="54" t="s">
        <v>55</v>
      </c>
      <c r="D117" s="55">
        <v>783</v>
      </c>
      <c r="E117" s="55">
        <v>1048.95</v>
      </c>
      <c r="F117" s="55">
        <v>766.19</v>
      </c>
      <c r="G117" s="55"/>
      <c r="H117" s="55"/>
      <c r="I117" s="55"/>
      <c r="J117" s="246"/>
      <c r="K117" s="247"/>
      <c r="L117" s="247"/>
      <c r="M117" s="248">
        <f t="shared" si="7"/>
        <v>1.339655172413793</v>
      </c>
      <c r="N117" s="248"/>
      <c r="O117" s="248">
        <f t="shared" si="9"/>
        <v>0.9785312899106003</v>
      </c>
      <c r="P117" s="248"/>
    </row>
    <row r="118" spans="1:16" ht="11.25">
      <c r="A118" s="54" t="s">
        <v>187</v>
      </c>
      <c r="B118" s="54" t="s">
        <v>188</v>
      </c>
      <c r="C118" s="54" t="s">
        <v>53</v>
      </c>
      <c r="D118" s="55">
        <v>6242.4</v>
      </c>
      <c r="E118" s="55">
        <v>7571.88</v>
      </c>
      <c r="F118" s="55">
        <v>5602.36</v>
      </c>
      <c r="G118" s="55">
        <v>1620</v>
      </c>
      <c r="H118" s="55">
        <v>1741.5</v>
      </c>
      <c r="I118" s="55">
        <v>1531.35</v>
      </c>
      <c r="J118" s="246">
        <f aca="true" t="shared" si="13" ref="J118:L122">(G118-D118)*100/D118</f>
        <v>-74.0484429065744</v>
      </c>
      <c r="K118" s="247">
        <f t="shared" si="13"/>
        <v>-77.00042789901583</v>
      </c>
      <c r="L118" s="247">
        <f t="shared" si="13"/>
        <v>-72.66598362118822</v>
      </c>
      <c r="M118" s="248">
        <f t="shared" si="7"/>
        <v>1.2129757785467128</v>
      </c>
      <c r="N118" s="248">
        <f t="shared" si="8"/>
        <v>1.075</v>
      </c>
      <c r="O118" s="248">
        <f t="shared" si="9"/>
        <v>0.8974689222094067</v>
      </c>
      <c r="P118" s="248">
        <f t="shared" si="10"/>
        <v>0.9452777777777778</v>
      </c>
    </row>
    <row r="119" spans="1:16" ht="11.25">
      <c r="A119" s="54" t="s">
        <v>187</v>
      </c>
      <c r="B119" s="54" t="s">
        <v>188</v>
      </c>
      <c r="C119" s="54" t="s">
        <v>121</v>
      </c>
      <c r="D119" s="55">
        <v>7776</v>
      </c>
      <c r="E119" s="55">
        <v>9680</v>
      </c>
      <c r="F119" s="55">
        <v>7419.34</v>
      </c>
      <c r="G119" s="55">
        <v>4244.4</v>
      </c>
      <c r="H119" s="55">
        <v>4718.52</v>
      </c>
      <c r="I119" s="55">
        <v>4308.67</v>
      </c>
      <c r="J119" s="246">
        <f t="shared" si="13"/>
        <v>-45.41666666666667</v>
      </c>
      <c r="K119" s="247">
        <f t="shared" si="13"/>
        <v>-51.25495867768594</v>
      </c>
      <c r="L119" s="247">
        <f t="shared" si="13"/>
        <v>-41.926505592141616</v>
      </c>
      <c r="M119" s="248">
        <f t="shared" si="7"/>
        <v>1.2448559670781894</v>
      </c>
      <c r="N119" s="248">
        <f t="shared" si="8"/>
        <v>1.1117048346055982</v>
      </c>
      <c r="O119" s="248">
        <f t="shared" si="9"/>
        <v>0.954133230452675</v>
      </c>
      <c r="P119" s="248">
        <f t="shared" si="10"/>
        <v>1.015142305155028</v>
      </c>
    </row>
    <row r="120" spans="1:16" ht="11.25">
      <c r="A120" s="54" t="s">
        <v>187</v>
      </c>
      <c r="B120" s="54" t="s">
        <v>188</v>
      </c>
      <c r="C120" s="54" t="s">
        <v>46</v>
      </c>
      <c r="D120" s="55">
        <v>138065.4</v>
      </c>
      <c r="E120" s="55">
        <v>165268.24</v>
      </c>
      <c r="F120" s="55">
        <v>126194.08</v>
      </c>
      <c r="G120" s="55">
        <v>66382.2</v>
      </c>
      <c r="H120" s="55">
        <v>74738.51</v>
      </c>
      <c r="I120" s="55">
        <v>65843.43</v>
      </c>
      <c r="J120" s="246">
        <f t="shared" si="13"/>
        <v>-51.919742382957644</v>
      </c>
      <c r="K120" s="247">
        <f t="shared" si="13"/>
        <v>-54.77745149340249</v>
      </c>
      <c r="L120" s="247">
        <f t="shared" si="13"/>
        <v>-47.823677624180156</v>
      </c>
      <c r="M120" s="248">
        <f t="shared" si="7"/>
        <v>1.1970286545361835</v>
      </c>
      <c r="N120" s="248">
        <f t="shared" si="8"/>
        <v>1.1258817875876364</v>
      </c>
      <c r="O120" s="248">
        <f t="shared" si="9"/>
        <v>0.9140166906408123</v>
      </c>
      <c r="P120" s="248">
        <f t="shared" si="10"/>
        <v>0.9918838182524833</v>
      </c>
    </row>
    <row r="121" spans="1:16" ht="11.25">
      <c r="A121" s="54" t="s">
        <v>187</v>
      </c>
      <c r="B121" s="54" t="s">
        <v>188</v>
      </c>
      <c r="C121" s="54" t="s">
        <v>155</v>
      </c>
      <c r="D121" s="55">
        <v>98256</v>
      </c>
      <c r="E121" s="55">
        <v>114487.65</v>
      </c>
      <c r="F121" s="55">
        <v>86600.39</v>
      </c>
      <c r="G121" s="55">
        <v>72573</v>
      </c>
      <c r="H121" s="55">
        <v>76967.07</v>
      </c>
      <c r="I121" s="55">
        <v>69322.38</v>
      </c>
      <c r="J121" s="246">
        <f t="shared" si="13"/>
        <v>-26.13886174890083</v>
      </c>
      <c r="K121" s="247">
        <f t="shared" si="13"/>
        <v>-32.77260036344531</v>
      </c>
      <c r="L121" s="247">
        <f t="shared" si="13"/>
        <v>-19.9514228515599</v>
      </c>
      <c r="M121" s="248">
        <f t="shared" si="7"/>
        <v>1.16519754518808</v>
      </c>
      <c r="N121" s="248">
        <f t="shared" si="8"/>
        <v>1.060546897606548</v>
      </c>
      <c r="O121" s="248">
        <f t="shared" si="9"/>
        <v>0.8813750814199641</v>
      </c>
      <c r="P121" s="248">
        <f t="shared" si="10"/>
        <v>0.9552089620106652</v>
      </c>
    </row>
    <row r="122" spans="1:16" s="118" customFormat="1" ht="11.25" customHeight="1">
      <c r="A122" s="131" t="s">
        <v>187</v>
      </c>
      <c r="B122" s="131" t="s">
        <v>188</v>
      </c>
      <c r="C122" s="131" t="s">
        <v>101</v>
      </c>
      <c r="D122" s="130">
        <v>3348</v>
      </c>
      <c r="E122" s="130">
        <v>3640.32</v>
      </c>
      <c r="F122" s="130">
        <v>2778.3</v>
      </c>
      <c r="G122" s="130">
        <v>2430</v>
      </c>
      <c r="H122" s="130">
        <v>2305.04</v>
      </c>
      <c r="I122" s="130">
        <v>2098.96</v>
      </c>
      <c r="J122" s="246">
        <f t="shared" si="13"/>
        <v>-27.419354838709676</v>
      </c>
      <c r="K122" s="247">
        <f t="shared" si="13"/>
        <v>-36.68029184247539</v>
      </c>
      <c r="L122" s="247">
        <f t="shared" si="13"/>
        <v>-24.451643091098877</v>
      </c>
      <c r="M122" s="248">
        <f t="shared" si="7"/>
        <v>1.0873118279569893</v>
      </c>
      <c r="N122" s="248">
        <f t="shared" si="8"/>
        <v>0.9485761316872428</v>
      </c>
      <c r="O122" s="248">
        <f t="shared" si="9"/>
        <v>0.8298387096774195</v>
      </c>
      <c r="P122" s="248">
        <f t="shared" si="10"/>
        <v>0.8637695473251029</v>
      </c>
    </row>
    <row r="123" spans="1:16" s="118" customFormat="1" ht="11.25" customHeight="1">
      <c r="A123" s="131" t="s">
        <v>187</v>
      </c>
      <c r="B123" s="131" t="s">
        <v>188</v>
      </c>
      <c r="C123" s="131" t="s">
        <v>83</v>
      </c>
      <c r="D123" s="130"/>
      <c r="E123" s="130"/>
      <c r="F123" s="130"/>
      <c r="G123" s="130">
        <v>691.2</v>
      </c>
      <c r="H123" s="130">
        <v>656.64</v>
      </c>
      <c r="I123" s="130">
        <v>584.44</v>
      </c>
      <c r="J123" s="246"/>
      <c r="K123" s="247"/>
      <c r="L123" s="247"/>
      <c r="M123" s="248"/>
      <c r="N123" s="248">
        <f t="shared" si="8"/>
        <v>0.95</v>
      </c>
      <c r="O123" s="248"/>
      <c r="P123" s="248">
        <f t="shared" si="10"/>
        <v>0.8455439814814815</v>
      </c>
    </row>
    <row r="124" spans="1:16" s="118" customFormat="1" ht="11.25" customHeight="1">
      <c r="A124" s="131" t="s">
        <v>187</v>
      </c>
      <c r="B124" s="131" t="s">
        <v>188</v>
      </c>
      <c r="C124" s="131" t="s">
        <v>65</v>
      </c>
      <c r="D124" s="130">
        <v>5022</v>
      </c>
      <c r="E124" s="130">
        <v>6026.4</v>
      </c>
      <c r="F124" s="130">
        <v>4556.64</v>
      </c>
      <c r="G124" s="130">
        <v>1479.6</v>
      </c>
      <c r="H124" s="130">
        <v>1926.28</v>
      </c>
      <c r="I124" s="130">
        <v>1746.56</v>
      </c>
      <c r="J124" s="246">
        <f>(G124-D124)*100/D124</f>
        <v>-70.53763440860214</v>
      </c>
      <c r="K124" s="247">
        <f>(H124-E124)*100/E124</f>
        <v>-68.03597504314351</v>
      </c>
      <c r="L124" s="247">
        <f>(I124-F124)*100/F124</f>
        <v>-61.67000245795148</v>
      </c>
      <c r="M124" s="248">
        <f t="shared" si="7"/>
        <v>1.2</v>
      </c>
      <c r="N124" s="248">
        <f t="shared" si="8"/>
        <v>1.3018924033522574</v>
      </c>
      <c r="O124" s="248">
        <f t="shared" si="9"/>
        <v>0.9073357228195938</v>
      </c>
      <c r="P124" s="248">
        <f t="shared" si="10"/>
        <v>1.180427142470938</v>
      </c>
    </row>
    <row r="125" spans="1:16" s="118" customFormat="1" ht="11.25" customHeight="1">
      <c r="A125" s="131" t="s">
        <v>187</v>
      </c>
      <c r="B125" s="131" t="s">
        <v>188</v>
      </c>
      <c r="C125" s="131" t="s">
        <v>81</v>
      </c>
      <c r="D125" s="130">
        <v>324</v>
      </c>
      <c r="E125" s="130">
        <v>437.4</v>
      </c>
      <c r="F125" s="130">
        <v>351.35</v>
      </c>
      <c r="G125" s="130"/>
      <c r="H125" s="130"/>
      <c r="I125" s="130"/>
      <c r="J125" s="246"/>
      <c r="K125" s="247"/>
      <c r="L125" s="247"/>
      <c r="M125" s="248">
        <f t="shared" si="7"/>
        <v>1.3499999999999999</v>
      </c>
      <c r="N125" s="248"/>
      <c r="O125" s="248">
        <f t="shared" si="9"/>
        <v>1.0844135802469137</v>
      </c>
      <c r="P125" s="248"/>
    </row>
    <row r="126" spans="1:16" s="118" customFormat="1" ht="11.25" customHeight="1">
      <c r="A126" s="131" t="s">
        <v>660</v>
      </c>
      <c r="B126" s="131" t="s">
        <v>661</v>
      </c>
      <c r="C126" s="131" t="s">
        <v>137</v>
      </c>
      <c r="D126" s="130">
        <v>102576.29</v>
      </c>
      <c r="E126" s="130">
        <v>217108.7</v>
      </c>
      <c r="F126" s="130">
        <v>166018.25</v>
      </c>
      <c r="G126" s="130">
        <v>40971.6</v>
      </c>
      <c r="H126" s="130">
        <v>94348.8</v>
      </c>
      <c r="I126" s="130">
        <v>82107.18</v>
      </c>
      <c r="J126" s="246">
        <f>(G126-D126)*100/D126</f>
        <v>-60.057436274991026</v>
      </c>
      <c r="K126" s="247">
        <f>(H126-E126)*100/E126</f>
        <v>-56.54305884563815</v>
      </c>
      <c r="L126" s="247">
        <f>(I126-F126)*100/F126</f>
        <v>-50.543280633303866</v>
      </c>
      <c r="M126" s="248">
        <f t="shared" si="7"/>
        <v>2.1165583196662703</v>
      </c>
      <c r="N126" s="248">
        <f t="shared" si="8"/>
        <v>2.3027853439943766</v>
      </c>
      <c r="O126" s="248">
        <f t="shared" si="9"/>
        <v>1.6184856169003579</v>
      </c>
      <c r="P126" s="248">
        <f t="shared" si="10"/>
        <v>2.0040022845092698</v>
      </c>
    </row>
    <row r="127" spans="1:16" s="118" customFormat="1" ht="11.25" customHeight="1">
      <c r="A127" s="131" t="s">
        <v>660</v>
      </c>
      <c r="B127" s="131" t="s">
        <v>661</v>
      </c>
      <c r="C127" s="131" t="s">
        <v>121</v>
      </c>
      <c r="D127" s="130"/>
      <c r="E127" s="130"/>
      <c r="F127" s="130"/>
      <c r="G127" s="130">
        <v>352.8</v>
      </c>
      <c r="H127" s="130">
        <v>1087.2</v>
      </c>
      <c r="I127" s="130">
        <v>939.56</v>
      </c>
      <c r="J127" s="246"/>
      <c r="K127" s="247"/>
      <c r="L127" s="247"/>
      <c r="M127" s="248"/>
      <c r="N127" s="248">
        <f t="shared" si="8"/>
        <v>3.0816326530612246</v>
      </c>
      <c r="O127" s="248"/>
      <c r="P127" s="248">
        <f t="shared" si="10"/>
        <v>2.6631519274376414</v>
      </c>
    </row>
    <row r="128" spans="1:16" s="118" customFormat="1" ht="11.25" customHeight="1">
      <c r="A128" s="131" t="s">
        <v>681</v>
      </c>
      <c r="B128" s="131" t="s">
        <v>682</v>
      </c>
      <c r="C128" s="131" t="s">
        <v>46</v>
      </c>
      <c r="D128" s="130">
        <v>1632</v>
      </c>
      <c r="E128" s="130">
        <v>13296</v>
      </c>
      <c r="F128" s="130">
        <v>10583.69</v>
      </c>
      <c r="G128" s="130">
        <v>4440</v>
      </c>
      <c r="H128" s="130">
        <v>34200</v>
      </c>
      <c r="I128" s="130">
        <v>29846.1</v>
      </c>
      <c r="J128" s="246">
        <f>(G128-D128)*100/D128</f>
        <v>172.05882352941177</v>
      </c>
      <c r="K128" s="247">
        <f>(H128-E128)*100/E128</f>
        <v>157.22021660649818</v>
      </c>
      <c r="L128" s="247">
        <f>(I128-F128)*100/F128</f>
        <v>182.00089004874476</v>
      </c>
      <c r="M128" s="248">
        <f t="shared" si="7"/>
        <v>8.147058823529411</v>
      </c>
      <c r="N128" s="248">
        <f t="shared" si="8"/>
        <v>7.702702702702703</v>
      </c>
      <c r="O128" s="248">
        <f t="shared" si="9"/>
        <v>6.485104166666667</v>
      </c>
      <c r="P128" s="248">
        <f t="shared" si="10"/>
        <v>6.722094594594594</v>
      </c>
    </row>
    <row r="129" spans="1:16" s="118" customFormat="1" ht="11.25" customHeight="1">
      <c r="A129" s="131" t="s">
        <v>564</v>
      </c>
      <c r="B129" s="131" t="s">
        <v>565</v>
      </c>
      <c r="C129" s="131" t="s">
        <v>57</v>
      </c>
      <c r="D129" s="130">
        <v>6280</v>
      </c>
      <c r="E129" s="130">
        <v>20253</v>
      </c>
      <c r="F129" s="130">
        <v>14881.07</v>
      </c>
      <c r="G129" s="130"/>
      <c r="H129" s="130"/>
      <c r="I129" s="130"/>
      <c r="J129" s="246"/>
      <c r="K129" s="247"/>
      <c r="L129" s="247"/>
      <c r="M129" s="248">
        <f t="shared" si="7"/>
        <v>3.225</v>
      </c>
      <c r="N129" s="248"/>
      <c r="O129" s="248">
        <f t="shared" si="9"/>
        <v>2.3695971337579618</v>
      </c>
      <c r="P129" s="248"/>
    </row>
    <row r="130" spans="1:16" s="118" customFormat="1" ht="11.25" customHeight="1">
      <c r="A130" s="131" t="s">
        <v>614</v>
      </c>
      <c r="B130" s="131" t="s">
        <v>615</v>
      </c>
      <c r="C130" s="131" t="s">
        <v>101</v>
      </c>
      <c r="D130" s="130">
        <v>128</v>
      </c>
      <c r="E130" s="130">
        <v>979.03</v>
      </c>
      <c r="F130" s="130">
        <v>742.4</v>
      </c>
      <c r="G130" s="130">
        <v>64</v>
      </c>
      <c r="H130" s="130">
        <v>399.55</v>
      </c>
      <c r="I130" s="130">
        <v>371.2</v>
      </c>
      <c r="J130" s="246">
        <f>(G130-D130)*100/D130</f>
        <v>-50</v>
      </c>
      <c r="K130" s="247">
        <f>(H130-E130)*100/E130</f>
        <v>-59.189197470966164</v>
      </c>
      <c r="L130" s="247">
        <f>(I130-F130)*100/F130</f>
        <v>-50</v>
      </c>
      <c r="M130" s="248">
        <f t="shared" si="7"/>
        <v>7.648671875</v>
      </c>
      <c r="N130" s="248">
        <f t="shared" si="8"/>
        <v>6.24296875</v>
      </c>
      <c r="O130" s="248">
        <f t="shared" si="9"/>
        <v>5.8</v>
      </c>
      <c r="P130" s="248">
        <f t="shared" si="10"/>
        <v>5.8</v>
      </c>
    </row>
    <row r="131" spans="1:16" s="118" customFormat="1" ht="11.25" customHeight="1">
      <c r="A131" s="131" t="s">
        <v>614</v>
      </c>
      <c r="B131" s="131" t="s">
        <v>615</v>
      </c>
      <c r="C131" s="131" t="s">
        <v>83</v>
      </c>
      <c r="D131" s="130">
        <v>25000</v>
      </c>
      <c r="E131" s="130">
        <v>113125</v>
      </c>
      <c r="F131" s="130">
        <v>83684.32</v>
      </c>
      <c r="G131" s="130"/>
      <c r="H131" s="130"/>
      <c r="I131" s="130"/>
      <c r="J131" s="246"/>
      <c r="K131" s="247"/>
      <c r="L131" s="247"/>
      <c r="M131" s="248">
        <f t="shared" si="7"/>
        <v>4.525</v>
      </c>
      <c r="N131" s="248"/>
      <c r="O131" s="248">
        <f t="shared" si="9"/>
        <v>3.3473728000000005</v>
      </c>
      <c r="P131" s="248"/>
    </row>
    <row r="132" spans="1:16" s="118" customFormat="1" ht="11.25" customHeight="1">
      <c r="A132" s="131" t="s">
        <v>750</v>
      </c>
      <c r="B132" s="131" t="s">
        <v>751</v>
      </c>
      <c r="C132" s="131" t="s">
        <v>589</v>
      </c>
      <c r="D132" s="130"/>
      <c r="E132" s="130"/>
      <c r="F132" s="130"/>
      <c r="G132" s="130">
        <v>23959</v>
      </c>
      <c r="H132" s="130">
        <v>16275.55</v>
      </c>
      <c r="I132" s="130">
        <v>14481.43</v>
      </c>
      <c r="J132" s="246"/>
      <c r="K132" s="247"/>
      <c r="L132" s="247"/>
      <c r="M132" s="248"/>
      <c r="N132" s="248">
        <f t="shared" si="8"/>
        <v>0.6793084018531658</v>
      </c>
      <c r="O132" s="248"/>
      <c r="P132" s="248">
        <f t="shared" si="10"/>
        <v>0.6044254768562962</v>
      </c>
    </row>
    <row r="133" spans="1:16" s="118" customFormat="1" ht="11.25" customHeight="1">
      <c r="A133" s="131" t="s">
        <v>191</v>
      </c>
      <c r="B133" s="131" t="s">
        <v>192</v>
      </c>
      <c r="C133" s="131" t="s">
        <v>137</v>
      </c>
      <c r="D133" s="130">
        <v>19140</v>
      </c>
      <c r="E133" s="130">
        <v>184428</v>
      </c>
      <c r="F133" s="130">
        <v>139654.66</v>
      </c>
      <c r="G133" s="130">
        <v>21336</v>
      </c>
      <c r="H133" s="130">
        <v>147774</v>
      </c>
      <c r="I133" s="130">
        <v>132778.97</v>
      </c>
      <c r="J133" s="246">
        <f aca="true" t="shared" si="14" ref="J133:L134">(G133-D133)*100/D133</f>
        <v>11.473354231974922</v>
      </c>
      <c r="K133" s="247">
        <f t="shared" si="14"/>
        <v>-19.87442253887696</v>
      </c>
      <c r="L133" s="247">
        <f t="shared" si="14"/>
        <v>-4.923351644692703</v>
      </c>
      <c r="M133" s="248">
        <f t="shared" si="7"/>
        <v>9.635736677115988</v>
      </c>
      <c r="N133" s="248">
        <f t="shared" si="8"/>
        <v>6.926040494938133</v>
      </c>
      <c r="O133" s="248">
        <f t="shared" si="9"/>
        <v>7.29648171368861</v>
      </c>
      <c r="P133" s="248">
        <f t="shared" si="10"/>
        <v>6.223236314210724</v>
      </c>
    </row>
    <row r="134" spans="1:16" s="118" customFormat="1" ht="11.25" customHeight="1">
      <c r="A134" s="131" t="s">
        <v>191</v>
      </c>
      <c r="B134" s="131" t="s">
        <v>192</v>
      </c>
      <c r="C134" s="131" t="s">
        <v>138</v>
      </c>
      <c r="D134" s="130">
        <v>432</v>
      </c>
      <c r="E134" s="130">
        <v>4422.6</v>
      </c>
      <c r="F134" s="130">
        <v>3236.37</v>
      </c>
      <c r="G134" s="130">
        <v>720</v>
      </c>
      <c r="H134" s="130">
        <v>7272</v>
      </c>
      <c r="I134" s="130">
        <v>6617.46</v>
      </c>
      <c r="J134" s="246">
        <f t="shared" si="14"/>
        <v>66.66666666666667</v>
      </c>
      <c r="K134" s="247">
        <f t="shared" si="14"/>
        <v>64.42816442816441</v>
      </c>
      <c r="L134" s="247">
        <f t="shared" si="14"/>
        <v>104.4716766006359</v>
      </c>
      <c r="M134" s="248">
        <f aca="true" t="shared" si="15" ref="M134:M197">E134/D134</f>
        <v>10.2375</v>
      </c>
      <c r="N134" s="248">
        <f aca="true" t="shared" si="16" ref="N134:N196">H134/G134</f>
        <v>10.1</v>
      </c>
      <c r="O134" s="248">
        <f aca="true" t="shared" si="17" ref="O134:O197">F134/D134</f>
        <v>7.491597222222222</v>
      </c>
      <c r="P134" s="248">
        <f aca="true" t="shared" si="18" ref="P134:P196">I134/G134</f>
        <v>9.190916666666666</v>
      </c>
    </row>
    <row r="135" spans="1:16" s="118" customFormat="1" ht="11.25" customHeight="1">
      <c r="A135" s="131" t="s">
        <v>191</v>
      </c>
      <c r="B135" s="131" t="s">
        <v>192</v>
      </c>
      <c r="C135" s="131" t="s">
        <v>55</v>
      </c>
      <c r="D135" s="130">
        <v>7.2</v>
      </c>
      <c r="E135" s="130">
        <v>72.36</v>
      </c>
      <c r="F135" s="130">
        <v>52.29</v>
      </c>
      <c r="G135" s="130"/>
      <c r="H135" s="130"/>
      <c r="I135" s="130"/>
      <c r="J135" s="246"/>
      <c r="K135" s="247"/>
      <c r="L135" s="247"/>
      <c r="M135" s="248">
        <f t="shared" si="15"/>
        <v>10.049999999999999</v>
      </c>
      <c r="N135" s="248"/>
      <c r="O135" s="248">
        <f t="shared" si="17"/>
        <v>7.262499999999999</v>
      </c>
      <c r="P135" s="248"/>
    </row>
    <row r="136" spans="1:16" s="118" customFormat="1" ht="11.25" customHeight="1">
      <c r="A136" s="131" t="s">
        <v>191</v>
      </c>
      <c r="B136" s="131" t="s">
        <v>192</v>
      </c>
      <c r="C136" s="131" t="s">
        <v>121</v>
      </c>
      <c r="D136" s="130">
        <v>264</v>
      </c>
      <c r="E136" s="130">
        <v>2668.24</v>
      </c>
      <c r="F136" s="130">
        <v>1995.8</v>
      </c>
      <c r="G136" s="130">
        <v>368</v>
      </c>
      <c r="H136" s="130">
        <v>3710.24</v>
      </c>
      <c r="I136" s="130">
        <v>3351.33</v>
      </c>
      <c r="J136" s="246">
        <f>(G136-D136)*100/D136</f>
        <v>39.39393939393939</v>
      </c>
      <c r="K136" s="247">
        <f>(H136-E136)*100/E136</f>
        <v>39.05195934398705</v>
      </c>
      <c r="L136" s="247">
        <f>(I136-F136)*100/F136</f>
        <v>67.91913017336407</v>
      </c>
      <c r="M136" s="248">
        <f t="shared" si="15"/>
        <v>10.106969696969696</v>
      </c>
      <c r="N136" s="248">
        <f t="shared" si="16"/>
        <v>10.082173913043478</v>
      </c>
      <c r="O136" s="248">
        <f t="shared" si="17"/>
        <v>7.559848484848485</v>
      </c>
      <c r="P136" s="248">
        <f t="shared" si="18"/>
        <v>9.106875</v>
      </c>
    </row>
    <row r="137" spans="1:16" s="118" customFormat="1" ht="11.25" customHeight="1">
      <c r="A137" s="131" t="s">
        <v>191</v>
      </c>
      <c r="B137" s="131" t="s">
        <v>192</v>
      </c>
      <c r="C137" s="131" t="s">
        <v>91</v>
      </c>
      <c r="D137" s="130"/>
      <c r="E137" s="130"/>
      <c r="F137" s="130"/>
      <c r="G137" s="130">
        <v>21.6</v>
      </c>
      <c r="H137" s="130">
        <v>206.64</v>
      </c>
      <c r="I137" s="130">
        <v>187.44</v>
      </c>
      <c r="J137" s="246"/>
      <c r="K137" s="247"/>
      <c r="L137" s="247"/>
      <c r="M137" s="248"/>
      <c r="N137" s="248">
        <f t="shared" si="16"/>
        <v>9.566666666666665</v>
      </c>
      <c r="O137" s="248"/>
      <c r="P137" s="248">
        <f t="shared" si="18"/>
        <v>8.677777777777777</v>
      </c>
    </row>
    <row r="138" spans="1:16" s="118" customFormat="1" ht="11.25" customHeight="1">
      <c r="A138" s="131" t="s">
        <v>191</v>
      </c>
      <c r="B138" s="131" t="s">
        <v>192</v>
      </c>
      <c r="C138" s="131" t="s">
        <v>46</v>
      </c>
      <c r="D138" s="130">
        <v>125236.2</v>
      </c>
      <c r="E138" s="130">
        <v>1177771.6</v>
      </c>
      <c r="F138" s="130">
        <v>889973.21</v>
      </c>
      <c r="G138" s="130">
        <v>162298.2</v>
      </c>
      <c r="H138" s="130">
        <v>1366498.6</v>
      </c>
      <c r="I138" s="130">
        <v>1234747.27</v>
      </c>
      <c r="J138" s="246">
        <f aca="true" t="shared" si="19" ref="J138:L139">(G138-D138)*100/D138</f>
        <v>29.593679782682656</v>
      </c>
      <c r="K138" s="247">
        <f t="shared" si="19"/>
        <v>16.024074616844214</v>
      </c>
      <c r="L138" s="247">
        <f t="shared" si="19"/>
        <v>38.739824539212826</v>
      </c>
      <c r="M138" s="248">
        <f t="shared" si="15"/>
        <v>9.404402241524416</v>
      </c>
      <c r="N138" s="248">
        <f t="shared" si="16"/>
        <v>8.419678098709658</v>
      </c>
      <c r="O138" s="248">
        <f t="shared" si="17"/>
        <v>7.106357506855047</v>
      </c>
      <c r="P138" s="248">
        <f t="shared" si="18"/>
        <v>7.607892570589199</v>
      </c>
    </row>
    <row r="139" spans="1:16" s="118" customFormat="1" ht="11.25" customHeight="1">
      <c r="A139" s="131" t="s">
        <v>191</v>
      </c>
      <c r="B139" s="131" t="s">
        <v>192</v>
      </c>
      <c r="C139" s="131" t="s">
        <v>155</v>
      </c>
      <c r="D139" s="130">
        <v>576</v>
      </c>
      <c r="E139" s="130">
        <v>5661.93</v>
      </c>
      <c r="F139" s="130">
        <v>4277.06</v>
      </c>
      <c r="G139" s="130">
        <v>5400</v>
      </c>
      <c r="H139" s="130">
        <v>37974.37</v>
      </c>
      <c r="I139" s="130">
        <v>34642.7</v>
      </c>
      <c r="J139" s="246">
        <f t="shared" si="19"/>
        <v>837.5</v>
      </c>
      <c r="K139" s="247">
        <f t="shared" si="19"/>
        <v>570.6965645989972</v>
      </c>
      <c r="L139" s="247">
        <f t="shared" si="19"/>
        <v>709.9652565079749</v>
      </c>
      <c r="M139" s="248">
        <f t="shared" si="15"/>
        <v>9.829739583333334</v>
      </c>
      <c r="N139" s="248">
        <f t="shared" si="16"/>
        <v>7.032290740740741</v>
      </c>
      <c r="O139" s="248">
        <f t="shared" si="17"/>
        <v>7.42545138888889</v>
      </c>
      <c r="P139" s="248">
        <f t="shared" si="18"/>
        <v>6.415314814814814</v>
      </c>
    </row>
    <row r="140" spans="1:16" s="118" customFormat="1" ht="11.25" customHeight="1">
      <c r="A140" s="131" t="s">
        <v>191</v>
      </c>
      <c r="B140" s="131" t="s">
        <v>192</v>
      </c>
      <c r="C140" s="131" t="s">
        <v>83</v>
      </c>
      <c r="D140" s="130"/>
      <c r="E140" s="130"/>
      <c r="F140" s="130"/>
      <c r="G140" s="130">
        <v>180</v>
      </c>
      <c r="H140" s="130">
        <v>1764</v>
      </c>
      <c r="I140" s="130">
        <v>1545.58</v>
      </c>
      <c r="J140" s="246"/>
      <c r="K140" s="247"/>
      <c r="L140" s="247"/>
      <c r="M140" s="248"/>
      <c r="N140" s="248">
        <f t="shared" si="16"/>
        <v>9.8</v>
      </c>
      <c r="O140" s="248"/>
      <c r="P140" s="248">
        <f t="shared" si="18"/>
        <v>8.586555555555556</v>
      </c>
    </row>
    <row r="141" spans="1:16" s="118" customFormat="1" ht="11.25" customHeight="1">
      <c r="A141" s="131" t="s">
        <v>191</v>
      </c>
      <c r="B141" s="131" t="s">
        <v>192</v>
      </c>
      <c r="C141" s="131" t="s">
        <v>49</v>
      </c>
      <c r="D141" s="130"/>
      <c r="E141" s="130"/>
      <c r="F141" s="130"/>
      <c r="G141" s="130">
        <v>180</v>
      </c>
      <c r="H141" s="130">
        <v>900</v>
      </c>
      <c r="I141" s="130">
        <v>803.93</v>
      </c>
      <c r="J141" s="246"/>
      <c r="K141" s="247"/>
      <c r="L141" s="247"/>
      <c r="M141" s="248"/>
      <c r="N141" s="248">
        <f t="shared" si="16"/>
        <v>5</v>
      </c>
      <c r="O141" s="248"/>
      <c r="P141" s="248">
        <f t="shared" si="18"/>
        <v>4.466277777777777</v>
      </c>
    </row>
    <row r="142" spans="1:16" s="118" customFormat="1" ht="11.25" customHeight="1">
      <c r="A142" s="131" t="s">
        <v>731</v>
      </c>
      <c r="B142" s="131" t="s">
        <v>732</v>
      </c>
      <c r="C142" s="131" t="s">
        <v>46</v>
      </c>
      <c r="D142" s="130">
        <v>810</v>
      </c>
      <c r="E142" s="130">
        <v>7889.11</v>
      </c>
      <c r="F142" s="130">
        <v>5755.35</v>
      </c>
      <c r="G142" s="130"/>
      <c r="H142" s="130"/>
      <c r="I142" s="130"/>
      <c r="J142" s="246"/>
      <c r="K142" s="247"/>
      <c r="L142" s="247"/>
      <c r="M142" s="248">
        <f t="shared" si="15"/>
        <v>9.739641975308642</v>
      </c>
      <c r="N142" s="248"/>
      <c r="O142" s="248">
        <f t="shared" si="17"/>
        <v>7.105370370370371</v>
      </c>
      <c r="P142" s="248"/>
    </row>
    <row r="143" spans="1:16" s="118" customFormat="1" ht="11.25" customHeight="1">
      <c r="A143" s="131" t="s">
        <v>566</v>
      </c>
      <c r="B143" s="131" t="s">
        <v>567</v>
      </c>
      <c r="C143" s="131" t="s">
        <v>137</v>
      </c>
      <c r="D143" s="130"/>
      <c r="E143" s="130"/>
      <c r="F143" s="130"/>
      <c r="G143" s="130">
        <v>9678</v>
      </c>
      <c r="H143" s="130">
        <v>10979.8</v>
      </c>
      <c r="I143" s="130">
        <v>9999.93</v>
      </c>
      <c r="J143" s="246"/>
      <c r="K143" s="247"/>
      <c r="L143" s="247"/>
      <c r="M143" s="248"/>
      <c r="N143" s="248">
        <f t="shared" si="16"/>
        <v>1.1345112626575737</v>
      </c>
      <c r="O143" s="248"/>
      <c r="P143" s="248">
        <f t="shared" si="18"/>
        <v>1.0332641041537507</v>
      </c>
    </row>
    <row r="144" spans="1:16" s="118" customFormat="1" ht="11.25" customHeight="1">
      <c r="A144" s="131" t="s">
        <v>566</v>
      </c>
      <c r="B144" s="131" t="s">
        <v>567</v>
      </c>
      <c r="C144" s="131" t="s">
        <v>121</v>
      </c>
      <c r="D144" s="130"/>
      <c r="E144" s="130"/>
      <c r="F144" s="130"/>
      <c r="G144" s="130">
        <v>2457</v>
      </c>
      <c r="H144" s="130">
        <v>2579.85</v>
      </c>
      <c r="I144" s="130">
        <v>2333.1</v>
      </c>
      <c r="J144" s="246"/>
      <c r="K144" s="247"/>
      <c r="L144" s="247"/>
      <c r="M144" s="248"/>
      <c r="N144" s="248">
        <f t="shared" si="16"/>
        <v>1.05</v>
      </c>
      <c r="O144" s="248"/>
      <c r="P144" s="248">
        <f t="shared" si="18"/>
        <v>0.9495726495726495</v>
      </c>
    </row>
    <row r="145" spans="1:16" s="118" customFormat="1" ht="11.25" customHeight="1">
      <c r="A145" s="131" t="s">
        <v>566</v>
      </c>
      <c r="B145" s="131" t="s">
        <v>567</v>
      </c>
      <c r="C145" s="131" t="s">
        <v>46</v>
      </c>
      <c r="D145" s="130"/>
      <c r="E145" s="130"/>
      <c r="F145" s="130"/>
      <c r="G145" s="130">
        <v>62589</v>
      </c>
      <c r="H145" s="130">
        <v>59223.99</v>
      </c>
      <c r="I145" s="130">
        <v>53392.57</v>
      </c>
      <c r="J145" s="246"/>
      <c r="K145" s="247"/>
      <c r="L145" s="247"/>
      <c r="M145" s="248"/>
      <c r="N145" s="248">
        <f t="shared" si="16"/>
        <v>0.946236399367301</v>
      </c>
      <c r="O145" s="248"/>
      <c r="P145" s="248">
        <f t="shared" si="18"/>
        <v>0.8530663535125981</v>
      </c>
    </row>
    <row r="146" spans="1:16" s="118" customFormat="1" ht="11.25" customHeight="1">
      <c r="A146" s="131" t="s">
        <v>566</v>
      </c>
      <c r="B146" s="131" t="s">
        <v>567</v>
      </c>
      <c r="C146" s="131" t="s">
        <v>155</v>
      </c>
      <c r="D146" s="130"/>
      <c r="E146" s="130"/>
      <c r="F146" s="130"/>
      <c r="G146" s="130">
        <v>122787</v>
      </c>
      <c r="H146" s="130">
        <v>125468.67</v>
      </c>
      <c r="I146" s="130">
        <v>113465.06</v>
      </c>
      <c r="J146" s="246"/>
      <c r="K146" s="247"/>
      <c r="L146" s="247"/>
      <c r="M146" s="248"/>
      <c r="N146" s="248">
        <f t="shared" si="16"/>
        <v>1.0218400156368346</v>
      </c>
      <c r="O146" s="248"/>
      <c r="P146" s="248">
        <f t="shared" si="18"/>
        <v>0.924080399390815</v>
      </c>
    </row>
    <row r="147" spans="1:16" s="118" customFormat="1" ht="11.25" customHeight="1">
      <c r="A147" s="131" t="s">
        <v>566</v>
      </c>
      <c r="B147" s="131" t="s">
        <v>567</v>
      </c>
      <c r="C147" s="131" t="s">
        <v>101</v>
      </c>
      <c r="D147" s="130"/>
      <c r="E147" s="130"/>
      <c r="F147" s="130"/>
      <c r="G147" s="130">
        <v>1458</v>
      </c>
      <c r="H147" s="130">
        <v>1257.42</v>
      </c>
      <c r="I147" s="130">
        <v>1135.2</v>
      </c>
      <c r="J147" s="246"/>
      <c r="K147" s="247"/>
      <c r="L147" s="247"/>
      <c r="M147" s="248"/>
      <c r="N147" s="248">
        <f t="shared" si="16"/>
        <v>0.8624279835390947</v>
      </c>
      <c r="O147" s="248"/>
      <c r="P147" s="248">
        <f t="shared" si="18"/>
        <v>0.7786008230452676</v>
      </c>
    </row>
    <row r="148" spans="1:16" s="118" customFormat="1" ht="11.25" customHeight="1">
      <c r="A148" s="131" t="s">
        <v>566</v>
      </c>
      <c r="B148" s="131" t="s">
        <v>567</v>
      </c>
      <c r="C148" s="131" t="s">
        <v>65</v>
      </c>
      <c r="D148" s="130"/>
      <c r="E148" s="130"/>
      <c r="F148" s="130"/>
      <c r="G148" s="130">
        <v>486</v>
      </c>
      <c r="H148" s="130">
        <v>505.8</v>
      </c>
      <c r="I148" s="130">
        <v>460.86</v>
      </c>
      <c r="J148" s="246"/>
      <c r="K148" s="247"/>
      <c r="L148" s="247"/>
      <c r="M148" s="248"/>
      <c r="N148" s="248">
        <f t="shared" si="16"/>
        <v>1.0407407407407407</v>
      </c>
      <c r="O148" s="248"/>
      <c r="P148" s="248">
        <f t="shared" si="18"/>
        <v>0.9482716049382717</v>
      </c>
    </row>
    <row r="149" spans="1:16" s="118" customFormat="1" ht="11.25" customHeight="1">
      <c r="A149" s="131" t="s">
        <v>193</v>
      </c>
      <c r="B149" s="131" t="s">
        <v>194</v>
      </c>
      <c r="C149" s="131" t="s">
        <v>137</v>
      </c>
      <c r="D149" s="130">
        <v>4833.6</v>
      </c>
      <c r="E149" s="130">
        <v>47367.6</v>
      </c>
      <c r="F149" s="130">
        <v>35767.86</v>
      </c>
      <c r="G149" s="130">
        <v>4400.4</v>
      </c>
      <c r="H149" s="130">
        <v>33964.8</v>
      </c>
      <c r="I149" s="130">
        <v>30637.64</v>
      </c>
      <c r="J149" s="246">
        <f aca="true" t="shared" si="20" ref="J149:L150">(G149-D149)*100/D149</f>
        <v>-8.96226415094341</v>
      </c>
      <c r="K149" s="247">
        <f t="shared" si="20"/>
        <v>-28.295290451701153</v>
      </c>
      <c r="L149" s="247">
        <f t="shared" si="20"/>
        <v>-14.343100202248614</v>
      </c>
      <c r="M149" s="248">
        <f t="shared" si="15"/>
        <v>9.799652432969214</v>
      </c>
      <c r="N149" s="248">
        <f t="shared" si="16"/>
        <v>7.718571038996457</v>
      </c>
      <c r="O149" s="248">
        <f t="shared" si="17"/>
        <v>7.39983862959285</v>
      </c>
      <c r="P149" s="248">
        <f t="shared" si="18"/>
        <v>6.962467048450141</v>
      </c>
    </row>
    <row r="150" spans="1:16" s="118" customFormat="1" ht="11.25" customHeight="1">
      <c r="A150" s="131" t="s">
        <v>193</v>
      </c>
      <c r="B150" s="131" t="s">
        <v>194</v>
      </c>
      <c r="C150" s="131" t="s">
        <v>121</v>
      </c>
      <c r="D150" s="130">
        <v>1608.12</v>
      </c>
      <c r="E150" s="130">
        <v>5088.6</v>
      </c>
      <c r="F150" s="130">
        <v>3858.56</v>
      </c>
      <c r="G150" s="130">
        <v>352.8</v>
      </c>
      <c r="H150" s="130">
        <v>1046.4</v>
      </c>
      <c r="I150" s="130">
        <v>956.63</v>
      </c>
      <c r="J150" s="246">
        <f t="shared" si="20"/>
        <v>-78.06133870606672</v>
      </c>
      <c r="K150" s="247">
        <f t="shared" si="20"/>
        <v>-79.43638721848838</v>
      </c>
      <c r="L150" s="247">
        <f t="shared" si="20"/>
        <v>-75.20759039641732</v>
      </c>
      <c r="M150" s="248">
        <f t="shared" si="15"/>
        <v>3.1643160958137457</v>
      </c>
      <c r="N150" s="248">
        <f t="shared" si="16"/>
        <v>2.9659863945578233</v>
      </c>
      <c r="O150" s="248">
        <f t="shared" si="17"/>
        <v>2.3994229286371667</v>
      </c>
      <c r="P150" s="248">
        <f t="shared" si="18"/>
        <v>2.7115362811791384</v>
      </c>
    </row>
    <row r="151" spans="1:16" s="118" customFormat="1" ht="11.25" customHeight="1">
      <c r="A151" s="131" t="s">
        <v>193</v>
      </c>
      <c r="B151" s="131" t="s">
        <v>194</v>
      </c>
      <c r="C151" s="131" t="s">
        <v>91</v>
      </c>
      <c r="D151" s="130"/>
      <c r="E151" s="130"/>
      <c r="F151" s="130"/>
      <c r="G151" s="130">
        <v>9.12</v>
      </c>
      <c r="H151" s="130">
        <v>91.68</v>
      </c>
      <c r="I151" s="130">
        <v>80.41</v>
      </c>
      <c r="J151" s="246"/>
      <c r="K151" s="247"/>
      <c r="L151" s="247"/>
      <c r="M151" s="248"/>
      <c r="N151" s="248">
        <f t="shared" si="16"/>
        <v>10.05263157894737</v>
      </c>
      <c r="O151" s="248"/>
      <c r="P151" s="248">
        <f t="shared" si="18"/>
        <v>8.81688596491228</v>
      </c>
    </row>
    <row r="152" spans="1:16" s="118" customFormat="1" ht="11.25" customHeight="1">
      <c r="A152" s="131" t="s">
        <v>193</v>
      </c>
      <c r="B152" s="131" t="s">
        <v>194</v>
      </c>
      <c r="C152" s="131" t="s">
        <v>46</v>
      </c>
      <c r="D152" s="130">
        <v>5187</v>
      </c>
      <c r="E152" s="130">
        <v>51127.8</v>
      </c>
      <c r="F152" s="130">
        <v>38889.99</v>
      </c>
      <c r="G152" s="130">
        <v>7232.16</v>
      </c>
      <c r="H152" s="130">
        <v>70677.6</v>
      </c>
      <c r="I152" s="130">
        <v>63919.41</v>
      </c>
      <c r="J152" s="246">
        <f>(G152-D152)*100/D152</f>
        <v>39.42857142857143</v>
      </c>
      <c r="K152" s="247">
        <f>(H152-E152)*100/E152</f>
        <v>38.23712344360602</v>
      </c>
      <c r="L152" s="247">
        <f>(I152-F152)*100/F152</f>
        <v>64.3595434197849</v>
      </c>
      <c r="M152" s="248">
        <f t="shared" si="15"/>
        <v>9.856911509543089</v>
      </c>
      <c r="N152" s="248">
        <f t="shared" si="16"/>
        <v>9.772682020309286</v>
      </c>
      <c r="O152" s="248">
        <f t="shared" si="17"/>
        <v>7.4975882012724115</v>
      </c>
      <c r="P152" s="248">
        <f t="shared" si="18"/>
        <v>8.83821845755625</v>
      </c>
    </row>
    <row r="153" spans="1:16" s="118" customFormat="1" ht="11.25" customHeight="1">
      <c r="A153" s="131" t="s">
        <v>193</v>
      </c>
      <c r="B153" s="131" t="s">
        <v>194</v>
      </c>
      <c r="C153" s="131" t="s">
        <v>83</v>
      </c>
      <c r="D153" s="130"/>
      <c r="E153" s="130"/>
      <c r="F153" s="130"/>
      <c r="G153" s="130">
        <v>114</v>
      </c>
      <c r="H153" s="130">
        <v>1056</v>
      </c>
      <c r="I153" s="130">
        <v>925.24</v>
      </c>
      <c r="J153" s="246"/>
      <c r="K153" s="247"/>
      <c r="L153" s="247"/>
      <c r="M153" s="248"/>
      <c r="N153" s="248">
        <f t="shared" si="16"/>
        <v>9.263157894736842</v>
      </c>
      <c r="O153" s="248"/>
      <c r="P153" s="248">
        <f t="shared" si="18"/>
        <v>8.116140350877194</v>
      </c>
    </row>
    <row r="154" spans="1:16" s="118" customFormat="1" ht="11.25" customHeight="1">
      <c r="A154" s="131" t="s">
        <v>706</v>
      </c>
      <c r="B154" s="131" t="s">
        <v>707</v>
      </c>
      <c r="C154" s="131" t="s">
        <v>589</v>
      </c>
      <c r="D154" s="130"/>
      <c r="E154" s="130"/>
      <c r="F154" s="130"/>
      <c r="G154" s="130">
        <v>96</v>
      </c>
      <c r="H154" s="130">
        <v>343.63</v>
      </c>
      <c r="I154" s="130">
        <v>305.1</v>
      </c>
      <c r="J154" s="246"/>
      <c r="K154" s="247"/>
      <c r="L154" s="247"/>
      <c r="M154" s="248"/>
      <c r="N154" s="248">
        <f t="shared" si="16"/>
        <v>3.5794791666666668</v>
      </c>
      <c r="O154" s="248"/>
      <c r="P154" s="248">
        <f t="shared" si="18"/>
        <v>3.178125</v>
      </c>
    </row>
    <row r="155" spans="1:16" s="118" customFormat="1" ht="11.25" customHeight="1">
      <c r="A155" s="131" t="s">
        <v>195</v>
      </c>
      <c r="B155" s="131" t="s">
        <v>196</v>
      </c>
      <c r="C155" s="131" t="s">
        <v>137</v>
      </c>
      <c r="D155" s="130">
        <v>107687.4</v>
      </c>
      <c r="E155" s="130">
        <v>335494.74</v>
      </c>
      <c r="F155" s="130">
        <v>256490.86</v>
      </c>
      <c r="G155" s="130">
        <v>68013.6</v>
      </c>
      <c r="H155" s="130">
        <v>170951.61</v>
      </c>
      <c r="I155" s="130">
        <v>154358.84</v>
      </c>
      <c r="J155" s="246">
        <f>(G155-D155)*100/D155</f>
        <v>-36.841636068843705</v>
      </c>
      <c r="K155" s="247">
        <f>(H155-E155)*100/E155</f>
        <v>-49.044920942724765</v>
      </c>
      <c r="L155" s="247">
        <f>(I155-F155)*100/F155</f>
        <v>-39.81897054733256</v>
      </c>
      <c r="M155" s="248">
        <f t="shared" si="15"/>
        <v>3.1154502755196987</v>
      </c>
      <c r="N155" s="248">
        <f t="shared" si="16"/>
        <v>2.5134915663926036</v>
      </c>
      <c r="O155" s="248">
        <f t="shared" si="17"/>
        <v>2.3818093853134163</v>
      </c>
      <c r="P155" s="248">
        <f t="shared" si="18"/>
        <v>2.2695290353693967</v>
      </c>
    </row>
    <row r="156" spans="1:16" s="118" customFormat="1" ht="11.25" customHeight="1">
      <c r="A156" s="131" t="s">
        <v>195</v>
      </c>
      <c r="B156" s="131" t="s">
        <v>196</v>
      </c>
      <c r="C156" s="131" t="s">
        <v>138</v>
      </c>
      <c r="D156" s="130">
        <v>402</v>
      </c>
      <c r="E156" s="130">
        <v>1466.4</v>
      </c>
      <c r="F156" s="130">
        <v>1064.47</v>
      </c>
      <c r="G156" s="130"/>
      <c r="H156" s="130"/>
      <c r="I156" s="130"/>
      <c r="J156" s="246"/>
      <c r="K156" s="247"/>
      <c r="L156" s="247"/>
      <c r="M156" s="248">
        <f t="shared" si="15"/>
        <v>3.647761194029851</v>
      </c>
      <c r="N156" s="248"/>
      <c r="O156" s="248">
        <f t="shared" si="17"/>
        <v>2.6479353233830847</v>
      </c>
      <c r="P156" s="248"/>
    </row>
    <row r="157" spans="1:16" s="118" customFormat="1" ht="11.25" customHeight="1">
      <c r="A157" s="131" t="s">
        <v>195</v>
      </c>
      <c r="B157" s="131" t="s">
        <v>196</v>
      </c>
      <c r="C157" s="131" t="s">
        <v>121</v>
      </c>
      <c r="D157" s="130">
        <v>272.8</v>
      </c>
      <c r="E157" s="130">
        <v>1224</v>
      </c>
      <c r="F157" s="130">
        <v>921.84</v>
      </c>
      <c r="G157" s="130">
        <v>240</v>
      </c>
      <c r="H157" s="130">
        <v>1101.6</v>
      </c>
      <c r="I157" s="130">
        <v>1019.75</v>
      </c>
      <c r="J157" s="246">
        <f aca="true" t="shared" si="21" ref="J157:L159">(G157-D157)*100/D157</f>
        <v>-12.023460410557188</v>
      </c>
      <c r="K157" s="247">
        <f t="shared" si="21"/>
        <v>-10.000000000000007</v>
      </c>
      <c r="L157" s="247">
        <f t="shared" si="21"/>
        <v>10.621149006335152</v>
      </c>
      <c r="M157" s="248">
        <f t="shared" si="15"/>
        <v>4.486803519061583</v>
      </c>
      <c r="N157" s="248">
        <f t="shared" si="16"/>
        <v>4.59</v>
      </c>
      <c r="O157" s="248">
        <f t="shared" si="17"/>
        <v>3.3791788856304987</v>
      </c>
      <c r="P157" s="248">
        <f t="shared" si="18"/>
        <v>4.248958333333333</v>
      </c>
    </row>
    <row r="158" spans="1:16" s="118" customFormat="1" ht="11.25" customHeight="1">
      <c r="A158" s="131" t="s">
        <v>195</v>
      </c>
      <c r="B158" s="131" t="s">
        <v>196</v>
      </c>
      <c r="C158" s="131" t="s">
        <v>46</v>
      </c>
      <c r="D158" s="130">
        <v>32427</v>
      </c>
      <c r="E158" s="130">
        <v>99071.64</v>
      </c>
      <c r="F158" s="130">
        <v>75325.67</v>
      </c>
      <c r="G158" s="130">
        <v>6642</v>
      </c>
      <c r="H158" s="130">
        <v>20475</v>
      </c>
      <c r="I158" s="130">
        <v>18457.1</v>
      </c>
      <c r="J158" s="246">
        <f t="shared" si="21"/>
        <v>-79.51706910907578</v>
      </c>
      <c r="K158" s="247">
        <f t="shared" si="21"/>
        <v>-79.33313711169009</v>
      </c>
      <c r="L158" s="247">
        <f t="shared" si="21"/>
        <v>-75.49693218792478</v>
      </c>
      <c r="M158" s="248">
        <f t="shared" si="15"/>
        <v>3.0552206494587844</v>
      </c>
      <c r="N158" s="248">
        <f t="shared" si="16"/>
        <v>3.0826558265582658</v>
      </c>
      <c r="O158" s="248">
        <f t="shared" si="17"/>
        <v>2.322930582539242</v>
      </c>
      <c r="P158" s="248">
        <f t="shared" si="18"/>
        <v>2.778846732911773</v>
      </c>
    </row>
    <row r="159" spans="1:16" s="118" customFormat="1" ht="11.25" customHeight="1">
      <c r="A159" s="131" t="s">
        <v>195</v>
      </c>
      <c r="B159" s="131" t="s">
        <v>196</v>
      </c>
      <c r="C159" s="131" t="s">
        <v>155</v>
      </c>
      <c r="D159" s="130">
        <v>405</v>
      </c>
      <c r="E159" s="130">
        <v>879.19</v>
      </c>
      <c r="F159" s="130">
        <v>691.98</v>
      </c>
      <c r="G159" s="130">
        <v>567</v>
      </c>
      <c r="H159" s="130">
        <v>1616.95</v>
      </c>
      <c r="I159" s="130">
        <v>1454.02</v>
      </c>
      <c r="J159" s="246">
        <f t="shared" si="21"/>
        <v>40</v>
      </c>
      <c r="K159" s="247">
        <f t="shared" si="21"/>
        <v>83.91360229301971</v>
      </c>
      <c r="L159" s="247">
        <f t="shared" si="21"/>
        <v>110.1245700742796</v>
      </c>
      <c r="M159" s="248">
        <f t="shared" si="15"/>
        <v>2.1708395061728396</v>
      </c>
      <c r="N159" s="248">
        <f t="shared" si="16"/>
        <v>2.851763668430335</v>
      </c>
      <c r="O159" s="248">
        <f t="shared" si="17"/>
        <v>1.7085925925925927</v>
      </c>
      <c r="P159" s="248">
        <f t="shared" si="18"/>
        <v>2.564409171075838</v>
      </c>
    </row>
    <row r="160" spans="1:16" s="118" customFormat="1" ht="11.25" customHeight="1">
      <c r="A160" s="131" t="s">
        <v>195</v>
      </c>
      <c r="B160" s="131" t="s">
        <v>196</v>
      </c>
      <c r="C160" s="131" t="s">
        <v>50</v>
      </c>
      <c r="D160" s="130"/>
      <c r="E160" s="130"/>
      <c r="F160" s="130"/>
      <c r="G160" s="130">
        <v>540</v>
      </c>
      <c r="H160" s="130">
        <v>1890</v>
      </c>
      <c r="I160" s="130">
        <v>1667.8</v>
      </c>
      <c r="J160" s="246"/>
      <c r="K160" s="247"/>
      <c r="L160" s="247"/>
      <c r="M160" s="248"/>
      <c r="N160" s="248">
        <f t="shared" si="16"/>
        <v>3.5</v>
      </c>
      <c r="O160" s="248"/>
      <c r="P160" s="248">
        <f t="shared" si="18"/>
        <v>3.0885185185185184</v>
      </c>
    </row>
    <row r="161" spans="1:16" s="118" customFormat="1" ht="11.25" customHeight="1">
      <c r="A161" s="131" t="s">
        <v>195</v>
      </c>
      <c r="B161" s="131" t="s">
        <v>196</v>
      </c>
      <c r="C161" s="131" t="s">
        <v>83</v>
      </c>
      <c r="D161" s="130"/>
      <c r="E161" s="130"/>
      <c r="F161" s="130"/>
      <c r="G161" s="130">
        <v>691.2</v>
      </c>
      <c r="H161" s="130">
        <v>2246.4</v>
      </c>
      <c r="I161" s="130">
        <v>1968.24</v>
      </c>
      <c r="J161" s="246"/>
      <c r="K161" s="247"/>
      <c r="L161" s="247"/>
      <c r="M161" s="248"/>
      <c r="N161" s="248">
        <f t="shared" si="16"/>
        <v>3.25</v>
      </c>
      <c r="O161" s="248"/>
      <c r="P161" s="248">
        <f t="shared" si="18"/>
        <v>2.8475694444444444</v>
      </c>
    </row>
    <row r="162" spans="1:16" s="118" customFormat="1" ht="11.25" customHeight="1">
      <c r="A162" s="131" t="s">
        <v>195</v>
      </c>
      <c r="B162" s="131" t="s">
        <v>196</v>
      </c>
      <c r="C162" s="131" t="s">
        <v>81</v>
      </c>
      <c r="D162" s="130">
        <v>216</v>
      </c>
      <c r="E162" s="130">
        <v>702</v>
      </c>
      <c r="F162" s="130">
        <v>563.89</v>
      </c>
      <c r="G162" s="130"/>
      <c r="H162" s="130"/>
      <c r="I162" s="130"/>
      <c r="J162" s="246"/>
      <c r="K162" s="247"/>
      <c r="L162" s="247"/>
      <c r="M162" s="248">
        <f t="shared" si="15"/>
        <v>3.25</v>
      </c>
      <c r="N162" s="248"/>
      <c r="O162" s="248">
        <f t="shared" si="17"/>
        <v>2.6106018518518517</v>
      </c>
      <c r="P162" s="248"/>
    </row>
    <row r="163" spans="1:16" s="118" customFormat="1" ht="11.25" customHeight="1">
      <c r="A163" s="131" t="s">
        <v>199</v>
      </c>
      <c r="B163" s="131" t="s">
        <v>200</v>
      </c>
      <c r="C163" s="131" t="s">
        <v>137</v>
      </c>
      <c r="D163" s="130">
        <v>1650</v>
      </c>
      <c r="E163" s="130">
        <v>1951.2</v>
      </c>
      <c r="F163" s="130">
        <v>1419.61</v>
      </c>
      <c r="G163" s="130"/>
      <c r="H163" s="130"/>
      <c r="I163" s="130"/>
      <c r="J163" s="246"/>
      <c r="K163" s="247"/>
      <c r="L163" s="247"/>
      <c r="M163" s="248">
        <f t="shared" si="15"/>
        <v>1.1825454545454546</v>
      </c>
      <c r="N163" s="248"/>
      <c r="O163" s="248">
        <f t="shared" si="17"/>
        <v>0.8603696969696969</v>
      </c>
      <c r="P163" s="248"/>
    </row>
    <row r="164" spans="1:16" s="118" customFormat="1" ht="11.25" customHeight="1">
      <c r="A164" s="131" t="s">
        <v>199</v>
      </c>
      <c r="B164" s="131" t="s">
        <v>200</v>
      </c>
      <c r="C164" s="131" t="s">
        <v>138</v>
      </c>
      <c r="D164" s="130">
        <v>800</v>
      </c>
      <c r="E164" s="130">
        <v>1001.2</v>
      </c>
      <c r="F164" s="130">
        <v>750.8</v>
      </c>
      <c r="G164" s="130"/>
      <c r="H164" s="130"/>
      <c r="I164" s="130"/>
      <c r="J164" s="246"/>
      <c r="K164" s="247"/>
      <c r="L164" s="247"/>
      <c r="M164" s="248">
        <f t="shared" si="15"/>
        <v>1.2515</v>
      </c>
      <c r="N164" s="248"/>
      <c r="O164" s="248">
        <f t="shared" si="17"/>
        <v>0.9384999999999999</v>
      </c>
      <c r="P164" s="248"/>
    </row>
    <row r="165" spans="1:16" s="118" customFormat="1" ht="11.25" customHeight="1">
      <c r="A165" s="131" t="s">
        <v>199</v>
      </c>
      <c r="B165" s="131" t="s">
        <v>200</v>
      </c>
      <c r="C165" s="131" t="s">
        <v>55</v>
      </c>
      <c r="D165" s="130">
        <v>8640</v>
      </c>
      <c r="E165" s="130">
        <v>7826.4</v>
      </c>
      <c r="F165" s="130">
        <v>5691.98</v>
      </c>
      <c r="G165" s="130"/>
      <c r="H165" s="130"/>
      <c r="I165" s="130"/>
      <c r="J165" s="246"/>
      <c r="K165" s="247"/>
      <c r="L165" s="247"/>
      <c r="M165" s="248">
        <f t="shared" si="15"/>
        <v>0.9058333333333333</v>
      </c>
      <c r="N165" s="248"/>
      <c r="O165" s="248">
        <f t="shared" si="17"/>
        <v>0.6587939814814814</v>
      </c>
      <c r="P165" s="248"/>
    </row>
    <row r="166" spans="1:16" s="118" customFormat="1" ht="11.25" customHeight="1">
      <c r="A166" s="131" t="s">
        <v>199</v>
      </c>
      <c r="B166" s="131" t="s">
        <v>200</v>
      </c>
      <c r="C166" s="131" t="s">
        <v>53</v>
      </c>
      <c r="D166" s="130">
        <v>315</v>
      </c>
      <c r="E166" s="130">
        <v>472.74</v>
      </c>
      <c r="F166" s="130">
        <v>345.6</v>
      </c>
      <c r="G166" s="130"/>
      <c r="H166" s="130"/>
      <c r="I166" s="130"/>
      <c r="J166" s="246"/>
      <c r="K166" s="247"/>
      <c r="L166" s="247"/>
      <c r="M166" s="248">
        <f t="shared" si="15"/>
        <v>1.5007619047619047</v>
      </c>
      <c r="N166" s="248"/>
      <c r="O166" s="248">
        <f t="shared" si="17"/>
        <v>1.0971428571428572</v>
      </c>
      <c r="P166" s="248"/>
    </row>
    <row r="167" spans="1:16" s="118" customFormat="1" ht="11.25" customHeight="1">
      <c r="A167" s="131" t="s">
        <v>199</v>
      </c>
      <c r="B167" s="131" t="s">
        <v>200</v>
      </c>
      <c r="C167" s="131" t="s">
        <v>121</v>
      </c>
      <c r="D167" s="130">
        <v>18958</v>
      </c>
      <c r="E167" s="130">
        <v>18970.4</v>
      </c>
      <c r="F167" s="130">
        <v>14167.58</v>
      </c>
      <c r="G167" s="130">
        <v>14709</v>
      </c>
      <c r="H167" s="130">
        <v>14117.86</v>
      </c>
      <c r="I167" s="130">
        <v>12755.54</v>
      </c>
      <c r="J167" s="246">
        <f>(G167-D167)*100/D167</f>
        <v>-22.41270176178922</v>
      </c>
      <c r="K167" s="247">
        <f>(H167-E167)*100/E167</f>
        <v>-25.57953443258972</v>
      </c>
      <c r="L167" s="247">
        <f>(I167-F167)*100/F167</f>
        <v>-9.966698617547944</v>
      </c>
      <c r="M167" s="248">
        <f t="shared" si="15"/>
        <v>1.0006540774343287</v>
      </c>
      <c r="N167" s="248">
        <f t="shared" si="16"/>
        <v>0.9598110000679856</v>
      </c>
      <c r="O167" s="248">
        <f t="shared" si="17"/>
        <v>0.747314062664838</v>
      </c>
      <c r="P167" s="248">
        <f t="shared" si="18"/>
        <v>0.8671928751104766</v>
      </c>
    </row>
    <row r="168" spans="1:16" s="118" customFormat="1" ht="11.25" customHeight="1">
      <c r="A168" s="131" t="s">
        <v>199</v>
      </c>
      <c r="B168" s="131" t="s">
        <v>200</v>
      </c>
      <c r="C168" s="131" t="s">
        <v>91</v>
      </c>
      <c r="D168" s="130"/>
      <c r="E168" s="130"/>
      <c r="F168" s="130"/>
      <c r="G168" s="130">
        <v>84</v>
      </c>
      <c r="H168" s="130">
        <v>101.64</v>
      </c>
      <c r="I168" s="130">
        <v>91.42</v>
      </c>
      <c r="J168" s="246"/>
      <c r="K168" s="247"/>
      <c r="L168" s="247"/>
      <c r="M168" s="248"/>
      <c r="N168" s="248">
        <f t="shared" si="16"/>
        <v>1.21</v>
      </c>
      <c r="O168" s="248"/>
      <c r="P168" s="248">
        <f t="shared" si="18"/>
        <v>1.0883333333333334</v>
      </c>
    </row>
    <row r="169" spans="1:16" s="118" customFormat="1" ht="11.25" customHeight="1">
      <c r="A169" s="131" t="s">
        <v>199</v>
      </c>
      <c r="B169" s="131" t="s">
        <v>200</v>
      </c>
      <c r="C169" s="131" t="s">
        <v>46</v>
      </c>
      <c r="D169" s="130">
        <v>119184</v>
      </c>
      <c r="E169" s="130">
        <v>116925.44</v>
      </c>
      <c r="F169" s="130">
        <v>88395.7</v>
      </c>
      <c r="G169" s="130">
        <v>531931.2</v>
      </c>
      <c r="H169" s="130">
        <v>517172.79</v>
      </c>
      <c r="I169" s="130">
        <v>467920.61</v>
      </c>
      <c r="J169" s="246">
        <f>(G169-D169)*100/D169</f>
        <v>346.3109142166733</v>
      </c>
      <c r="K169" s="247">
        <f>(H169-E169)*100/E169</f>
        <v>342.30989423687436</v>
      </c>
      <c r="L169" s="247">
        <f>(I169-F169)*100/F169</f>
        <v>429.34770582731966</v>
      </c>
      <c r="M169" s="248">
        <f t="shared" si="15"/>
        <v>0.9810498053429991</v>
      </c>
      <c r="N169" s="248">
        <f t="shared" si="16"/>
        <v>0.9722550397495014</v>
      </c>
      <c r="O169" s="248">
        <f t="shared" si="17"/>
        <v>0.741674218015841</v>
      </c>
      <c r="P169" s="248">
        <f t="shared" si="18"/>
        <v>0.8796637798271657</v>
      </c>
    </row>
    <row r="170" spans="1:16" s="118" customFormat="1" ht="11.25" customHeight="1">
      <c r="A170" s="131" t="s">
        <v>199</v>
      </c>
      <c r="B170" s="131" t="s">
        <v>200</v>
      </c>
      <c r="C170" s="131" t="s">
        <v>83</v>
      </c>
      <c r="D170" s="130"/>
      <c r="E170" s="130"/>
      <c r="F170" s="130"/>
      <c r="G170" s="130">
        <v>1980</v>
      </c>
      <c r="H170" s="130">
        <v>3124.2</v>
      </c>
      <c r="I170" s="130">
        <v>2747.07</v>
      </c>
      <c r="J170" s="246"/>
      <c r="K170" s="247"/>
      <c r="L170" s="247"/>
      <c r="M170" s="248"/>
      <c r="N170" s="248">
        <f t="shared" si="16"/>
        <v>1.5778787878787879</v>
      </c>
      <c r="O170" s="248"/>
      <c r="P170" s="248">
        <f t="shared" si="18"/>
        <v>1.387409090909091</v>
      </c>
    </row>
    <row r="171" spans="1:16" s="118" customFormat="1" ht="11.25" customHeight="1">
      <c r="A171" s="131" t="s">
        <v>201</v>
      </c>
      <c r="B171" s="131" t="s">
        <v>202</v>
      </c>
      <c r="C171" s="131" t="s">
        <v>137</v>
      </c>
      <c r="D171" s="130">
        <v>1365</v>
      </c>
      <c r="E171" s="130">
        <v>1006.2</v>
      </c>
      <c r="F171" s="130">
        <v>735.27</v>
      </c>
      <c r="G171" s="130"/>
      <c r="H171" s="130"/>
      <c r="I171" s="130"/>
      <c r="J171" s="246"/>
      <c r="K171" s="247"/>
      <c r="L171" s="247"/>
      <c r="M171" s="248">
        <f t="shared" si="15"/>
        <v>0.7371428571428572</v>
      </c>
      <c r="N171" s="248"/>
      <c r="O171" s="248">
        <f t="shared" si="17"/>
        <v>0.5386593406593406</v>
      </c>
      <c r="P171" s="248"/>
    </row>
    <row r="172" spans="1:16" s="118" customFormat="1" ht="11.25" customHeight="1">
      <c r="A172" s="131" t="s">
        <v>201</v>
      </c>
      <c r="B172" s="131" t="s">
        <v>202</v>
      </c>
      <c r="C172" s="131" t="s">
        <v>121</v>
      </c>
      <c r="D172" s="130">
        <v>120737.2</v>
      </c>
      <c r="E172" s="130">
        <v>94084.14</v>
      </c>
      <c r="F172" s="130">
        <v>72207.66</v>
      </c>
      <c r="G172" s="130">
        <v>126354.7</v>
      </c>
      <c r="H172" s="130">
        <v>92011.32</v>
      </c>
      <c r="I172" s="130">
        <v>83122.55</v>
      </c>
      <c r="J172" s="246">
        <f>(G172-D172)*100/D172</f>
        <v>4.652667115023373</v>
      </c>
      <c r="K172" s="247">
        <f>(H172-E172)*100/E172</f>
        <v>-2.2031556009333695</v>
      </c>
      <c r="L172" s="247">
        <f>(I172-F172)*100/F172</f>
        <v>15.115972460539504</v>
      </c>
      <c r="M172" s="248">
        <f t="shared" si="15"/>
        <v>0.779247323939929</v>
      </c>
      <c r="N172" s="248">
        <f t="shared" si="16"/>
        <v>0.7281986344789708</v>
      </c>
      <c r="O172" s="248">
        <f t="shared" si="17"/>
        <v>0.5980564399373185</v>
      </c>
      <c r="P172" s="248">
        <f t="shared" si="18"/>
        <v>0.6578508753532715</v>
      </c>
    </row>
    <row r="173" spans="1:16" s="118" customFormat="1" ht="11.25" customHeight="1">
      <c r="A173" s="131" t="s">
        <v>201</v>
      </c>
      <c r="B173" s="131" t="s">
        <v>202</v>
      </c>
      <c r="C173" s="131" t="s">
        <v>46</v>
      </c>
      <c r="D173" s="130"/>
      <c r="E173" s="130"/>
      <c r="F173" s="130"/>
      <c r="G173" s="130">
        <v>2800</v>
      </c>
      <c r="H173" s="130">
        <v>1820</v>
      </c>
      <c r="I173" s="130">
        <v>1666.9</v>
      </c>
      <c r="J173" s="246"/>
      <c r="K173" s="247"/>
      <c r="L173" s="247"/>
      <c r="M173" s="248"/>
      <c r="N173" s="248">
        <f t="shared" si="16"/>
        <v>0.65</v>
      </c>
      <c r="O173" s="248"/>
      <c r="P173" s="248">
        <f t="shared" si="18"/>
        <v>0.5953214285714286</v>
      </c>
    </row>
    <row r="174" spans="1:16" s="118" customFormat="1" ht="11.25" customHeight="1">
      <c r="A174" s="131" t="s">
        <v>201</v>
      </c>
      <c r="B174" s="131" t="s">
        <v>202</v>
      </c>
      <c r="C174" s="131" t="s">
        <v>101</v>
      </c>
      <c r="D174" s="130">
        <v>4215</v>
      </c>
      <c r="E174" s="130">
        <v>3005.57</v>
      </c>
      <c r="F174" s="130">
        <v>2296.2</v>
      </c>
      <c r="G174" s="130">
        <v>4720</v>
      </c>
      <c r="H174" s="130">
        <v>2958.51</v>
      </c>
      <c r="I174" s="130">
        <v>2678.02</v>
      </c>
      <c r="J174" s="246">
        <f>(G174-D174)*100/D174</f>
        <v>11.981020166073547</v>
      </c>
      <c r="K174" s="247">
        <f>(H174-E174)*100/E174</f>
        <v>-1.5657595730593512</v>
      </c>
      <c r="L174" s="247">
        <f>(I174-F174)*100/F174</f>
        <v>16.628342478878153</v>
      </c>
      <c r="M174" s="248">
        <f t="shared" si="15"/>
        <v>0.7130652431791222</v>
      </c>
      <c r="N174" s="248">
        <f t="shared" si="16"/>
        <v>0.626802966101695</v>
      </c>
      <c r="O174" s="248">
        <f t="shared" si="17"/>
        <v>0.5447686832740213</v>
      </c>
      <c r="P174" s="248">
        <f t="shared" si="18"/>
        <v>0.5673771186440678</v>
      </c>
    </row>
    <row r="175" spans="1:16" s="118" customFormat="1" ht="11.25" customHeight="1">
      <c r="A175" s="131" t="s">
        <v>201</v>
      </c>
      <c r="B175" s="131" t="s">
        <v>202</v>
      </c>
      <c r="C175" s="131" t="s">
        <v>83</v>
      </c>
      <c r="D175" s="130"/>
      <c r="E175" s="130"/>
      <c r="F175" s="130"/>
      <c r="G175" s="130">
        <v>1495</v>
      </c>
      <c r="H175" s="130">
        <v>1074.65</v>
      </c>
      <c r="I175" s="130">
        <v>971.24</v>
      </c>
      <c r="J175" s="246"/>
      <c r="K175" s="247"/>
      <c r="L175" s="247"/>
      <c r="M175" s="248"/>
      <c r="N175" s="248">
        <f t="shared" si="16"/>
        <v>0.7188294314381272</v>
      </c>
      <c r="O175" s="248"/>
      <c r="P175" s="248">
        <f t="shared" si="18"/>
        <v>0.6496588628762542</v>
      </c>
    </row>
    <row r="176" spans="1:16" s="118" customFormat="1" ht="11.25" customHeight="1">
      <c r="A176" s="131" t="s">
        <v>201</v>
      </c>
      <c r="B176" s="131" t="s">
        <v>202</v>
      </c>
      <c r="C176" s="131" t="s">
        <v>182</v>
      </c>
      <c r="D176" s="130"/>
      <c r="E176" s="130"/>
      <c r="F176" s="130"/>
      <c r="G176" s="130">
        <v>40</v>
      </c>
      <c r="H176" s="130">
        <v>31.2</v>
      </c>
      <c r="I176" s="130">
        <v>29.01</v>
      </c>
      <c r="J176" s="246"/>
      <c r="K176" s="247"/>
      <c r="L176" s="247"/>
      <c r="M176" s="248"/>
      <c r="N176" s="248">
        <f t="shared" si="16"/>
        <v>0.78</v>
      </c>
      <c r="O176" s="248"/>
      <c r="P176" s="248">
        <f t="shared" si="18"/>
        <v>0.7252500000000001</v>
      </c>
    </row>
    <row r="177" spans="1:16" s="118" customFormat="1" ht="11.25" customHeight="1">
      <c r="A177" s="131" t="s">
        <v>201</v>
      </c>
      <c r="B177" s="131" t="s">
        <v>202</v>
      </c>
      <c r="C177" s="131" t="s">
        <v>81</v>
      </c>
      <c r="D177" s="130"/>
      <c r="E177" s="130"/>
      <c r="F177" s="130"/>
      <c r="G177" s="130">
        <v>4.6</v>
      </c>
      <c r="H177" s="130">
        <v>3.8</v>
      </c>
      <c r="I177" s="130">
        <v>3.36</v>
      </c>
      <c r="J177" s="246"/>
      <c r="K177" s="247"/>
      <c r="L177" s="247"/>
      <c r="M177" s="248"/>
      <c r="N177" s="248">
        <f t="shared" si="16"/>
        <v>0.8260869565217391</v>
      </c>
      <c r="O177" s="248"/>
      <c r="P177" s="248">
        <f t="shared" si="18"/>
        <v>0.7304347826086957</v>
      </c>
    </row>
    <row r="178" spans="1:16" s="118" customFormat="1" ht="11.25" customHeight="1">
      <c r="A178" s="131" t="s">
        <v>201</v>
      </c>
      <c r="B178" s="131" t="s">
        <v>202</v>
      </c>
      <c r="C178" s="131" t="s">
        <v>68</v>
      </c>
      <c r="D178" s="130">
        <v>180</v>
      </c>
      <c r="E178" s="130">
        <v>153</v>
      </c>
      <c r="F178" s="130">
        <v>119.27</v>
      </c>
      <c r="G178" s="130"/>
      <c r="H178" s="130"/>
      <c r="I178" s="130"/>
      <c r="J178" s="246"/>
      <c r="K178" s="247"/>
      <c r="L178" s="247"/>
      <c r="M178" s="248">
        <f t="shared" si="15"/>
        <v>0.85</v>
      </c>
      <c r="N178" s="248"/>
      <c r="O178" s="248">
        <f t="shared" si="17"/>
        <v>0.662611111111111</v>
      </c>
      <c r="P178" s="248"/>
    </row>
    <row r="179" spans="1:16" s="118" customFormat="1" ht="11.25" customHeight="1">
      <c r="A179" s="131" t="s">
        <v>203</v>
      </c>
      <c r="B179" s="131" t="s">
        <v>204</v>
      </c>
      <c r="C179" s="131" t="s">
        <v>137</v>
      </c>
      <c r="D179" s="130">
        <v>2740</v>
      </c>
      <c r="E179" s="130">
        <v>5595.6</v>
      </c>
      <c r="F179" s="130">
        <v>4068.35</v>
      </c>
      <c r="G179" s="130">
        <v>480</v>
      </c>
      <c r="H179" s="130">
        <v>840</v>
      </c>
      <c r="I179" s="130">
        <v>759.99</v>
      </c>
      <c r="J179" s="246">
        <f aca="true" t="shared" si="22" ref="J179:L180">(G179-D179)*100/D179</f>
        <v>-82.48175182481752</v>
      </c>
      <c r="K179" s="247">
        <f t="shared" si="22"/>
        <v>-84.98820501822861</v>
      </c>
      <c r="L179" s="247">
        <f t="shared" si="22"/>
        <v>-81.31945383263484</v>
      </c>
      <c r="M179" s="248">
        <f t="shared" si="15"/>
        <v>2.042189781021898</v>
      </c>
      <c r="N179" s="248">
        <f t="shared" si="16"/>
        <v>1.75</v>
      </c>
      <c r="O179" s="248">
        <f t="shared" si="17"/>
        <v>1.4847992700729926</v>
      </c>
      <c r="P179" s="248">
        <f t="shared" si="18"/>
        <v>1.5833125000000001</v>
      </c>
    </row>
    <row r="180" spans="1:16" s="118" customFormat="1" ht="11.25" customHeight="1">
      <c r="A180" s="131" t="s">
        <v>203</v>
      </c>
      <c r="B180" s="131" t="s">
        <v>204</v>
      </c>
      <c r="C180" s="131" t="s">
        <v>138</v>
      </c>
      <c r="D180" s="130">
        <v>1392.6</v>
      </c>
      <c r="E180" s="130">
        <v>2389.18</v>
      </c>
      <c r="F180" s="130">
        <v>1745.89</v>
      </c>
      <c r="G180" s="130">
        <v>1918</v>
      </c>
      <c r="H180" s="130">
        <v>3555.14</v>
      </c>
      <c r="I180" s="130">
        <v>3266.57</v>
      </c>
      <c r="J180" s="246">
        <f t="shared" si="22"/>
        <v>37.72799080855954</v>
      </c>
      <c r="K180" s="247">
        <f t="shared" si="22"/>
        <v>48.801680911442425</v>
      </c>
      <c r="L180" s="247">
        <f t="shared" si="22"/>
        <v>87.10056189106987</v>
      </c>
      <c r="M180" s="248">
        <f t="shared" si="15"/>
        <v>1.7156254488008043</v>
      </c>
      <c r="N180" s="248">
        <f t="shared" si="16"/>
        <v>1.8535662148070906</v>
      </c>
      <c r="O180" s="248">
        <f t="shared" si="17"/>
        <v>1.2536909378141607</v>
      </c>
      <c r="P180" s="248">
        <f t="shared" si="18"/>
        <v>1.7031126173096978</v>
      </c>
    </row>
    <row r="181" spans="1:16" s="118" customFormat="1" ht="11.25" customHeight="1">
      <c r="A181" s="131" t="s">
        <v>203</v>
      </c>
      <c r="B181" s="131" t="s">
        <v>204</v>
      </c>
      <c r="C181" s="131" t="s">
        <v>55</v>
      </c>
      <c r="D181" s="130">
        <v>6930</v>
      </c>
      <c r="E181" s="130">
        <v>9168.6</v>
      </c>
      <c r="F181" s="130">
        <v>6684.48</v>
      </c>
      <c r="G181" s="130"/>
      <c r="H181" s="130"/>
      <c r="I181" s="130"/>
      <c r="J181" s="246"/>
      <c r="K181" s="247"/>
      <c r="L181" s="247"/>
      <c r="M181" s="248">
        <f t="shared" si="15"/>
        <v>1.323030303030303</v>
      </c>
      <c r="N181" s="248"/>
      <c r="O181" s="248">
        <f t="shared" si="17"/>
        <v>0.9645714285714285</v>
      </c>
      <c r="P181" s="248"/>
    </row>
    <row r="182" spans="1:16" s="118" customFormat="1" ht="11.25" customHeight="1">
      <c r="A182" s="131" t="s">
        <v>203</v>
      </c>
      <c r="B182" s="131" t="s">
        <v>204</v>
      </c>
      <c r="C182" s="131" t="s">
        <v>121</v>
      </c>
      <c r="D182" s="130">
        <v>69250.1</v>
      </c>
      <c r="E182" s="130">
        <v>70263.97</v>
      </c>
      <c r="F182" s="130">
        <v>54448.12</v>
      </c>
      <c r="G182" s="130">
        <v>60497</v>
      </c>
      <c r="H182" s="130">
        <v>58502.84</v>
      </c>
      <c r="I182" s="130">
        <v>52715.11</v>
      </c>
      <c r="J182" s="246">
        <f>(G182-D182)*100/D182</f>
        <v>-12.639837343195179</v>
      </c>
      <c r="K182" s="247">
        <f>(H182-E182)*100/E182</f>
        <v>-16.73849342700107</v>
      </c>
      <c r="L182" s="247">
        <f>(I182-F182)*100/F182</f>
        <v>-3.1828647159901977</v>
      </c>
      <c r="M182" s="248">
        <f t="shared" si="15"/>
        <v>1.0146407008798544</v>
      </c>
      <c r="N182" s="248">
        <f t="shared" si="16"/>
        <v>0.9670370431591648</v>
      </c>
      <c r="O182" s="248">
        <f t="shared" si="17"/>
        <v>0.786253305049379</v>
      </c>
      <c r="P182" s="248">
        <f t="shared" si="18"/>
        <v>0.8713673405292824</v>
      </c>
    </row>
    <row r="183" spans="1:16" s="118" customFormat="1" ht="11.25" customHeight="1">
      <c r="A183" s="131" t="s">
        <v>203</v>
      </c>
      <c r="B183" s="131" t="s">
        <v>204</v>
      </c>
      <c r="C183" s="131" t="s">
        <v>91</v>
      </c>
      <c r="D183" s="130"/>
      <c r="E183" s="130"/>
      <c r="F183" s="130"/>
      <c r="G183" s="130">
        <v>265.4</v>
      </c>
      <c r="H183" s="130">
        <v>485.88</v>
      </c>
      <c r="I183" s="130">
        <v>442.28</v>
      </c>
      <c r="J183" s="246"/>
      <c r="K183" s="247"/>
      <c r="L183" s="247"/>
      <c r="M183" s="248"/>
      <c r="N183" s="248">
        <f t="shared" si="16"/>
        <v>1.8307460437076113</v>
      </c>
      <c r="O183" s="248"/>
      <c r="P183" s="248">
        <f t="shared" si="18"/>
        <v>1.66646571213263</v>
      </c>
    </row>
    <row r="184" spans="1:16" s="118" customFormat="1" ht="11.25" customHeight="1">
      <c r="A184" s="131" t="s">
        <v>203</v>
      </c>
      <c r="B184" s="131" t="s">
        <v>204</v>
      </c>
      <c r="C184" s="131" t="s">
        <v>46</v>
      </c>
      <c r="D184" s="130">
        <v>167754.7</v>
      </c>
      <c r="E184" s="130">
        <v>233757</v>
      </c>
      <c r="F184" s="130">
        <v>174587.63</v>
      </c>
      <c r="G184" s="130">
        <v>237337.6</v>
      </c>
      <c r="H184" s="130">
        <v>296805.5</v>
      </c>
      <c r="I184" s="130">
        <v>267724.74</v>
      </c>
      <c r="J184" s="246">
        <f>(G184-D184)*100/D184</f>
        <v>41.47895707243969</v>
      </c>
      <c r="K184" s="247">
        <f>(H184-E184)*100/E184</f>
        <v>26.971812608820272</v>
      </c>
      <c r="L184" s="247">
        <f>(I184-F184)*100/F184</f>
        <v>53.34691237861467</v>
      </c>
      <c r="M184" s="248">
        <f t="shared" si="15"/>
        <v>1.3934453103251354</v>
      </c>
      <c r="N184" s="248">
        <f t="shared" si="16"/>
        <v>1.2505624898878223</v>
      </c>
      <c r="O184" s="248">
        <f t="shared" si="17"/>
        <v>1.0407316754761564</v>
      </c>
      <c r="P184" s="248">
        <f t="shared" si="18"/>
        <v>1.1280334005231365</v>
      </c>
    </row>
    <row r="185" spans="1:16" s="118" customFormat="1" ht="11.25" customHeight="1">
      <c r="A185" s="131" t="s">
        <v>203</v>
      </c>
      <c r="B185" s="131" t="s">
        <v>204</v>
      </c>
      <c r="C185" s="131" t="s">
        <v>83</v>
      </c>
      <c r="D185" s="130"/>
      <c r="E185" s="130"/>
      <c r="F185" s="130"/>
      <c r="G185" s="130">
        <v>1270</v>
      </c>
      <c r="H185" s="130">
        <v>2672.6</v>
      </c>
      <c r="I185" s="130">
        <v>2341.67</v>
      </c>
      <c r="J185" s="246"/>
      <c r="K185" s="247"/>
      <c r="L185" s="247"/>
      <c r="M185" s="248"/>
      <c r="N185" s="248">
        <f t="shared" si="16"/>
        <v>2.1044094488188976</v>
      </c>
      <c r="O185" s="248"/>
      <c r="P185" s="248">
        <f t="shared" si="18"/>
        <v>1.8438346456692913</v>
      </c>
    </row>
    <row r="186" spans="1:16" s="118" customFormat="1" ht="11.25" customHeight="1">
      <c r="A186" s="131" t="s">
        <v>205</v>
      </c>
      <c r="B186" s="131" t="s">
        <v>206</v>
      </c>
      <c r="C186" s="131" t="s">
        <v>137</v>
      </c>
      <c r="D186" s="130">
        <v>1542.5</v>
      </c>
      <c r="E186" s="130">
        <v>1850.45</v>
      </c>
      <c r="F186" s="130">
        <v>1352.61</v>
      </c>
      <c r="G186" s="130"/>
      <c r="H186" s="130"/>
      <c r="I186" s="130"/>
      <c r="J186" s="246"/>
      <c r="K186" s="247"/>
      <c r="L186" s="247"/>
      <c r="M186" s="248">
        <f t="shared" si="15"/>
        <v>1.199643435980551</v>
      </c>
      <c r="N186" s="248"/>
      <c r="O186" s="248">
        <f t="shared" si="17"/>
        <v>0.8768946515397082</v>
      </c>
      <c r="P186" s="248"/>
    </row>
    <row r="187" spans="1:16" s="118" customFormat="1" ht="11.25" customHeight="1">
      <c r="A187" s="131" t="s">
        <v>205</v>
      </c>
      <c r="B187" s="131" t="s">
        <v>206</v>
      </c>
      <c r="C187" s="131" t="s">
        <v>121</v>
      </c>
      <c r="D187" s="130">
        <v>16057</v>
      </c>
      <c r="E187" s="130">
        <v>23086</v>
      </c>
      <c r="F187" s="130">
        <v>17985.96</v>
      </c>
      <c r="G187" s="130">
        <v>22032</v>
      </c>
      <c r="H187" s="130">
        <v>26230.64</v>
      </c>
      <c r="I187" s="130">
        <v>23675.37</v>
      </c>
      <c r="J187" s="246">
        <f>(G187-D187)*100/D187</f>
        <v>37.21118515289282</v>
      </c>
      <c r="K187" s="247">
        <f>(H187-E187)*100/E187</f>
        <v>13.621415576539892</v>
      </c>
      <c r="L187" s="247">
        <f>(I187-F187)*100/F187</f>
        <v>31.632506688550404</v>
      </c>
      <c r="M187" s="248">
        <f t="shared" si="15"/>
        <v>1.4377530049199725</v>
      </c>
      <c r="N187" s="248">
        <f t="shared" si="16"/>
        <v>1.1905700798838053</v>
      </c>
      <c r="O187" s="248">
        <f t="shared" si="17"/>
        <v>1.1201320296443917</v>
      </c>
      <c r="P187" s="248">
        <f t="shared" si="18"/>
        <v>1.0745901416122003</v>
      </c>
    </row>
    <row r="188" spans="1:16" s="118" customFormat="1" ht="11.25" customHeight="1">
      <c r="A188" s="131" t="s">
        <v>205</v>
      </c>
      <c r="B188" s="131" t="s">
        <v>206</v>
      </c>
      <c r="C188" s="131" t="s">
        <v>46</v>
      </c>
      <c r="D188" s="130"/>
      <c r="E188" s="130"/>
      <c r="F188" s="130"/>
      <c r="G188" s="130">
        <v>11340</v>
      </c>
      <c r="H188" s="130">
        <v>10797.6</v>
      </c>
      <c r="I188" s="130">
        <v>9958.01</v>
      </c>
      <c r="J188" s="246"/>
      <c r="K188" s="247"/>
      <c r="L188" s="247"/>
      <c r="M188" s="248"/>
      <c r="N188" s="248">
        <f t="shared" si="16"/>
        <v>0.9521693121693122</v>
      </c>
      <c r="O188" s="248"/>
      <c r="P188" s="248">
        <f t="shared" si="18"/>
        <v>0.87813139329806</v>
      </c>
    </row>
    <row r="189" spans="1:16" s="118" customFormat="1" ht="11.25" customHeight="1">
      <c r="A189" s="131" t="s">
        <v>205</v>
      </c>
      <c r="B189" s="131" t="s">
        <v>206</v>
      </c>
      <c r="C189" s="131" t="s">
        <v>101</v>
      </c>
      <c r="D189" s="130">
        <v>1936.5</v>
      </c>
      <c r="E189" s="130">
        <v>2102.25</v>
      </c>
      <c r="F189" s="130">
        <v>1575.21</v>
      </c>
      <c r="G189" s="130">
        <v>2152.5</v>
      </c>
      <c r="H189" s="130">
        <v>2032.23</v>
      </c>
      <c r="I189" s="130">
        <v>1851.97</v>
      </c>
      <c r="J189" s="246">
        <f>(G189-D189)*100/D189</f>
        <v>11.15414407436096</v>
      </c>
      <c r="K189" s="247">
        <f>(H189-E189)*100/E189</f>
        <v>-3.330717088833392</v>
      </c>
      <c r="L189" s="247">
        <f>(I189-F189)*100/F189</f>
        <v>17.569720862615142</v>
      </c>
      <c r="M189" s="248">
        <f t="shared" si="15"/>
        <v>1.0855925639039505</v>
      </c>
      <c r="N189" s="248">
        <f t="shared" si="16"/>
        <v>0.9441254355400697</v>
      </c>
      <c r="O189" s="248">
        <f t="shared" si="17"/>
        <v>0.813431448489543</v>
      </c>
      <c r="P189" s="248">
        <f t="shared" si="18"/>
        <v>0.8603809523809524</v>
      </c>
    </row>
    <row r="190" spans="1:16" s="118" customFormat="1" ht="11.25" customHeight="1">
      <c r="A190" s="131" t="s">
        <v>205</v>
      </c>
      <c r="B190" s="131" t="s">
        <v>206</v>
      </c>
      <c r="C190" s="131" t="s">
        <v>182</v>
      </c>
      <c r="D190" s="130"/>
      <c r="E190" s="130"/>
      <c r="F190" s="130"/>
      <c r="G190" s="130">
        <v>48</v>
      </c>
      <c r="H190" s="130">
        <v>80</v>
      </c>
      <c r="I190" s="130">
        <v>74.38</v>
      </c>
      <c r="J190" s="246"/>
      <c r="K190" s="247"/>
      <c r="L190" s="247"/>
      <c r="M190" s="248"/>
      <c r="N190" s="248">
        <f t="shared" si="16"/>
        <v>1.6666666666666667</v>
      </c>
      <c r="O190" s="248"/>
      <c r="P190" s="248">
        <f t="shared" si="18"/>
        <v>1.5495833333333333</v>
      </c>
    </row>
    <row r="191" spans="1:16" s="118" customFormat="1" ht="11.25" customHeight="1">
      <c r="A191" s="131" t="s">
        <v>207</v>
      </c>
      <c r="B191" s="131" t="s">
        <v>208</v>
      </c>
      <c r="C191" s="131" t="s">
        <v>55</v>
      </c>
      <c r="D191" s="130">
        <v>8496</v>
      </c>
      <c r="E191" s="130">
        <v>6026.57</v>
      </c>
      <c r="F191" s="130">
        <v>4400.11</v>
      </c>
      <c r="G191" s="130"/>
      <c r="H191" s="130"/>
      <c r="I191" s="130"/>
      <c r="J191" s="246"/>
      <c r="K191" s="247"/>
      <c r="L191" s="247"/>
      <c r="M191" s="248">
        <f t="shared" si="15"/>
        <v>0.7093420433145009</v>
      </c>
      <c r="N191" s="248"/>
      <c r="O191" s="248">
        <f t="shared" si="17"/>
        <v>0.5179037193973635</v>
      </c>
      <c r="P191" s="248"/>
    </row>
    <row r="192" spans="1:16" s="118" customFormat="1" ht="11.25" customHeight="1">
      <c r="A192" s="131" t="s">
        <v>207</v>
      </c>
      <c r="B192" s="131" t="s">
        <v>208</v>
      </c>
      <c r="C192" s="131" t="s">
        <v>121</v>
      </c>
      <c r="D192" s="130">
        <v>18449</v>
      </c>
      <c r="E192" s="130">
        <v>13522.96</v>
      </c>
      <c r="F192" s="130">
        <v>10058.08</v>
      </c>
      <c r="G192" s="130">
        <v>7878</v>
      </c>
      <c r="H192" s="130">
        <v>5788.2</v>
      </c>
      <c r="I192" s="130">
        <v>5211.49</v>
      </c>
      <c r="J192" s="246">
        <f>(G192-D192)*100/D192</f>
        <v>-57.29849856360779</v>
      </c>
      <c r="K192" s="247">
        <f>(H192-E192)*100/E192</f>
        <v>-57.19724084076267</v>
      </c>
      <c r="L192" s="247">
        <f>(I192-F192)*100/F192</f>
        <v>-48.186035505782414</v>
      </c>
      <c r="M192" s="248">
        <f t="shared" si="15"/>
        <v>0.7329914900536614</v>
      </c>
      <c r="N192" s="248">
        <f t="shared" si="16"/>
        <v>0.7347296268088347</v>
      </c>
      <c r="O192" s="248">
        <f t="shared" si="17"/>
        <v>0.545182936744539</v>
      </c>
      <c r="P192" s="248">
        <f t="shared" si="18"/>
        <v>0.6615244986037065</v>
      </c>
    </row>
    <row r="193" spans="1:16" s="118" customFormat="1" ht="11.25" customHeight="1">
      <c r="A193" s="131" t="s">
        <v>207</v>
      </c>
      <c r="B193" s="131" t="s">
        <v>208</v>
      </c>
      <c r="C193" s="131" t="s">
        <v>91</v>
      </c>
      <c r="D193" s="130"/>
      <c r="E193" s="130"/>
      <c r="F193" s="130"/>
      <c r="G193" s="130">
        <v>84</v>
      </c>
      <c r="H193" s="130">
        <v>69.6</v>
      </c>
      <c r="I193" s="130">
        <v>63.35</v>
      </c>
      <c r="J193" s="246"/>
      <c r="K193" s="247"/>
      <c r="L193" s="247"/>
      <c r="M193" s="248"/>
      <c r="N193" s="248">
        <f t="shared" si="16"/>
        <v>0.8285714285714285</v>
      </c>
      <c r="O193" s="248"/>
      <c r="P193" s="248">
        <f t="shared" si="18"/>
        <v>0.7541666666666667</v>
      </c>
    </row>
    <row r="194" spans="1:16" s="118" customFormat="1" ht="11.25" customHeight="1">
      <c r="A194" s="131" t="s">
        <v>207</v>
      </c>
      <c r="B194" s="131" t="s">
        <v>208</v>
      </c>
      <c r="C194" s="131" t="s">
        <v>46</v>
      </c>
      <c r="D194" s="130">
        <v>55030</v>
      </c>
      <c r="E194" s="130">
        <v>40043.5</v>
      </c>
      <c r="F194" s="130">
        <v>29880.47</v>
      </c>
      <c r="G194" s="130">
        <v>27560</v>
      </c>
      <c r="H194" s="130">
        <v>20637</v>
      </c>
      <c r="I194" s="130">
        <v>18620.31</v>
      </c>
      <c r="J194" s="246">
        <f>(G194-D194)*100/D194</f>
        <v>-49.918226421951665</v>
      </c>
      <c r="K194" s="247">
        <f>(H194-E194)*100/E194</f>
        <v>-48.46354589384045</v>
      </c>
      <c r="L194" s="247">
        <f>(I194-F194)*100/F194</f>
        <v>-37.684012333139336</v>
      </c>
      <c r="M194" s="248">
        <f t="shared" si="15"/>
        <v>0.7276667272396874</v>
      </c>
      <c r="N194" s="248">
        <f t="shared" si="16"/>
        <v>0.7488026124818578</v>
      </c>
      <c r="O194" s="248">
        <f t="shared" si="17"/>
        <v>0.542985099036889</v>
      </c>
      <c r="P194" s="248">
        <f t="shared" si="18"/>
        <v>0.675628084179971</v>
      </c>
    </row>
    <row r="195" spans="1:16" s="118" customFormat="1" ht="11.25" customHeight="1">
      <c r="A195" s="131" t="s">
        <v>207</v>
      </c>
      <c r="B195" s="131" t="s">
        <v>208</v>
      </c>
      <c r="C195" s="131" t="s">
        <v>83</v>
      </c>
      <c r="D195" s="130"/>
      <c r="E195" s="130"/>
      <c r="F195" s="130"/>
      <c r="G195" s="130">
        <v>2408</v>
      </c>
      <c r="H195" s="130">
        <v>2473.6</v>
      </c>
      <c r="I195" s="130">
        <v>2188.89</v>
      </c>
      <c r="J195" s="246"/>
      <c r="K195" s="247"/>
      <c r="L195" s="247"/>
      <c r="M195" s="248"/>
      <c r="N195" s="248">
        <f t="shared" si="16"/>
        <v>1.0272425249169435</v>
      </c>
      <c r="O195" s="248"/>
      <c r="P195" s="248">
        <f t="shared" si="18"/>
        <v>0.9090074750830565</v>
      </c>
    </row>
    <row r="196" spans="1:16" s="118" customFormat="1" ht="11.25" customHeight="1">
      <c r="A196" s="131" t="s">
        <v>568</v>
      </c>
      <c r="B196" s="131" t="s">
        <v>569</v>
      </c>
      <c r="C196" s="131" t="s">
        <v>63</v>
      </c>
      <c r="D196" s="130"/>
      <c r="E196" s="130"/>
      <c r="F196" s="130"/>
      <c r="G196" s="130">
        <v>3519.6</v>
      </c>
      <c r="H196" s="130">
        <v>8537.72</v>
      </c>
      <c r="I196" s="130">
        <v>7682.54</v>
      </c>
      <c r="J196" s="246"/>
      <c r="K196" s="247"/>
      <c r="L196" s="247"/>
      <c r="M196" s="248"/>
      <c r="N196" s="248">
        <f t="shared" si="16"/>
        <v>2.4257642913967494</v>
      </c>
      <c r="O196" s="248"/>
      <c r="P196" s="248">
        <f t="shared" si="18"/>
        <v>2.1827878167973633</v>
      </c>
    </row>
    <row r="197" spans="1:16" s="118" customFormat="1" ht="11.25" customHeight="1">
      <c r="A197" s="131" t="s">
        <v>568</v>
      </c>
      <c r="B197" s="131" t="s">
        <v>569</v>
      </c>
      <c r="C197" s="131" t="s">
        <v>46</v>
      </c>
      <c r="D197" s="130">
        <v>25746</v>
      </c>
      <c r="E197" s="130">
        <v>31895.62</v>
      </c>
      <c r="F197" s="130">
        <v>23482.71</v>
      </c>
      <c r="G197" s="130"/>
      <c r="H197" s="130"/>
      <c r="I197" s="130"/>
      <c r="J197" s="246"/>
      <c r="K197" s="247"/>
      <c r="L197" s="247"/>
      <c r="M197" s="248">
        <f t="shared" si="15"/>
        <v>1.2388572982210828</v>
      </c>
      <c r="N197" s="248"/>
      <c r="O197" s="248">
        <f t="shared" si="17"/>
        <v>0.9120915870426474</v>
      </c>
      <c r="P197" s="248"/>
    </row>
    <row r="198" spans="1:16" s="118" customFormat="1" ht="11.25" customHeight="1">
      <c r="A198" s="131" t="s">
        <v>568</v>
      </c>
      <c r="B198" s="131" t="s">
        <v>569</v>
      </c>
      <c r="C198" s="131" t="s">
        <v>83</v>
      </c>
      <c r="D198" s="130"/>
      <c r="E198" s="130"/>
      <c r="F198" s="130"/>
      <c r="G198" s="130">
        <v>450</v>
      </c>
      <c r="H198" s="130">
        <v>715.85</v>
      </c>
      <c r="I198" s="130">
        <v>644.82</v>
      </c>
      <c r="J198" s="246"/>
      <c r="K198" s="247"/>
      <c r="L198" s="247"/>
      <c r="M198" s="248"/>
      <c r="N198" s="248">
        <f aca="true" t="shared" si="23" ref="N198:N261">H198/G198</f>
        <v>1.5907777777777778</v>
      </c>
      <c r="O198" s="248"/>
      <c r="P198" s="248">
        <f aca="true" t="shared" si="24" ref="P198:P261">I198/G198</f>
        <v>1.4329333333333334</v>
      </c>
    </row>
    <row r="199" spans="1:16" s="118" customFormat="1" ht="11.25" customHeight="1">
      <c r="A199" s="131" t="s">
        <v>568</v>
      </c>
      <c r="B199" s="131" t="s">
        <v>569</v>
      </c>
      <c r="C199" s="131" t="s">
        <v>81</v>
      </c>
      <c r="D199" s="130"/>
      <c r="E199" s="130"/>
      <c r="F199" s="130"/>
      <c r="G199" s="130">
        <v>9</v>
      </c>
      <c r="H199" s="130">
        <v>16.43</v>
      </c>
      <c r="I199" s="130">
        <v>14.52</v>
      </c>
      <c r="J199" s="246"/>
      <c r="K199" s="247"/>
      <c r="L199" s="247"/>
      <c r="M199" s="248"/>
      <c r="N199" s="248">
        <f t="shared" si="23"/>
        <v>1.8255555555555556</v>
      </c>
      <c r="O199" s="248"/>
      <c r="P199" s="248">
        <f t="shared" si="24"/>
        <v>1.6133333333333333</v>
      </c>
    </row>
    <row r="200" spans="1:16" s="118" customFormat="1" ht="11.25" customHeight="1">
      <c r="A200" s="131" t="s">
        <v>762</v>
      </c>
      <c r="B200" s="131" t="s">
        <v>763</v>
      </c>
      <c r="C200" s="131" t="s">
        <v>730</v>
      </c>
      <c r="D200" s="130"/>
      <c r="E200" s="130"/>
      <c r="F200" s="130"/>
      <c r="G200" s="130">
        <v>48.6</v>
      </c>
      <c r="H200" s="130">
        <v>102.45</v>
      </c>
      <c r="I200" s="130">
        <v>92.25</v>
      </c>
      <c r="J200" s="246"/>
      <c r="K200" s="247"/>
      <c r="L200" s="247"/>
      <c r="M200" s="248"/>
      <c r="N200" s="248">
        <f t="shared" si="23"/>
        <v>2.1080246913580245</v>
      </c>
      <c r="O200" s="248"/>
      <c r="P200" s="248">
        <f t="shared" si="24"/>
        <v>1.8981481481481481</v>
      </c>
    </row>
    <row r="201" spans="1:16" s="118" customFormat="1" ht="11.25" customHeight="1">
      <c r="A201" s="131" t="s">
        <v>211</v>
      </c>
      <c r="B201" s="131" t="s">
        <v>212</v>
      </c>
      <c r="C201" s="131" t="s">
        <v>138</v>
      </c>
      <c r="D201" s="130">
        <v>13.8</v>
      </c>
      <c r="E201" s="130">
        <v>40.32</v>
      </c>
      <c r="F201" s="130">
        <v>28.93</v>
      </c>
      <c r="G201" s="130"/>
      <c r="H201" s="130"/>
      <c r="I201" s="130"/>
      <c r="J201" s="246"/>
      <c r="K201" s="247"/>
      <c r="L201" s="247"/>
      <c r="M201" s="248">
        <f aca="true" t="shared" si="25" ref="M201:M260">E201/D201</f>
        <v>2.9217391304347826</v>
      </c>
      <c r="N201" s="248"/>
      <c r="O201" s="248">
        <f aca="true" t="shared" si="26" ref="O201:O260">F201/D201</f>
        <v>2.0963768115942027</v>
      </c>
      <c r="P201" s="248"/>
    </row>
    <row r="202" spans="1:16" s="118" customFormat="1" ht="11.25" customHeight="1">
      <c r="A202" s="131" t="s">
        <v>211</v>
      </c>
      <c r="B202" s="131" t="s">
        <v>212</v>
      </c>
      <c r="C202" s="131" t="s">
        <v>561</v>
      </c>
      <c r="D202" s="130">
        <v>621.72</v>
      </c>
      <c r="E202" s="130">
        <v>1787.76</v>
      </c>
      <c r="F202" s="130">
        <v>1331.67</v>
      </c>
      <c r="G202" s="130"/>
      <c r="H202" s="130"/>
      <c r="I202" s="130"/>
      <c r="J202" s="246"/>
      <c r="K202" s="247"/>
      <c r="L202" s="247"/>
      <c r="M202" s="248">
        <f t="shared" si="25"/>
        <v>2.8755066589461493</v>
      </c>
      <c r="N202" s="248"/>
      <c r="O202" s="248">
        <f t="shared" si="26"/>
        <v>2.1419127581547963</v>
      </c>
      <c r="P202" s="248"/>
    </row>
    <row r="203" spans="1:16" s="118" customFormat="1" ht="11.25" customHeight="1">
      <c r="A203" s="131" t="s">
        <v>213</v>
      </c>
      <c r="B203" s="131" t="s">
        <v>214</v>
      </c>
      <c r="C203" s="131" t="s">
        <v>137</v>
      </c>
      <c r="D203" s="130">
        <v>5773.68</v>
      </c>
      <c r="E203" s="130">
        <v>18038.52</v>
      </c>
      <c r="F203" s="130">
        <v>14167.18</v>
      </c>
      <c r="G203" s="130"/>
      <c r="H203" s="130"/>
      <c r="I203" s="130"/>
      <c r="J203" s="246"/>
      <c r="K203" s="247"/>
      <c r="L203" s="247"/>
      <c r="M203" s="248">
        <f t="shared" si="25"/>
        <v>3.1242673650081056</v>
      </c>
      <c r="N203" s="248"/>
      <c r="O203" s="248">
        <f t="shared" si="26"/>
        <v>2.4537521996369733</v>
      </c>
      <c r="P203" s="248"/>
    </row>
    <row r="204" spans="1:16" s="118" customFormat="1" ht="11.25" customHeight="1">
      <c r="A204" s="131" t="s">
        <v>213</v>
      </c>
      <c r="B204" s="131" t="s">
        <v>214</v>
      </c>
      <c r="C204" s="131" t="s">
        <v>121</v>
      </c>
      <c r="D204" s="130">
        <v>1180.8</v>
      </c>
      <c r="E204" s="130">
        <v>2656.8</v>
      </c>
      <c r="F204" s="130">
        <v>2115.17</v>
      </c>
      <c r="G204" s="130">
        <v>979.2</v>
      </c>
      <c r="H204" s="130">
        <v>1779.84</v>
      </c>
      <c r="I204" s="130">
        <v>1582.81</v>
      </c>
      <c r="J204" s="246">
        <f aca="true" t="shared" si="27" ref="J204:L208">(G204-D204)*100/D204</f>
        <v>-17.07317073170731</v>
      </c>
      <c r="K204" s="247">
        <f t="shared" si="27"/>
        <v>-33.00813008130082</v>
      </c>
      <c r="L204" s="247">
        <f t="shared" si="27"/>
        <v>-25.16866256612944</v>
      </c>
      <c r="M204" s="248">
        <f t="shared" si="25"/>
        <v>2.2500000000000004</v>
      </c>
      <c r="N204" s="248">
        <f t="shared" si="23"/>
        <v>1.8176470588235292</v>
      </c>
      <c r="O204" s="248">
        <f t="shared" si="26"/>
        <v>1.7913025067750679</v>
      </c>
      <c r="P204" s="248">
        <f t="shared" si="24"/>
        <v>1.6164317810457516</v>
      </c>
    </row>
    <row r="205" spans="1:16" s="118" customFormat="1" ht="11.25" customHeight="1">
      <c r="A205" s="131" t="s">
        <v>646</v>
      </c>
      <c r="B205" s="131" t="s">
        <v>647</v>
      </c>
      <c r="C205" s="131" t="s">
        <v>137</v>
      </c>
      <c r="D205" s="130">
        <v>12673.8</v>
      </c>
      <c r="E205" s="130">
        <v>14988.51</v>
      </c>
      <c r="F205" s="130">
        <v>11220.74</v>
      </c>
      <c r="G205" s="130">
        <v>3628.8</v>
      </c>
      <c r="H205" s="130">
        <v>4536</v>
      </c>
      <c r="I205" s="130">
        <v>4010.71</v>
      </c>
      <c r="J205" s="246">
        <f t="shared" si="27"/>
        <v>-71.36770345121433</v>
      </c>
      <c r="K205" s="247">
        <f t="shared" si="27"/>
        <v>-69.73681840289662</v>
      </c>
      <c r="L205" s="247">
        <f t="shared" si="27"/>
        <v>-64.25627899764187</v>
      </c>
      <c r="M205" s="248">
        <f t="shared" si="25"/>
        <v>1.1826374094588838</v>
      </c>
      <c r="N205" s="248">
        <f t="shared" si="23"/>
        <v>1.25</v>
      </c>
      <c r="O205" s="248">
        <f t="shared" si="26"/>
        <v>0.8853493032870963</v>
      </c>
      <c r="P205" s="248">
        <f t="shared" si="24"/>
        <v>1.1052441578483245</v>
      </c>
    </row>
    <row r="206" spans="1:16" s="118" customFormat="1" ht="11.25" customHeight="1">
      <c r="A206" s="131" t="s">
        <v>646</v>
      </c>
      <c r="B206" s="131" t="s">
        <v>647</v>
      </c>
      <c r="C206" s="131" t="s">
        <v>46</v>
      </c>
      <c r="D206" s="130">
        <v>226.8</v>
      </c>
      <c r="E206" s="130">
        <v>294.84</v>
      </c>
      <c r="F206" s="130">
        <v>230.24</v>
      </c>
      <c r="G206" s="130">
        <v>691.2</v>
      </c>
      <c r="H206" s="130">
        <v>864</v>
      </c>
      <c r="I206" s="130">
        <v>757.77</v>
      </c>
      <c r="J206" s="246">
        <f t="shared" si="27"/>
        <v>204.76190476190476</v>
      </c>
      <c r="K206" s="247">
        <f t="shared" si="27"/>
        <v>193.04029304029308</v>
      </c>
      <c r="L206" s="247">
        <f t="shared" si="27"/>
        <v>229.12178596247392</v>
      </c>
      <c r="M206" s="248">
        <f t="shared" si="25"/>
        <v>1.2999999999999998</v>
      </c>
      <c r="N206" s="248">
        <f t="shared" si="23"/>
        <v>1.25</v>
      </c>
      <c r="O206" s="248">
        <f t="shared" si="26"/>
        <v>1.0151675485008818</v>
      </c>
      <c r="P206" s="248">
        <f t="shared" si="24"/>
        <v>1.0963107638888887</v>
      </c>
    </row>
    <row r="207" spans="1:16" s="118" customFormat="1" ht="11.25" customHeight="1">
      <c r="A207" s="131" t="s">
        <v>648</v>
      </c>
      <c r="B207" s="131" t="s">
        <v>649</v>
      </c>
      <c r="C207" s="131" t="s">
        <v>137</v>
      </c>
      <c r="D207" s="130">
        <v>13446</v>
      </c>
      <c r="E207" s="130">
        <v>16092</v>
      </c>
      <c r="F207" s="130">
        <v>12188.71</v>
      </c>
      <c r="G207" s="130">
        <v>3110.4</v>
      </c>
      <c r="H207" s="130">
        <v>3888</v>
      </c>
      <c r="I207" s="130">
        <v>3441.19</v>
      </c>
      <c r="J207" s="246">
        <f t="shared" si="27"/>
        <v>-76.86746987951807</v>
      </c>
      <c r="K207" s="247">
        <f t="shared" si="27"/>
        <v>-75.83892617449665</v>
      </c>
      <c r="L207" s="247">
        <f t="shared" si="27"/>
        <v>-71.7673978624481</v>
      </c>
      <c r="M207" s="248">
        <f t="shared" si="25"/>
        <v>1.1967871485943775</v>
      </c>
      <c r="N207" s="248">
        <f t="shared" si="23"/>
        <v>1.25</v>
      </c>
      <c r="O207" s="248">
        <f t="shared" si="26"/>
        <v>0.9064933809311319</v>
      </c>
      <c r="P207" s="248">
        <f t="shared" si="24"/>
        <v>1.10634966563786</v>
      </c>
    </row>
    <row r="208" spans="1:16" s="118" customFormat="1" ht="11.25" customHeight="1">
      <c r="A208" s="131" t="s">
        <v>648</v>
      </c>
      <c r="B208" s="131" t="s">
        <v>649</v>
      </c>
      <c r="C208" s="131" t="s">
        <v>46</v>
      </c>
      <c r="D208" s="130">
        <v>2991.6</v>
      </c>
      <c r="E208" s="130">
        <v>3750.84</v>
      </c>
      <c r="F208" s="130">
        <v>3004.32</v>
      </c>
      <c r="G208" s="130">
        <v>4410</v>
      </c>
      <c r="H208" s="130">
        <v>7939.44</v>
      </c>
      <c r="I208" s="130">
        <v>6807.06</v>
      </c>
      <c r="J208" s="246">
        <f t="shared" si="27"/>
        <v>47.41275571600482</v>
      </c>
      <c r="K208" s="247">
        <f t="shared" si="27"/>
        <v>111.67098569920336</v>
      </c>
      <c r="L208" s="247">
        <f t="shared" si="27"/>
        <v>126.57573094743569</v>
      </c>
      <c r="M208" s="248">
        <f t="shared" si="25"/>
        <v>1.2537906137184116</v>
      </c>
      <c r="N208" s="248">
        <f t="shared" si="23"/>
        <v>1.800326530612245</v>
      </c>
      <c r="O208" s="248">
        <f t="shared" si="26"/>
        <v>1.004251905334938</v>
      </c>
      <c r="P208" s="248">
        <f t="shared" si="24"/>
        <v>1.5435510204081633</v>
      </c>
    </row>
    <row r="209" spans="1:16" s="118" customFormat="1" ht="11.25" customHeight="1">
      <c r="A209" s="131" t="s">
        <v>648</v>
      </c>
      <c r="B209" s="131" t="s">
        <v>649</v>
      </c>
      <c r="C209" s="131" t="s">
        <v>821</v>
      </c>
      <c r="D209" s="130"/>
      <c r="E209" s="130"/>
      <c r="F209" s="130"/>
      <c r="G209" s="130">
        <v>636</v>
      </c>
      <c r="H209" s="130">
        <v>500.7</v>
      </c>
      <c r="I209" s="130">
        <v>468.26</v>
      </c>
      <c r="J209" s="246"/>
      <c r="K209" s="247"/>
      <c r="L209" s="247"/>
      <c r="M209" s="248"/>
      <c r="N209" s="248">
        <f t="shared" si="23"/>
        <v>0.7872641509433962</v>
      </c>
      <c r="O209" s="248"/>
      <c r="P209" s="248">
        <f t="shared" si="24"/>
        <v>0.7362578616352201</v>
      </c>
    </row>
    <row r="210" spans="1:16" s="118" customFormat="1" ht="11.25" customHeight="1">
      <c r="A210" s="131" t="s">
        <v>677</v>
      </c>
      <c r="B210" s="131" t="s">
        <v>678</v>
      </c>
      <c r="C210" s="131" t="s">
        <v>121</v>
      </c>
      <c r="D210" s="130">
        <v>1403.5</v>
      </c>
      <c r="E210" s="130">
        <v>2485.36</v>
      </c>
      <c r="F210" s="130">
        <v>1966.85</v>
      </c>
      <c r="G210" s="130">
        <v>1480.5</v>
      </c>
      <c r="H210" s="130">
        <v>2424.52</v>
      </c>
      <c r="I210" s="130">
        <v>2181.11</v>
      </c>
      <c r="J210" s="246">
        <f>(G210-D210)*100/D210</f>
        <v>5.486284289276808</v>
      </c>
      <c r="K210" s="247">
        <f>(H210-E210)*100/E210</f>
        <v>-2.4479351079924094</v>
      </c>
      <c r="L210" s="247">
        <f>(I210-F210)*100/F210</f>
        <v>10.893560769758762</v>
      </c>
      <c r="M210" s="248">
        <f t="shared" si="25"/>
        <v>1.7708300676879232</v>
      </c>
      <c r="N210" s="248">
        <f t="shared" si="23"/>
        <v>1.6376359338061466</v>
      </c>
      <c r="O210" s="248">
        <f t="shared" si="26"/>
        <v>1.401389383683648</v>
      </c>
      <c r="P210" s="248">
        <f t="shared" si="24"/>
        <v>1.4732252617359</v>
      </c>
    </row>
    <row r="211" spans="1:16" s="118" customFormat="1" ht="11.25" customHeight="1">
      <c r="A211" s="131" t="s">
        <v>798</v>
      </c>
      <c r="B211" s="131" t="s">
        <v>799</v>
      </c>
      <c r="C211" s="131" t="s">
        <v>83</v>
      </c>
      <c r="D211" s="130"/>
      <c r="E211" s="130"/>
      <c r="F211" s="130"/>
      <c r="G211" s="130">
        <v>24883.2</v>
      </c>
      <c r="H211" s="130">
        <v>22394.88</v>
      </c>
      <c r="I211" s="130">
        <v>19921.18</v>
      </c>
      <c r="J211" s="246"/>
      <c r="K211" s="247"/>
      <c r="L211" s="247"/>
      <c r="M211" s="248"/>
      <c r="N211" s="248">
        <f t="shared" si="23"/>
        <v>0.9</v>
      </c>
      <c r="O211" s="248"/>
      <c r="P211" s="248">
        <f t="shared" si="24"/>
        <v>0.8005875450102881</v>
      </c>
    </row>
    <row r="212" spans="1:16" s="118" customFormat="1" ht="11.25" customHeight="1">
      <c r="A212" s="131" t="s">
        <v>800</v>
      </c>
      <c r="B212" s="131" t="s">
        <v>801</v>
      </c>
      <c r="C212" s="131" t="s">
        <v>137</v>
      </c>
      <c r="D212" s="130"/>
      <c r="E212" s="130"/>
      <c r="F212" s="130"/>
      <c r="G212" s="130">
        <v>11588.4</v>
      </c>
      <c r="H212" s="130">
        <v>12167.82</v>
      </c>
      <c r="I212" s="130">
        <v>10981.38</v>
      </c>
      <c r="J212" s="246"/>
      <c r="K212" s="247"/>
      <c r="L212" s="247"/>
      <c r="M212" s="248"/>
      <c r="N212" s="248">
        <f t="shared" si="23"/>
        <v>1.05</v>
      </c>
      <c r="O212" s="248"/>
      <c r="P212" s="248">
        <f t="shared" si="24"/>
        <v>0.9476183079631355</v>
      </c>
    </row>
    <row r="213" spans="1:16" s="118" customFormat="1" ht="11.25" customHeight="1">
      <c r="A213" s="131" t="s">
        <v>800</v>
      </c>
      <c r="B213" s="131" t="s">
        <v>801</v>
      </c>
      <c r="C213" s="131" t="s">
        <v>53</v>
      </c>
      <c r="D213" s="130"/>
      <c r="E213" s="130"/>
      <c r="F213" s="130"/>
      <c r="G213" s="130">
        <v>1080</v>
      </c>
      <c r="H213" s="130">
        <v>885.6</v>
      </c>
      <c r="I213" s="130">
        <v>776.38</v>
      </c>
      <c r="J213" s="246"/>
      <c r="K213" s="247"/>
      <c r="L213" s="247"/>
      <c r="M213" s="248"/>
      <c r="N213" s="248">
        <f t="shared" si="23"/>
        <v>0.8200000000000001</v>
      </c>
      <c r="O213" s="248"/>
      <c r="P213" s="248">
        <f t="shared" si="24"/>
        <v>0.7188703703703704</v>
      </c>
    </row>
    <row r="214" spans="1:16" s="118" customFormat="1" ht="11.25" customHeight="1">
      <c r="A214" s="131" t="s">
        <v>800</v>
      </c>
      <c r="B214" s="131" t="s">
        <v>801</v>
      </c>
      <c r="C214" s="131" t="s">
        <v>121</v>
      </c>
      <c r="D214" s="130"/>
      <c r="E214" s="130"/>
      <c r="F214" s="130"/>
      <c r="G214" s="130">
        <v>324</v>
      </c>
      <c r="H214" s="130">
        <v>437.4</v>
      </c>
      <c r="I214" s="130">
        <v>398.47</v>
      </c>
      <c r="J214" s="246"/>
      <c r="K214" s="247"/>
      <c r="L214" s="247"/>
      <c r="M214" s="248"/>
      <c r="N214" s="248">
        <f t="shared" si="23"/>
        <v>1.3499999999999999</v>
      </c>
      <c r="O214" s="248"/>
      <c r="P214" s="248">
        <f t="shared" si="24"/>
        <v>1.2298456790123458</v>
      </c>
    </row>
    <row r="215" spans="1:16" s="118" customFormat="1" ht="11.25" customHeight="1">
      <c r="A215" s="131" t="s">
        <v>800</v>
      </c>
      <c r="B215" s="131" t="s">
        <v>801</v>
      </c>
      <c r="C215" s="131" t="s">
        <v>46</v>
      </c>
      <c r="D215" s="130"/>
      <c r="E215" s="130"/>
      <c r="F215" s="130"/>
      <c r="G215" s="130">
        <v>29565</v>
      </c>
      <c r="H215" s="130">
        <v>31043.25</v>
      </c>
      <c r="I215" s="130">
        <v>28277.29</v>
      </c>
      <c r="J215" s="246"/>
      <c r="K215" s="247"/>
      <c r="L215" s="247"/>
      <c r="M215" s="248"/>
      <c r="N215" s="248">
        <f t="shared" si="23"/>
        <v>1.05</v>
      </c>
      <c r="O215" s="248"/>
      <c r="P215" s="248">
        <f t="shared" si="24"/>
        <v>0.9564447826822257</v>
      </c>
    </row>
    <row r="216" spans="1:16" s="118" customFormat="1" ht="11.25" customHeight="1">
      <c r="A216" s="131" t="s">
        <v>800</v>
      </c>
      <c r="B216" s="131" t="s">
        <v>801</v>
      </c>
      <c r="C216" s="131" t="s">
        <v>155</v>
      </c>
      <c r="D216" s="130"/>
      <c r="E216" s="130"/>
      <c r="F216" s="130"/>
      <c r="G216" s="130">
        <v>16110</v>
      </c>
      <c r="H216" s="130">
        <v>14501.2</v>
      </c>
      <c r="I216" s="130">
        <v>13216.36</v>
      </c>
      <c r="J216" s="246"/>
      <c r="K216" s="247"/>
      <c r="L216" s="247"/>
      <c r="M216" s="248"/>
      <c r="N216" s="248">
        <f t="shared" si="23"/>
        <v>0.9001365611421478</v>
      </c>
      <c r="O216" s="248"/>
      <c r="P216" s="248">
        <f t="shared" si="24"/>
        <v>0.8203823711980137</v>
      </c>
    </row>
    <row r="217" spans="1:16" s="118" customFormat="1" ht="11.25" customHeight="1">
      <c r="A217" s="131" t="s">
        <v>570</v>
      </c>
      <c r="B217" s="131" t="s">
        <v>571</v>
      </c>
      <c r="C217" s="131" t="s">
        <v>49</v>
      </c>
      <c r="D217" s="130"/>
      <c r="E217" s="130"/>
      <c r="F217" s="130"/>
      <c r="G217" s="130">
        <v>21.6</v>
      </c>
      <c r="H217" s="130">
        <v>82.59</v>
      </c>
      <c r="I217" s="130">
        <v>72.36</v>
      </c>
      <c r="J217" s="246"/>
      <c r="K217" s="247"/>
      <c r="L217" s="247"/>
      <c r="M217" s="248"/>
      <c r="N217" s="248">
        <f t="shared" si="23"/>
        <v>3.823611111111111</v>
      </c>
      <c r="O217" s="248"/>
      <c r="P217" s="248">
        <f t="shared" si="24"/>
        <v>3.3499999999999996</v>
      </c>
    </row>
    <row r="218" spans="1:16" s="118" customFormat="1" ht="11.25" customHeight="1">
      <c r="A218" s="131" t="s">
        <v>215</v>
      </c>
      <c r="B218" s="131" t="s">
        <v>216</v>
      </c>
      <c r="C218" s="131" t="s">
        <v>641</v>
      </c>
      <c r="D218" s="130">
        <v>25000</v>
      </c>
      <c r="E218" s="130">
        <v>28750</v>
      </c>
      <c r="F218" s="130">
        <v>21138.48</v>
      </c>
      <c r="G218" s="130"/>
      <c r="H218" s="130"/>
      <c r="I218" s="130"/>
      <c r="J218" s="246"/>
      <c r="K218" s="247"/>
      <c r="L218" s="247"/>
      <c r="M218" s="248">
        <f t="shared" si="25"/>
        <v>1.15</v>
      </c>
      <c r="N218" s="248"/>
      <c r="O218" s="248">
        <f t="shared" si="26"/>
        <v>0.8455391999999999</v>
      </c>
      <c r="P218" s="248"/>
    </row>
    <row r="219" spans="1:16" s="118" customFormat="1" ht="11.25" customHeight="1">
      <c r="A219" s="131" t="s">
        <v>215</v>
      </c>
      <c r="B219" s="131" t="s">
        <v>216</v>
      </c>
      <c r="C219" s="131" t="s">
        <v>138</v>
      </c>
      <c r="D219" s="130">
        <v>25000</v>
      </c>
      <c r="E219" s="130">
        <v>28750</v>
      </c>
      <c r="F219" s="130">
        <v>23093.74</v>
      </c>
      <c r="G219" s="130"/>
      <c r="H219" s="130"/>
      <c r="I219" s="130"/>
      <c r="J219" s="246"/>
      <c r="K219" s="247"/>
      <c r="L219" s="247"/>
      <c r="M219" s="248">
        <f t="shared" si="25"/>
        <v>1.15</v>
      </c>
      <c r="N219" s="248"/>
      <c r="O219" s="248">
        <f t="shared" si="26"/>
        <v>0.9237496000000001</v>
      </c>
      <c r="P219" s="248"/>
    </row>
    <row r="220" spans="1:16" s="118" customFormat="1" ht="11.25" customHeight="1">
      <c r="A220" s="131" t="s">
        <v>215</v>
      </c>
      <c r="B220" s="131" t="s">
        <v>216</v>
      </c>
      <c r="C220" s="131" t="s">
        <v>749</v>
      </c>
      <c r="D220" s="130"/>
      <c r="E220" s="130"/>
      <c r="F220" s="130"/>
      <c r="G220" s="130">
        <v>19000</v>
      </c>
      <c r="H220" s="130">
        <v>13400</v>
      </c>
      <c r="I220" s="130">
        <v>12482.92</v>
      </c>
      <c r="J220" s="246"/>
      <c r="K220" s="247"/>
      <c r="L220" s="247"/>
      <c r="M220" s="248"/>
      <c r="N220" s="248">
        <f t="shared" si="23"/>
        <v>0.7052631578947368</v>
      </c>
      <c r="O220" s="248"/>
      <c r="P220" s="248">
        <f t="shared" si="24"/>
        <v>0.6569957894736842</v>
      </c>
    </row>
    <row r="221" spans="1:16" s="118" customFormat="1" ht="11.25" customHeight="1">
      <c r="A221" s="131" t="s">
        <v>215</v>
      </c>
      <c r="B221" s="131" t="s">
        <v>216</v>
      </c>
      <c r="C221" s="131" t="s">
        <v>487</v>
      </c>
      <c r="D221" s="130"/>
      <c r="E221" s="130"/>
      <c r="F221" s="130"/>
      <c r="G221" s="130">
        <v>17000</v>
      </c>
      <c r="H221" s="130">
        <v>9010</v>
      </c>
      <c r="I221" s="130">
        <v>7931.74</v>
      </c>
      <c r="J221" s="246"/>
      <c r="K221" s="247"/>
      <c r="L221" s="247"/>
      <c r="M221" s="248"/>
      <c r="N221" s="248">
        <f t="shared" si="23"/>
        <v>0.53</v>
      </c>
      <c r="O221" s="248"/>
      <c r="P221" s="248">
        <f t="shared" si="24"/>
        <v>0.4665729411764706</v>
      </c>
    </row>
    <row r="222" spans="1:16" s="118" customFormat="1" ht="11.25" customHeight="1">
      <c r="A222" s="131" t="s">
        <v>215</v>
      </c>
      <c r="B222" s="131" t="s">
        <v>216</v>
      </c>
      <c r="C222" s="131" t="s">
        <v>616</v>
      </c>
      <c r="D222" s="130">
        <v>50025</v>
      </c>
      <c r="E222" s="130">
        <v>50750</v>
      </c>
      <c r="F222" s="130">
        <v>38137.64</v>
      </c>
      <c r="G222" s="130"/>
      <c r="H222" s="130"/>
      <c r="I222" s="130"/>
      <c r="J222" s="246"/>
      <c r="K222" s="247"/>
      <c r="L222" s="247"/>
      <c r="M222" s="248">
        <f t="shared" si="25"/>
        <v>1.0144927536231885</v>
      </c>
      <c r="N222" s="248"/>
      <c r="O222" s="248">
        <f t="shared" si="26"/>
        <v>0.7623716141929036</v>
      </c>
      <c r="P222" s="248"/>
    </row>
    <row r="223" spans="1:16" s="118" customFormat="1" ht="11.25" customHeight="1">
      <c r="A223" s="131" t="s">
        <v>215</v>
      </c>
      <c r="B223" s="131" t="s">
        <v>216</v>
      </c>
      <c r="C223" s="131" t="s">
        <v>57</v>
      </c>
      <c r="D223" s="130">
        <v>75000</v>
      </c>
      <c r="E223" s="130">
        <v>64775</v>
      </c>
      <c r="F223" s="130">
        <v>47638.25</v>
      </c>
      <c r="G223" s="130"/>
      <c r="H223" s="130"/>
      <c r="I223" s="130"/>
      <c r="J223" s="246"/>
      <c r="K223" s="247"/>
      <c r="L223" s="247"/>
      <c r="M223" s="248">
        <f t="shared" si="25"/>
        <v>0.8636666666666667</v>
      </c>
      <c r="N223" s="248"/>
      <c r="O223" s="248">
        <f t="shared" si="26"/>
        <v>0.6351766666666666</v>
      </c>
      <c r="P223" s="248"/>
    </row>
    <row r="224" spans="1:16" s="118" customFormat="1" ht="11.25" customHeight="1">
      <c r="A224" s="131" t="s">
        <v>215</v>
      </c>
      <c r="B224" s="131" t="s">
        <v>216</v>
      </c>
      <c r="C224" s="131" t="s">
        <v>83</v>
      </c>
      <c r="D224" s="130">
        <v>25000</v>
      </c>
      <c r="E224" s="130">
        <v>25475</v>
      </c>
      <c r="F224" s="130">
        <v>18564.64</v>
      </c>
      <c r="G224" s="130"/>
      <c r="H224" s="130"/>
      <c r="I224" s="130"/>
      <c r="J224" s="246"/>
      <c r="K224" s="247"/>
      <c r="L224" s="247"/>
      <c r="M224" s="248">
        <f t="shared" si="25"/>
        <v>1.019</v>
      </c>
      <c r="N224" s="248"/>
      <c r="O224" s="248">
        <f t="shared" si="26"/>
        <v>0.7425856</v>
      </c>
      <c r="P224" s="248"/>
    </row>
    <row r="225" spans="1:16" s="118" customFormat="1" ht="11.25" customHeight="1">
      <c r="A225" s="131" t="s">
        <v>215</v>
      </c>
      <c r="B225" s="131" t="s">
        <v>216</v>
      </c>
      <c r="C225" s="131" t="s">
        <v>173</v>
      </c>
      <c r="D225" s="130">
        <v>100000</v>
      </c>
      <c r="E225" s="130">
        <v>99075</v>
      </c>
      <c r="F225" s="130">
        <v>72667.74</v>
      </c>
      <c r="G225" s="130">
        <v>50000</v>
      </c>
      <c r="H225" s="130">
        <v>42225</v>
      </c>
      <c r="I225" s="130">
        <v>37880.65</v>
      </c>
      <c r="J225" s="246">
        <f>(G225-D225)*100/D225</f>
        <v>-50</v>
      </c>
      <c r="K225" s="247">
        <f>(H225-E225)*100/E225</f>
        <v>-57.380772142316424</v>
      </c>
      <c r="L225" s="247">
        <f>(I225-F225)*100/F225</f>
        <v>-47.87143510999517</v>
      </c>
      <c r="M225" s="248">
        <f t="shared" si="25"/>
        <v>0.99075</v>
      </c>
      <c r="N225" s="248">
        <f t="shared" si="23"/>
        <v>0.8445</v>
      </c>
      <c r="O225" s="248">
        <f t="shared" si="26"/>
        <v>0.7266774</v>
      </c>
      <c r="P225" s="248">
        <f t="shared" si="24"/>
        <v>0.757613</v>
      </c>
    </row>
    <row r="226" spans="1:16" s="118" customFormat="1" ht="11.25" customHeight="1">
      <c r="A226" s="131" t="s">
        <v>215</v>
      </c>
      <c r="B226" s="131" t="s">
        <v>216</v>
      </c>
      <c r="C226" s="131" t="s">
        <v>49</v>
      </c>
      <c r="D226" s="130">
        <v>24000</v>
      </c>
      <c r="E226" s="130">
        <v>22560</v>
      </c>
      <c r="F226" s="130">
        <v>16688.78</v>
      </c>
      <c r="G226" s="130"/>
      <c r="H226" s="130"/>
      <c r="I226" s="130"/>
      <c r="J226" s="246"/>
      <c r="K226" s="247"/>
      <c r="L226" s="247"/>
      <c r="M226" s="248">
        <f t="shared" si="25"/>
        <v>0.94</v>
      </c>
      <c r="N226" s="248"/>
      <c r="O226" s="248">
        <f t="shared" si="26"/>
        <v>0.6953658333333332</v>
      </c>
      <c r="P226" s="248"/>
    </row>
    <row r="227" spans="1:16" s="118" customFormat="1" ht="11.25" customHeight="1">
      <c r="A227" s="131" t="s">
        <v>215</v>
      </c>
      <c r="B227" s="131" t="s">
        <v>216</v>
      </c>
      <c r="C227" s="131" t="s">
        <v>58</v>
      </c>
      <c r="D227" s="130">
        <v>50000</v>
      </c>
      <c r="E227" s="130">
        <v>48500</v>
      </c>
      <c r="F227" s="130">
        <v>35525.09</v>
      </c>
      <c r="G227" s="130"/>
      <c r="H227" s="130"/>
      <c r="I227" s="130"/>
      <c r="J227" s="246"/>
      <c r="K227" s="247"/>
      <c r="L227" s="247"/>
      <c r="M227" s="248">
        <f t="shared" si="25"/>
        <v>0.97</v>
      </c>
      <c r="N227" s="248"/>
      <c r="O227" s="248">
        <f t="shared" si="26"/>
        <v>0.7105018</v>
      </c>
      <c r="P227" s="248"/>
    </row>
    <row r="228" spans="1:16" s="118" customFormat="1" ht="11.25" customHeight="1">
      <c r="A228" s="131" t="s">
        <v>215</v>
      </c>
      <c r="B228" s="131" t="s">
        <v>216</v>
      </c>
      <c r="C228" s="131" t="s">
        <v>608</v>
      </c>
      <c r="D228" s="130">
        <v>25000</v>
      </c>
      <c r="E228" s="130">
        <v>24250</v>
      </c>
      <c r="F228" s="130">
        <v>17609.38</v>
      </c>
      <c r="G228" s="130">
        <v>49000</v>
      </c>
      <c r="H228" s="130">
        <v>48505</v>
      </c>
      <c r="I228" s="130">
        <v>42489.01</v>
      </c>
      <c r="J228" s="246">
        <f aca="true" t="shared" si="28" ref="J228:L232">(G228-D228)*100/D228</f>
        <v>96</v>
      </c>
      <c r="K228" s="247">
        <f t="shared" si="28"/>
        <v>100.02061855670104</v>
      </c>
      <c r="L228" s="247">
        <f t="shared" si="28"/>
        <v>141.28623494978243</v>
      </c>
      <c r="M228" s="248">
        <f t="shared" si="25"/>
        <v>0.97</v>
      </c>
      <c r="N228" s="248">
        <f t="shared" si="23"/>
        <v>0.9898979591836735</v>
      </c>
      <c r="O228" s="248">
        <f t="shared" si="26"/>
        <v>0.7043752000000001</v>
      </c>
      <c r="P228" s="248">
        <f t="shared" si="24"/>
        <v>0.8671226530612245</v>
      </c>
    </row>
    <row r="229" spans="1:16" s="118" customFormat="1" ht="11.25" customHeight="1">
      <c r="A229" s="131" t="s">
        <v>215</v>
      </c>
      <c r="B229" s="131" t="s">
        <v>216</v>
      </c>
      <c r="C229" s="131" t="s">
        <v>66</v>
      </c>
      <c r="D229" s="130">
        <v>175000</v>
      </c>
      <c r="E229" s="130">
        <v>177660</v>
      </c>
      <c r="F229" s="130">
        <v>129021.61</v>
      </c>
      <c r="G229" s="130">
        <v>70500</v>
      </c>
      <c r="H229" s="130">
        <v>65600</v>
      </c>
      <c r="I229" s="130">
        <v>59688.09</v>
      </c>
      <c r="J229" s="246">
        <f t="shared" si="28"/>
        <v>-59.714285714285715</v>
      </c>
      <c r="K229" s="247">
        <f t="shared" si="28"/>
        <v>-63.07553754362265</v>
      </c>
      <c r="L229" s="247">
        <f t="shared" si="28"/>
        <v>-53.737912586891454</v>
      </c>
      <c r="M229" s="248">
        <f t="shared" si="25"/>
        <v>1.0152</v>
      </c>
      <c r="N229" s="248">
        <f t="shared" si="23"/>
        <v>0.9304964539007092</v>
      </c>
      <c r="O229" s="248">
        <f t="shared" si="26"/>
        <v>0.7372663428571429</v>
      </c>
      <c r="P229" s="248">
        <f t="shared" si="24"/>
        <v>0.846639574468085</v>
      </c>
    </row>
    <row r="230" spans="1:16" s="118" customFormat="1" ht="11.25" customHeight="1">
      <c r="A230" s="131" t="s">
        <v>218</v>
      </c>
      <c r="B230" s="131" t="s">
        <v>219</v>
      </c>
      <c r="C230" s="131" t="s">
        <v>137</v>
      </c>
      <c r="D230" s="130">
        <v>41505</v>
      </c>
      <c r="E230" s="130">
        <v>238357</v>
      </c>
      <c r="F230" s="130">
        <v>179745.05</v>
      </c>
      <c r="G230" s="130">
        <v>22940</v>
      </c>
      <c r="H230" s="130">
        <v>134093.8</v>
      </c>
      <c r="I230" s="130">
        <v>120383.42</v>
      </c>
      <c r="J230" s="246">
        <f t="shared" si="28"/>
        <v>-44.7295506565474</v>
      </c>
      <c r="K230" s="247">
        <f t="shared" si="28"/>
        <v>-43.74245354657091</v>
      </c>
      <c r="L230" s="247">
        <f t="shared" si="28"/>
        <v>-33.02546022825107</v>
      </c>
      <c r="M230" s="248">
        <f t="shared" si="25"/>
        <v>5.742850259004939</v>
      </c>
      <c r="N230" s="248">
        <f t="shared" si="23"/>
        <v>5.84541412380122</v>
      </c>
      <c r="O230" s="248">
        <f t="shared" si="26"/>
        <v>4.3306842549090465</v>
      </c>
      <c r="P230" s="248">
        <f t="shared" si="24"/>
        <v>5.247751525719267</v>
      </c>
    </row>
    <row r="231" spans="1:16" s="118" customFormat="1" ht="11.25" customHeight="1">
      <c r="A231" s="131" t="s">
        <v>218</v>
      </c>
      <c r="B231" s="131" t="s">
        <v>219</v>
      </c>
      <c r="C231" s="131" t="s">
        <v>138</v>
      </c>
      <c r="D231" s="130">
        <v>970</v>
      </c>
      <c r="E231" s="130">
        <v>6500</v>
      </c>
      <c r="F231" s="130">
        <v>4796.46</v>
      </c>
      <c r="G231" s="130">
        <v>1675</v>
      </c>
      <c r="H231" s="130">
        <v>13091</v>
      </c>
      <c r="I231" s="130">
        <v>11833.94</v>
      </c>
      <c r="J231" s="246">
        <f t="shared" si="28"/>
        <v>72.68041237113403</v>
      </c>
      <c r="K231" s="247">
        <f t="shared" si="28"/>
        <v>101.4</v>
      </c>
      <c r="L231" s="247">
        <f t="shared" si="28"/>
        <v>146.72237441779978</v>
      </c>
      <c r="M231" s="248">
        <f t="shared" si="25"/>
        <v>6.701030927835052</v>
      </c>
      <c r="N231" s="248">
        <f t="shared" si="23"/>
        <v>7.815522388059701</v>
      </c>
      <c r="O231" s="248">
        <f t="shared" si="26"/>
        <v>4.94480412371134</v>
      </c>
      <c r="P231" s="248">
        <f t="shared" si="24"/>
        <v>7.06503880597015</v>
      </c>
    </row>
    <row r="232" spans="1:16" s="118" customFormat="1" ht="11.25" customHeight="1">
      <c r="A232" s="131" t="s">
        <v>218</v>
      </c>
      <c r="B232" s="131" t="s">
        <v>219</v>
      </c>
      <c r="C232" s="131" t="s">
        <v>63</v>
      </c>
      <c r="D232" s="130">
        <v>1020</v>
      </c>
      <c r="E232" s="130">
        <v>7137.2</v>
      </c>
      <c r="F232" s="130">
        <v>5590.83</v>
      </c>
      <c r="G232" s="130">
        <v>3939</v>
      </c>
      <c r="H232" s="130">
        <v>31943.53</v>
      </c>
      <c r="I232" s="130">
        <v>28848.99</v>
      </c>
      <c r="J232" s="246">
        <f t="shared" si="28"/>
        <v>286.1764705882353</v>
      </c>
      <c r="K232" s="247">
        <f t="shared" si="28"/>
        <v>347.56389060135626</v>
      </c>
      <c r="L232" s="247">
        <f t="shared" si="28"/>
        <v>416.0054947118765</v>
      </c>
      <c r="M232" s="248">
        <f t="shared" si="25"/>
        <v>6.997254901960784</v>
      </c>
      <c r="N232" s="248">
        <f t="shared" si="23"/>
        <v>8.109553186087838</v>
      </c>
      <c r="O232" s="248">
        <f t="shared" si="26"/>
        <v>5.481205882352941</v>
      </c>
      <c r="P232" s="248">
        <f t="shared" si="24"/>
        <v>7.323937547600915</v>
      </c>
    </row>
    <row r="233" spans="1:16" s="118" customFormat="1" ht="11.25" customHeight="1">
      <c r="A233" s="131" t="s">
        <v>218</v>
      </c>
      <c r="B233" s="131" t="s">
        <v>219</v>
      </c>
      <c r="C233" s="131" t="s">
        <v>55</v>
      </c>
      <c r="D233" s="130">
        <v>1322.5</v>
      </c>
      <c r="E233" s="130">
        <v>9871.6</v>
      </c>
      <c r="F233" s="130">
        <v>7249.23</v>
      </c>
      <c r="G233" s="130"/>
      <c r="H233" s="130"/>
      <c r="I233" s="130"/>
      <c r="J233" s="246"/>
      <c r="K233" s="247"/>
      <c r="L233" s="247"/>
      <c r="M233" s="248">
        <f t="shared" si="25"/>
        <v>7.464347826086957</v>
      </c>
      <c r="N233" s="248"/>
      <c r="O233" s="248">
        <f t="shared" si="26"/>
        <v>5.481459357277882</v>
      </c>
      <c r="P233" s="248"/>
    </row>
    <row r="234" spans="1:16" s="118" customFormat="1" ht="11.25" customHeight="1">
      <c r="A234" s="131" t="s">
        <v>218</v>
      </c>
      <c r="B234" s="131" t="s">
        <v>219</v>
      </c>
      <c r="C234" s="131" t="s">
        <v>748</v>
      </c>
      <c r="D234" s="130">
        <v>500</v>
      </c>
      <c r="E234" s="130">
        <v>3638</v>
      </c>
      <c r="F234" s="130">
        <v>2921.5</v>
      </c>
      <c r="G234" s="130">
        <v>200</v>
      </c>
      <c r="H234" s="130">
        <v>1592</v>
      </c>
      <c r="I234" s="130">
        <v>1427.28</v>
      </c>
      <c r="J234" s="246">
        <f>(G234-D234)*100/D234</f>
        <v>-60</v>
      </c>
      <c r="K234" s="247">
        <f>(H234-E234)*100/E234</f>
        <v>-56.239692138537656</v>
      </c>
      <c r="L234" s="247">
        <f>(I234-F234)*100/F234</f>
        <v>-51.145644360773574</v>
      </c>
      <c r="M234" s="248">
        <f t="shared" si="25"/>
        <v>7.276</v>
      </c>
      <c r="N234" s="248">
        <f t="shared" si="23"/>
        <v>7.96</v>
      </c>
      <c r="O234" s="248">
        <f t="shared" si="26"/>
        <v>5.843</v>
      </c>
      <c r="P234" s="248">
        <f t="shared" si="24"/>
        <v>7.1364</v>
      </c>
    </row>
    <row r="235" spans="1:16" s="118" customFormat="1" ht="11.25" customHeight="1">
      <c r="A235" s="131" t="s">
        <v>218</v>
      </c>
      <c r="B235" s="131" t="s">
        <v>219</v>
      </c>
      <c r="C235" s="131" t="s">
        <v>53</v>
      </c>
      <c r="D235" s="130">
        <v>1840</v>
      </c>
      <c r="E235" s="130">
        <v>12144</v>
      </c>
      <c r="F235" s="130">
        <v>8910.77</v>
      </c>
      <c r="G235" s="130"/>
      <c r="H235" s="130"/>
      <c r="I235" s="130"/>
      <c r="J235" s="246"/>
      <c r="K235" s="247"/>
      <c r="L235" s="247"/>
      <c r="M235" s="248">
        <f t="shared" si="25"/>
        <v>6.6</v>
      </c>
      <c r="N235" s="248"/>
      <c r="O235" s="248">
        <f t="shared" si="26"/>
        <v>4.842809782608696</v>
      </c>
      <c r="P235" s="248"/>
    </row>
    <row r="236" spans="1:16" s="118" customFormat="1" ht="11.25" customHeight="1">
      <c r="A236" s="131" t="s">
        <v>218</v>
      </c>
      <c r="B236" s="131" t="s">
        <v>219</v>
      </c>
      <c r="C236" s="131" t="s">
        <v>121</v>
      </c>
      <c r="D236" s="130">
        <v>6277</v>
      </c>
      <c r="E236" s="130">
        <v>38771.52</v>
      </c>
      <c r="F236" s="130">
        <v>29527.69</v>
      </c>
      <c r="G236" s="130">
        <v>6377</v>
      </c>
      <c r="H236" s="130">
        <v>40154.28</v>
      </c>
      <c r="I236" s="130">
        <v>36341.22</v>
      </c>
      <c r="J236" s="246">
        <f>(G236-D236)*100/D236</f>
        <v>1.5931177314003504</v>
      </c>
      <c r="K236" s="247">
        <f>(H236-E236)*100/E236</f>
        <v>3.566432267808954</v>
      </c>
      <c r="L236" s="247">
        <f>(I236-F236)*100/F236</f>
        <v>23.075052603166732</v>
      </c>
      <c r="M236" s="248">
        <f t="shared" si="25"/>
        <v>6.176759598534331</v>
      </c>
      <c r="N236" s="248">
        <f t="shared" si="23"/>
        <v>6.296735141916262</v>
      </c>
      <c r="O236" s="248">
        <f t="shared" si="26"/>
        <v>4.704108650629281</v>
      </c>
      <c r="P236" s="248">
        <f t="shared" si="24"/>
        <v>5.698795671946057</v>
      </c>
    </row>
    <row r="237" spans="1:16" s="118" customFormat="1" ht="11.25" customHeight="1">
      <c r="A237" s="131" t="s">
        <v>218</v>
      </c>
      <c r="B237" s="131" t="s">
        <v>219</v>
      </c>
      <c r="C237" s="131" t="s">
        <v>91</v>
      </c>
      <c r="D237" s="130"/>
      <c r="E237" s="130"/>
      <c r="F237" s="130"/>
      <c r="G237" s="130">
        <v>69</v>
      </c>
      <c r="H237" s="130">
        <v>521.24</v>
      </c>
      <c r="I237" s="130">
        <v>458.14</v>
      </c>
      <c r="J237" s="246"/>
      <c r="K237" s="247"/>
      <c r="L237" s="247"/>
      <c r="M237" s="248"/>
      <c r="N237" s="248">
        <f t="shared" si="23"/>
        <v>7.554202898550725</v>
      </c>
      <c r="O237" s="248"/>
      <c r="P237" s="248">
        <f t="shared" si="24"/>
        <v>6.639710144927536</v>
      </c>
    </row>
    <row r="238" spans="1:16" s="118" customFormat="1" ht="11.25" customHeight="1">
      <c r="A238" s="131" t="s">
        <v>218</v>
      </c>
      <c r="B238" s="131" t="s">
        <v>219</v>
      </c>
      <c r="C238" s="131" t="s">
        <v>46</v>
      </c>
      <c r="D238" s="130">
        <v>7095</v>
      </c>
      <c r="E238" s="130">
        <v>48943</v>
      </c>
      <c r="F238" s="130">
        <v>37150.55</v>
      </c>
      <c r="G238" s="130">
        <v>12185</v>
      </c>
      <c r="H238" s="130">
        <v>85723.2</v>
      </c>
      <c r="I238" s="130">
        <v>77647.7</v>
      </c>
      <c r="J238" s="246">
        <f aca="true" t="shared" si="29" ref="J238:L239">(G238-D238)*100/D238</f>
        <v>71.74066243833686</v>
      </c>
      <c r="K238" s="247">
        <f t="shared" si="29"/>
        <v>75.14905093680403</v>
      </c>
      <c r="L238" s="247">
        <f t="shared" si="29"/>
        <v>109.00821118395284</v>
      </c>
      <c r="M238" s="248">
        <f t="shared" si="25"/>
        <v>6.898238195912614</v>
      </c>
      <c r="N238" s="248">
        <f t="shared" si="23"/>
        <v>7.035141567501026</v>
      </c>
      <c r="O238" s="248">
        <f t="shared" si="26"/>
        <v>5.2361592670895</v>
      </c>
      <c r="P238" s="248">
        <f t="shared" si="24"/>
        <v>6.3724004924086985</v>
      </c>
    </row>
    <row r="239" spans="1:16" s="118" customFormat="1" ht="11.25" customHeight="1">
      <c r="A239" s="131" t="s">
        <v>218</v>
      </c>
      <c r="B239" s="131" t="s">
        <v>219</v>
      </c>
      <c r="C239" s="131" t="s">
        <v>155</v>
      </c>
      <c r="D239" s="130">
        <v>5642.5</v>
      </c>
      <c r="E239" s="130">
        <v>38073.92</v>
      </c>
      <c r="F239" s="130">
        <v>28898.41</v>
      </c>
      <c r="G239" s="130">
        <v>5065</v>
      </c>
      <c r="H239" s="130">
        <v>23270.04</v>
      </c>
      <c r="I239" s="130">
        <v>20841.74</v>
      </c>
      <c r="J239" s="246">
        <f t="shared" si="29"/>
        <v>-10.23482498892335</v>
      </c>
      <c r="K239" s="247">
        <f t="shared" si="29"/>
        <v>-38.88194333549053</v>
      </c>
      <c r="L239" s="247">
        <f t="shared" si="29"/>
        <v>-27.879284708051404</v>
      </c>
      <c r="M239" s="248">
        <f t="shared" si="25"/>
        <v>6.747704031900753</v>
      </c>
      <c r="N239" s="248">
        <f t="shared" si="23"/>
        <v>4.594282329713722</v>
      </c>
      <c r="O239" s="248">
        <f t="shared" si="26"/>
        <v>5.121561364643332</v>
      </c>
      <c r="P239" s="248">
        <f t="shared" si="24"/>
        <v>4.114854886475815</v>
      </c>
    </row>
    <row r="240" spans="1:16" s="118" customFormat="1" ht="11.25" customHeight="1">
      <c r="A240" s="131" t="s">
        <v>218</v>
      </c>
      <c r="B240" s="131" t="s">
        <v>219</v>
      </c>
      <c r="C240" s="131" t="s">
        <v>101</v>
      </c>
      <c r="D240" s="130"/>
      <c r="E240" s="130"/>
      <c r="F240" s="130"/>
      <c r="G240" s="130">
        <v>950</v>
      </c>
      <c r="H240" s="130">
        <v>5850.1</v>
      </c>
      <c r="I240" s="130">
        <v>5150</v>
      </c>
      <c r="J240" s="246"/>
      <c r="K240" s="247"/>
      <c r="L240" s="247"/>
      <c r="M240" s="248"/>
      <c r="N240" s="248">
        <f t="shared" si="23"/>
        <v>6.158</v>
      </c>
      <c r="O240" s="248"/>
      <c r="P240" s="248">
        <f t="shared" si="24"/>
        <v>5.421052631578948</v>
      </c>
    </row>
    <row r="241" spans="1:16" s="118" customFormat="1" ht="11.25" customHeight="1">
      <c r="A241" s="131" t="s">
        <v>218</v>
      </c>
      <c r="B241" s="131" t="s">
        <v>219</v>
      </c>
      <c r="C241" s="131" t="s">
        <v>83</v>
      </c>
      <c r="D241" s="130"/>
      <c r="E241" s="130"/>
      <c r="F241" s="130"/>
      <c r="G241" s="130">
        <v>550</v>
      </c>
      <c r="H241" s="130">
        <v>4387.46</v>
      </c>
      <c r="I241" s="130">
        <v>4036.33</v>
      </c>
      <c r="J241" s="246"/>
      <c r="K241" s="247"/>
      <c r="L241" s="247"/>
      <c r="M241" s="248"/>
      <c r="N241" s="248">
        <f t="shared" si="23"/>
        <v>7.9772</v>
      </c>
      <c r="O241" s="248"/>
      <c r="P241" s="248">
        <f t="shared" si="24"/>
        <v>7.338781818181818</v>
      </c>
    </row>
    <row r="242" spans="1:16" s="118" customFormat="1" ht="11.25" customHeight="1">
      <c r="A242" s="131" t="s">
        <v>218</v>
      </c>
      <c r="B242" s="131" t="s">
        <v>219</v>
      </c>
      <c r="C242" s="131" t="s">
        <v>561</v>
      </c>
      <c r="D242" s="130">
        <v>18</v>
      </c>
      <c r="E242" s="130">
        <v>131.76</v>
      </c>
      <c r="F242" s="130">
        <v>103.26</v>
      </c>
      <c r="G242" s="130"/>
      <c r="H242" s="130"/>
      <c r="I242" s="130"/>
      <c r="J242" s="246"/>
      <c r="K242" s="247"/>
      <c r="L242" s="247"/>
      <c r="M242" s="248">
        <f t="shared" si="25"/>
        <v>7.319999999999999</v>
      </c>
      <c r="N242" s="248"/>
      <c r="O242" s="248">
        <f t="shared" si="26"/>
        <v>5.736666666666667</v>
      </c>
      <c r="P242" s="248"/>
    </row>
    <row r="243" spans="1:16" s="118" customFormat="1" ht="11.25" customHeight="1">
      <c r="A243" s="131" t="s">
        <v>218</v>
      </c>
      <c r="B243" s="131" t="s">
        <v>219</v>
      </c>
      <c r="C243" s="131" t="s">
        <v>182</v>
      </c>
      <c r="D243" s="130">
        <v>4050</v>
      </c>
      <c r="E243" s="130">
        <v>27438</v>
      </c>
      <c r="F243" s="130">
        <v>20779.35</v>
      </c>
      <c r="G243" s="130">
        <v>5585</v>
      </c>
      <c r="H243" s="130">
        <v>40640.2</v>
      </c>
      <c r="I243" s="130">
        <v>36792.98</v>
      </c>
      <c r="J243" s="246">
        <f>(G243-D243)*100/D243</f>
        <v>37.901234567901234</v>
      </c>
      <c r="K243" s="247">
        <f>(H243-E243)*100/E243</f>
        <v>48.11648079306071</v>
      </c>
      <c r="L243" s="247">
        <f>(I243-F243)*100/F243</f>
        <v>77.06511512631533</v>
      </c>
      <c r="M243" s="248">
        <f t="shared" si="25"/>
        <v>6.774814814814815</v>
      </c>
      <c r="N243" s="248">
        <f t="shared" si="23"/>
        <v>7.276669650850492</v>
      </c>
      <c r="O243" s="248">
        <f t="shared" si="26"/>
        <v>5.130703703703704</v>
      </c>
      <c r="P243" s="248">
        <f t="shared" si="24"/>
        <v>6.587820948970458</v>
      </c>
    </row>
    <row r="244" spans="1:16" s="118" customFormat="1" ht="11.25" customHeight="1">
      <c r="A244" s="131" t="s">
        <v>218</v>
      </c>
      <c r="B244" s="131" t="s">
        <v>219</v>
      </c>
      <c r="C244" s="131" t="s">
        <v>49</v>
      </c>
      <c r="D244" s="130"/>
      <c r="E244" s="130"/>
      <c r="F244" s="130"/>
      <c r="G244" s="130">
        <v>4550</v>
      </c>
      <c r="H244" s="130">
        <v>37583</v>
      </c>
      <c r="I244" s="130">
        <v>33607.34</v>
      </c>
      <c r="J244" s="246"/>
      <c r="K244" s="247"/>
      <c r="L244" s="247"/>
      <c r="M244" s="248"/>
      <c r="N244" s="248">
        <f t="shared" si="23"/>
        <v>8.26</v>
      </c>
      <c r="O244" s="248"/>
      <c r="P244" s="248">
        <f t="shared" si="24"/>
        <v>7.38622857142857</v>
      </c>
    </row>
    <row r="245" spans="1:16" s="118" customFormat="1" ht="11.25" customHeight="1">
      <c r="A245" s="131" t="s">
        <v>218</v>
      </c>
      <c r="B245" s="131" t="s">
        <v>219</v>
      </c>
      <c r="C245" s="131" t="s">
        <v>59</v>
      </c>
      <c r="D245" s="130"/>
      <c r="E245" s="130"/>
      <c r="F245" s="130"/>
      <c r="G245" s="130">
        <v>115</v>
      </c>
      <c r="H245" s="130">
        <v>903.8</v>
      </c>
      <c r="I245" s="130">
        <v>796.16</v>
      </c>
      <c r="J245" s="246"/>
      <c r="K245" s="247"/>
      <c r="L245" s="247"/>
      <c r="M245" s="248"/>
      <c r="N245" s="248">
        <f t="shared" si="23"/>
        <v>7.8591304347826085</v>
      </c>
      <c r="O245" s="248"/>
      <c r="P245" s="248">
        <f t="shared" si="24"/>
        <v>6.923130434782609</v>
      </c>
    </row>
    <row r="246" spans="1:16" s="118" customFormat="1" ht="11.25" customHeight="1">
      <c r="A246" s="131" t="s">
        <v>218</v>
      </c>
      <c r="B246" s="131" t="s">
        <v>219</v>
      </c>
      <c r="C246" s="131" t="s">
        <v>81</v>
      </c>
      <c r="D246" s="130"/>
      <c r="E246" s="130"/>
      <c r="F246" s="130"/>
      <c r="G246" s="130">
        <v>6</v>
      </c>
      <c r="H246" s="130">
        <v>51.56</v>
      </c>
      <c r="I246" s="130">
        <v>45.56</v>
      </c>
      <c r="J246" s="246"/>
      <c r="K246" s="247"/>
      <c r="L246" s="247"/>
      <c r="M246" s="248"/>
      <c r="N246" s="248">
        <f t="shared" si="23"/>
        <v>8.593333333333334</v>
      </c>
      <c r="O246" s="248"/>
      <c r="P246" s="248">
        <f t="shared" si="24"/>
        <v>7.593333333333334</v>
      </c>
    </row>
    <row r="247" spans="1:16" s="118" customFormat="1" ht="11.25" customHeight="1">
      <c r="A247" s="131" t="s">
        <v>220</v>
      </c>
      <c r="B247" s="131" t="s">
        <v>221</v>
      </c>
      <c r="C247" s="131" t="s">
        <v>137</v>
      </c>
      <c r="D247" s="130">
        <v>58000</v>
      </c>
      <c r="E247" s="130">
        <v>315608</v>
      </c>
      <c r="F247" s="130">
        <v>236059.33</v>
      </c>
      <c r="G247" s="130">
        <v>15200</v>
      </c>
      <c r="H247" s="130">
        <v>75036</v>
      </c>
      <c r="I247" s="130">
        <v>66161.61</v>
      </c>
      <c r="J247" s="246">
        <f aca="true" t="shared" si="30" ref="J247:L248">(G247-D247)*100/D247</f>
        <v>-73.79310344827586</v>
      </c>
      <c r="K247" s="247">
        <f t="shared" si="30"/>
        <v>-76.22493726394768</v>
      </c>
      <c r="L247" s="247">
        <f t="shared" si="30"/>
        <v>-71.97246556617777</v>
      </c>
      <c r="M247" s="248">
        <f t="shared" si="25"/>
        <v>5.4415172413793105</v>
      </c>
      <c r="N247" s="248">
        <f t="shared" si="23"/>
        <v>4.936578947368421</v>
      </c>
      <c r="O247" s="248">
        <f t="shared" si="26"/>
        <v>4.069988448275862</v>
      </c>
      <c r="P247" s="248">
        <f t="shared" si="24"/>
        <v>4.3527375</v>
      </c>
    </row>
    <row r="248" spans="1:16" s="118" customFormat="1" ht="11.25" customHeight="1">
      <c r="A248" s="131" t="s">
        <v>220</v>
      </c>
      <c r="B248" s="131" t="s">
        <v>221</v>
      </c>
      <c r="C248" s="131" t="s">
        <v>138</v>
      </c>
      <c r="D248" s="130">
        <v>2000</v>
      </c>
      <c r="E248" s="130">
        <v>12611.6</v>
      </c>
      <c r="F248" s="130">
        <v>9280.36</v>
      </c>
      <c r="G248" s="130">
        <v>3850</v>
      </c>
      <c r="H248" s="130">
        <v>26780.6</v>
      </c>
      <c r="I248" s="130">
        <v>24134.48</v>
      </c>
      <c r="J248" s="246">
        <f t="shared" si="30"/>
        <v>92.5</v>
      </c>
      <c r="K248" s="247">
        <f t="shared" si="30"/>
        <v>112.3489485870151</v>
      </c>
      <c r="L248" s="247">
        <f t="shared" si="30"/>
        <v>160.05973906184673</v>
      </c>
      <c r="M248" s="248">
        <f t="shared" si="25"/>
        <v>6.3058000000000005</v>
      </c>
      <c r="N248" s="248">
        <f t="shared" si="23"/>
        <v>6.9559999999999995</v>
      </c>
      <c r="O248" s="248">
        <f t="shared" si="26"/>
        <v>4.64018</v>
      </c>
      <c r="P248" s="248">
        <f t="shared" si="24"/>
        <v>6.2686961038961035</v>
      </c>
    </row>
    <row r="249" spans="1:16" s="118" customFormat="1" ht="11.25" customHeight="1">
      <c r="A249" s="131" t="s">
        <v>220</v>
      </c>
      <c r="B249" s="131" t="s">
        <v>221</v>
      </c>
      <c r="C249" s="131" t="s">
        <v>55</v>
      </c>
      <c r="D249" s="130">
        <v>1392.5</v>
      </c>
      <c r="E249" s="130">
        <v>8382.8</v>
      </c>
      <c r="F249" s="130">
        <v>6077.44</v>
      </c>
      <c r="G249" s="130"/>
      <c r="H249" s="130"/>
      <c r="I249" s="130"/>
      <c r="J249" s="246"/>
      <c r="K249" s="247"/>
      <c r="L249" s="247"/>
      <c r="M249" s="248">
        <f t="shared" si="25"/>
        <v>6.01996409335727</v>
      </c>
      <c r="N249" s="248"/>
      <c r="O249" s="248">
        <f t="shared" si="26"/>
        <v>4.364409335727109</v>
      </c>
      <c r="P249" s="248"/>
    </row>
    <row r="250" spans="1:16" s="118" customFormat="1" ht="11.25" customHeight="1">
      <c r="A250" s="131" t="s">
        <v>220</v>
      </c>
      <c r="B250" s="131" t="s">
        <v>221</v>
      </c>
      <c r="C250" s="131" t="s">
        <v>748</v>
      </c>
      <c r="D250" s="130">
        <v>2025</v>
      </c>
      <c r="E250" s="130">
        <v>14085.9</v>
      </c>
      <c r="F250" s="130">
        <v>11311.69</v>
      </c>
      <c r="G250" s="130">
        <v>5000</v>
      </c>
      <c r="H250" s="130">
        <v>34780</v>
      </c>
      <c r="I250" s="130">
        <v>31181.31</v>
      </c>
      <c r="J250" s="246">
        <f>(G250-D250)*100/D250</f>
        <v>146.91358024691357</v>
      </c>
      <c r="K250" s="247">
        <f>(H250-E250)*100/E250</f>
        <v>146.91358024691357</v>
      </c>
      <c r="L250" s="247">
        <f>(I250-F250)*100/F250</f>
        <v>175.65562705484328</v>
      </c>
      <c r="M250" s="248">
        <f t="shared" si="25"/>
        <v>6.9559999999999995</v>
      </c>
      <c r="N250" s="248">
        <f t="shared" si="23"/>
        <v>6.956</v>
      </c>
      <c r="O250" s="248">
        <f t="shared" si="26"/>
        <v>5.58601975308642</v>
      </c>
      <c r="P250" s="248">
        <f t="shared" si="24"/>
        <v>6.236262</v>
      </c>
    </row>
    <row r="251" spans="1:16" s="118" customFormat="1" ht="11.25" customHeight="1">
      <c r="A251" s="131" t="s">
        <v>220</v>
      </c>
      <c r="B251" s="131" t="s">
        <v>221</v>
      </c>
      <c r="C251" s="131" t="s">
        <v>121</v>
      </c>
      <c r="D251" s="130"/>
      <c r="E251" s="130"/>
      <c r="F251" s="130"/>
      <c r="G251" s="130">
        <v>192</v>
      </c>
      <c r="H251" s="130">
        <v>1152</v>
      </c>
      <c r="I251" s="130">
        <v>1037.55</v>
      </c>
      <c r="J251" s="246"/>
      <c r="K251" s="247"/>
      <c r="L251" s="247"/>
      <c r="M251" s="248"/>
      <c r="N251" s="248">
        <f t="shared" si="23"/>
        <v>6</v>
      </c>
      <c r="O251" s="248"/>
      <c r="P251" s="248">
        <f t="shared" si="24"/>
        <v>5.4039062499999995</v>
      </c>
    </row>
    <row r="252" spans="1:16" s="118" customFormat="1" ht="11.25" customHeight="1">
      <c r="A252" s="131" t="s">
        <v>220</v>
      </c>
      <c r="B252" s="131" t="s">
        <v>221</v>
      </c>
      <c r="C252" s="131" t="s">
        <v>91</v>
      </c>
      <c r="D252" s="130"/>
      <c r="E252" s="130"/>
      <c r="F252" s="130"/>
      <c r="G252" s="130">
        <v>30</v>
      </c>
      <c r="H252" s="130">
        <v>221.16</v>
      </c>
      <c r="I252" s="130">
        <v>201.3</v>
      </c>
      <c r="J252" s="246"/>
      <c r="K252" s="247"/>
      <c r="L252" s="247"/>
      <c r="M252" s="248"/>
      <c r="N252" s="248">
        <f t="shared" si="23"/>
        <v>7.372</v>
      </c>
      <c r="O252" s="248"/>
      <c r="P252" s="248">
        <f t="shared" si="24"/>
        <v>6.71</v>
      </c>
    </row>
    <row r="253" spans="1:16" s="118" customFormat="1" ht="11.25" customHeight="1">
      <c r="A253" s="131" t="s">
        <v>220</v>
      </c>
      <c r="B253" s="131" t="s">
        <v>221</v>
      </c>
      <c r="C253" s="131" t="s">
        <v>46</v>
      </c>
      <c r="D253" s="130">
        <v>1750</v>
      </c>
      <c r="E253" s="130">
        <v>11235</v>
      </c>
      <c r="F253" s="130">
        <v>8230.09</v>
      </c>
      <c r="G253" s="130">
        <v>6575</v>
      </c>
      <c r="H253" s="130">
        <v>45436.5</v>
      </c>
      <c r="I253" s="130">
        <v>41159.31</v>
      </c>
      <c r="J253" s="246">
        <f aca="true" t="shared" si="31" ref="J253:L254">(G253-D253)*100/D253</f>
        <v>275.7142857142857</v>
      </c>
      <c r="K253" s="247">
        <f t="shared" si="31"/>
        <v>304.41922563417893</v>
      </c>
      <c r="L253" s="247">
        <f t="shared" si="31"/>
        <v>400.1076537437622</v>
      </c>
      <c r="M253" s="248">
        <f t="shared" si="25"/>
        <v>6.42</v>
      </c>
      <c r="N253" s="248">
        <f t="shared" si="23"/>
        <v>6.910494296577947</v>
      </c>
      <c r="O253" s="248">
        <f t="shared" si="26"/>
        <v>4.702908571428572</v>
      </c>
      <c r="P253" s="248">
        <f t="shared" si="24"/>
        <v>6.259971102661597</v>
      </c>
    </row>
    <row r="254" spans="1:16" s="118" customFormat="1" ht="11.25" customHeight="1">
      <c r="A254" s="131" t="s">
        <v>220</v>
      </c>
      <c r="B254" s="131" t="s">
        <v>221</v>
      </c>
      <c r="C254" s="131" t="s">
        <v>155</v>
      </c>
      <c r="D254" s="130">
        <v>109.44</v>
      </c>
      <c r="E254" s="130">
        <v>469.29</v>
      </c>
      <c r="F254" s="130">
        <v>376.61</v>
      </c>
      <c r="G254" s="130">
        <v>145</v>
      </c>
      <c r="H254" s="130">
        <v>1055.18</v>
      </c>
      <c r="I254" s="130">
        <v>938.14</v>
      </c>
      <c r="J254" s="246">
        <f t="shared" si="31"/>
        <v>32.49269005847953</v>
      </c>
      <c r="K254" s="247">
        <f t="shared" si="31"/>
        <v>124.84604402395108</v>
      </c>
      <c r="L254" s="247">
        <f t="shared" si="31"/>
        <v>149.10119221475796</v>
      </c>
      <c r="M254" s="248">
        <f t="shared" si="25"/>
        <v>4.288103070175439</v>
      </c>
      <c r="N254" s="248">
        <f t="shared" si="23"/>
        <v>7.277103448275862</v>
      </c>
      <c r="O254" s="248">
        <f t="shared" si="26"/>
        <v>3.44124634502924</v>
      </c>
      <c r="P254" s="248">
        <f t="shared" si="24"/>
        <v>6.469931034482759</v>
      </c>
    </row>
    <row r="255" spans="1:16" s="118" customFormat="1" ht="11.25" customHeight="1">
      <c r="A255" s="131" t="s">
        <v>220</v>
      </c>
      <c r="B255" s="131" t="s">
        <v>221</v>
      </c>
      <c r="C255" s="131" t="s">
        <v>49</v>
      </c>
      <c r="D255" s="130">
        <v>150</v>
      </c>
      <c r="E255" s="130">
        <v>937.5</v>
      </c>
      <c r="F255" s="130">
        <v>690.62</v>
      </c>
      <c r="G255" s="130"/>
      <c r="H255" s="130"/>
      <c r="I255" s="130"/>
      <c r="J255" s="246"/>
      <c r="K255" s="247"/>
      <c r="L255" s="247"/>
      <c r="M255" s="248">
        <f t="shared" si="25"/>
        <v>6.25</v>
      </c>
      <c r="N255" s="248"/>
      <c r="O255" s="248">
        <f t="shared" si="26"/>
        <v>4.604133333333333</v>
      </c>
      <c r="P255" s="248"/>
    </row>
    <row r="256" spans="1:16" s="118" customFormat="1" ht="11.25" customHeight="1">
      <c r="A256" s="131" t="s">
        <v>752</v>
      </c>
      <c r="B256" s="131" t="s">
        <v>753</v>
      </c>
      <c r="C256" s="131" t="s">
        <v>83</v>
      </c>
      <c r="D256" s="130"/>
      <c r="E256" s="130"/>
      <c r="F256" s="130"/>
      <c r="G256" s="130">
        <v>256.8</v>
      </c>
      <c r="H256" s="130">
        <v>9635.12</v>
      </c>
      <c r="I256" s="130">
        <v>8963.74</v>
      </c>
      <c r="J256" s="246"/>
      <c r="K256" s="247"/>
      <c r="L256" s="247"/>
      <c r="M256" s="248"/>
      <c r="N256" s="248">
        <f t="shared" si="23"/>
        <v>37.519937694704055</v>
      </c>
      <c r="O256" s="248"/>
      <c r="P256" s="248">
        <f t="shared" si="24"/>
        <v>34.90552959501557</v>
      </c>
    </row>
    <row r="257" spans="1:16" s="118" customFormat="1" ht="11.25" customHeight="1">
      <c r="A257" s="131" t="s">
        <v>224</v>
      </c>
      <c r="B257" s="131" t="s">
        <v>225</v>
      </c>
      <c r="C257" s="131" t="s">
        <v>137</v>
      </c>
      <c r="D257" s="130">
        <v>22145.1</v>
      </c>
      <c r="E257" s="130">
        <v>214475</v>
      </c>
      <c r="F257" s="130">
        <v>161660.53</v>
      </c>
      <c r="G257" s="130">
        <v>13776.2</v>
      </c>
      <c r="H257" s="130">
        <v>118324.2</v>
      </c>
      <c r="I257" s="130">
        <v>105327.89</v>
      </c>
      <c r="J257" s="246">
        <f aca="true" t="shared" si="32" ref="J257:L258">(G257-D257)*100/D257</f>
        <v>-37.79120437478267</v>
      </c>
      <c r="K257" s="247">
        <f t="shared" si="32"/>
        <v>-44.83077281734468</v>
      </c>
      <c r="L257" s="247">
        <f t="shared" si="32"/>
        <v>-34.84625467948175</v>
      </c>
      <c r="M257" s="248">
        <f t="shared" si="25"/>
        <v>9.684986746503743</v>
      </c>
      <c r="N257" s="248">
        <f t="shared" si="23"/>
        <v>8.589030356702137</v>
      </c>
      <c r="O257" s="248">
        <f t="shared" si="26"/>
        <v>7.3000587037313</v>
      </c>
      <c r="P257" s="248">
        <f t="shared" si="24"/>
        <v>7.645641758975624</v>
      </c>
    </row>
    <row r="258" spans="1:16" s="118" customFormat="1" ht="11.25" customHeight="1">
      <c r="A258" s="131" t="s">
        <v>224</v>
      </c>
      <c r="B258" s="131" t="s">
        <v>225</v>
      </c>
      <c r="C258" s="131" t="s">
        <v>63</v>
      </c>
      <c r="D258" s="130">
        <v>2970</v>
      </c>
      <c r="E258" s="130">
        <v>21445.2</v>
      </c>
      <c r="F258" s="130">
        <v>15944.34</v>
      </c>
      <c r="G258" s="130">
        <v>5402.1</v>
      </c>
      <c r="H258" s="130">
        <v>37450.32</v>
      </c>
      <c r="I258" s="130">
        <v>34314.59</v>
      </c>
      <c r="J258" s="246">
        <f t="shared" si="32"/>
        <v>81.8888888888889</v>
      </c>
      <c r="K258" s="247">
        <f t="shared" si="32"/>
        <v>74.63264506742767</v>
      </c>
      <c r="L258" s="247">
        <f t="shared" si="32"/>
        <v>115.21486621584835</v>
      </c>
      <c r="M258" s="248">
        <f t="shared" si="25"/>
        <v>7.220606060606061</v>
      </c>
      <c r="N258" s="248">
        <f t="shared" si="23"/>
        <v>6.9325484533792405</v>
      </c>
      <c r="O258" s="248">
        <f t="shared" si="26"/>
        <v>5.368464646464647</v>
      </c>
      <c r="P258" s="248">
        <f t="shared" si="24"/>
        <v>6.35208344902908</v>
      </c>
    </row>
    <row r="259" spans="1:16" s="118" customFormat="1" ht="11.25" customHeight="1">
      <c r="A259" s="131" t="s">
        <v>224</v>
      </c>
      <c r="B259" s="131" t="s">
        <v>225</v>
      </c>
      <c r="C259" s="131" t="s">
        <v>53</v>
      </c>
      <c r="D259" s="130"/>
      <c r="E259" s="130"/>
      <c r="F259" s="130"/>
      <c r="G259" s="130">
        <v>2190</v>
      </c>
      <c r="H259" s="130">
        <v>12351.6</v>
      </c>
      <c r="I259" s="130">
        <v>10916.28</v>
      </c>
      <c r="J259" s="246"/>
      <c r="K259" s="247"/>
      <c r="L259" s="247"/>
      <c r="M259" s="248"/>
      <c r="N259" s="248">
        <f t="shared" si="23"/>
        <v>5.640000000000001</v>
      </c>
      <c r="O259" s="248"/>
      <c r="P259" s="248">
        <f t="shared" si="24"/>
        <v>4.984602739726028</v>
      </c>
    </row>
    <row r="260" spans="1:16" s="118" customFormat="1" ht="11.25" customHeight="1">
      <c r="A260" s="131" t="s">
        <v>224</v>
      </c>
      <c r="B260" s="131" t="s">
        <v>225</v>
      </c>
      <c r="C260" s="131" t="s">
        <v>46</v>
      </c>
      <c r="D260" s="130">
        <v>39419</v>
      </c>
      <c r="E260" s="130">
        <v>253434.3</v>
      </c>
      <c r="F260" s="130">
        <v>190496.13</v>
      </c>
      <c r="G260" s="130">
        <v>20257</v>
      </c>
      <c r="H260" s="130">
        <v>131074.2</v>
      </c>
      <c r="I260" s="130">
        <v>116181.23</v>
      </c>
      <c r="J260" s="246">
        <f>(G260-D260)*100/D260</f>
        <v>-48.6110758771151</v>
      </c>
      <c r="K260" s="247">
        <f>(H260-E260)*100/E260</f>
        <v>-48.28079703497119</v>
      </c>
      <c r="L260" s="247">
        <f>(I260-F260)*100/F260</f>
        <v>-39.011238706004164</v>
      </c>
      <c r="M260" s="248">
        <f t="shared" si="25"/>
        <v>6.429242243588117</v>
      </c>
      <c r="N260" s="248">
        <f t="shared" si="23"/>
        <v>6.470563262082244</v>
      </c>
      <c r="O260" s="248">
        <f t="shared" si="26"/>
        <v>4.83259671731906</v>
      </c>
      <c r="P260" s="248">
        <f t="shared" si="24"/>
        <v>5.73536209705287</v>
      </c>
    </row>
    <row r="261" spans="1:16" s="118" customFormat="1" ht="11.25" customHeight="1">
      <c r="A261" s="131" t="s">
        <v>224</v>
      </c>
      <c r="B261" s="131" t="s">
        <v>225</v>
      </c>
      <c r="C261" s="131" t="s">
        <v>501</v>
      </c>
      <c r="D261" s="130"/>
      <c r="E261" s="130"/>
      <c r="F261" s="130"/>
      <c r="G261" s="130">
        <v>277.5</v>
      </c>
      <c r="H261" s="130">
        <v>2196.95</v>
      </c>
      <c r="I261" s="130">
        <v>2028.97</v>
      </c>
      <c r="J261" s="246"/>
      <c r="K261" s="247"/>
      <c r="L261" s="247"/>
      <c r="M261" s="248"/>
      <c r="N261" s="248">
        <f t="shared" si="23"/>
        <v>7.916936936936937</v>
      </c>
      <c r="O261" s="248"/>
      <c r="P261" s="248">
        <f t="shared" si="24"/>
        <v>7.311603603603603</v>
      </c>
    </row>
    <row r="262" spans="1:16" s="118" customFormat="1" ht="11.25" customHeight="1">
      <c r="A262" s="131" t="s">
        <v>224</v>
      </c>
      <c r="B262" s="131" t="s">
        <v>225</v>
      </c>
      <c r="C262" s="131" t="s">
        <v>155</v>
      </c>
      <c r="D262" s="130">
        <v>17182.8</v>
      </c>
      <c r="E262" s="130">
        <v>111592.32</v>
      </c>
      <c r="F262" s="130">
        <v>84601.6</v>
      </c>
      <c r="G262" s="130">
        <v>17037.5</v>
      </c>
      <c r="H262" s="130">
        <v>97362.61</v>
      </c>
      <c r="I262" s="130">
        <v>88090.62</v>
      </c>
      <c r="J262" s="246">
        <f>(G262-D262)*100/D262</f>
        <v>-0.8456130549153763</v>
      </c>
      <c r="K262" s="247">
        <f>(H262-E262)*100/E262</f>
        <v>-12.75151372424196</v>
      </c>
      <c r="L262" s="247">
        <f>(I262-F262)*100/F262</f>
        <v>4.124059119449265</v>
      </c>
      <c r="M262" s="248">
        <f aca="true" t="shared" si="33" ref="M262:M325">E262/D262</f>
        <v>6.494420001396747</v>
      </c>
      <c r="N262" s="248">
        <f aca="true" t="shared" si="34" ref="N262:N324">H262/G262</f>
        <v>5.714606603081438</v>
      </c>
      <c r="O262" s="248">
        <f aca="true" t="shared" si="35" ref="O262:O325">F262/D262</f>
        <v>4.9236212957143195</v>
      </c>
      <c r="P262" s="248">
        <f aca="true" t="shared" si="36" ref="P262:P324">I262/G262</f>
        <v>5.1703958914159935</v>
      </c>
    </row>
    <row r="263" spans="1:16" s="118" customFormat="1" ht="11.25" customHeight="1">
      <c r="A263" s="131" t="s">
        <v>224</v>
      </c>
      <c r="B263" s="131" t="s">
        <v>225</v>
      </c>
      <c r="C263" s="131" t="s">
        <v>101</v>
      </c>
      <c r="D263" s="130">
        <v>1000</v>
      </c>
      <c r="E263" s="130">
        <v>7317.31</v>
      </c>
      <c r="F263" s="130">
        <v>5398.6</v>
      </c>
      <c r="G263" s="130"/>
      <c r="H263" s="130"/>
      <c r="I263" s="130"/>
      <c r="J263" s="246"/>
      <c r="K263" s="247"/>
      <c r="L263" s="247"/>
      <c r="M263" s="248">
        <f t="shared" si="33"/>
        <v>7.31731</v>
      </c>
      <c r="N263" s="248"/>
      <c r="O263" s="248">
        <f t="shared" si="35"/>
        <v>5.3986</v>
      </c>
      <c r="P263" s="248"/>
    </row>
    <row r="264" spans="1:16" s="118" customFormat="1" ht="11.25" customHeight="1">
      <c r="A264" s="131" t="s">
        <v>224</v>
      </c>
      <c r="B264" s="131" t="s">
        <v>225</v>
      </c>
      <c r="C264" s="131" t="s">
        <v>182</v>
      </c>
      <c r="D264" s="130"/>
      <c r="E264" s="130"/>
      <c r="F264" s="130"/>
      <c r="G264" s="130">
        <v>12</v>
      </c>
      <c r="H264" s="130">
        <v>144</v>
      </c>
      <c r="I264" s="130">
        <v>133.88</v>
      </c>
      <c r="J264" s="246"/>
      <c r="K264" s="247"/>
      <c r="L264" s="247"/>
      <c r="M264" s="248"/>
      <c r="N264" s="248">
        <f t="shared" si="34"/>
        <v>12</v>
      </c>
      <c r="O264" s="248"/>
      <c r="P264" s="248">
        <f t="shared" si="36"/>
        <v>11.156666666666666</v>
      </c>
    </row>
    <row r="265" spans="1:16" s="118" customFormat="1" ht="11.25" customHeight="1">
      <c r="A265" s="131" t="s">
        <v>224</v>
      </c>
      <c r="B265" s="131" t="s">
        <v>225</v>
      </c>
      <c r="C265" s="131" t="s">
        <v>81</v>
      </c>
      <c r="D265" s="130">
        <v>9540.5</v>
      </c>
      <c r="E265" s="130">
        <v>88034.3</v>
      </c>
      <c r="F265" s="130">
        <v>66740.63</v>
      </c>
      <c r="G265" s="130">
        <v>4188.5</v>
      </c>
      <c r="H265" s="130">
        <v>34473.52</v>
      </c>
      <c r="I265" s="130">
        <v>31287.02</v>
      </c>
      <c r="J265" s="246">
        <f>(G265-D265)*100/D265</f>
        <v>-56.09768880037734</v>
      </c>
      <c r="K265" s="247">
        <f>(H265-E265)*100/E265</f>
        <v>-60.84080863935989</v>
      </c>
      <c r="L265" s="247">
        <f>(I265-F265)*100/F265</f>
        <v>-53.121479374707725</v>
      </c>
      <c r="M265" s="248">
        <f t="shared" si="33"/>
        <v>9.227430428174625</v>
      </c>
      <c r="N265" s="248">
        <f t="shared" si="34"/>
        <v>8.230516891488598</v>
      </c>
      <c r="O265" s="248">
        <f t="shared" si="35"/>
        <v>6.995506524815262</v>
      </c>
      <c r="P265" s="248">
        <f t="shared" si="36"/>
        <v>7.4697433448728665</v>
      </c>
    </row>
    <row r="266" spans="1:16" s="118" customFormat="1" ht="11.25" customHeight="1">
      <c r="A266" s="131" t="s">
        <v>226</v>
      </c>
      <c r="B266" s="131" t="s">
        <v>227</v>
      </c>
      <c r="C266" s="131" t="s">
        <v>46</v>
      </c>
      <c r="D266" s="130">
        <v>500</v>
      </c>
      <c r="E266" s="130">
        <v>1831.08</v>
      </c>
      <c r="F266" s="130">
        <v>1345.35</v>
      </c>
      <c r="G266" s="130"/>
      <c r="H266" s="130"/>
      <c r="I266" s="130"/>
      <c r="J266" s="246"/>
      <c r="K266" s="247"/>
      <c r="L266" s="247"/>
      <c r="M266" s="248">
        <f t="shared" si="33"/>
        <v>3.6621599999999996</v>
      </c>
      <c r="N266" s="248"/>
      <c r="O266" s="248">
        <f t="shared" si="35"/>
        <v>2.6906999999999996</v>
      </c>
      <c r="P266" s="248"/>
    </row>
    <row r="267" spans="1:16" s="118" customFormat="1" ht="11.25" customHeight="1">
      <c r="A267" s="131" t="s">
        <v>733</v>
      </c>
      <c r="B267" s="131" t="s">
        <v>734</v>
      </c>
      <c r="C267" s="131" t="s">
        <v>137</v>
      </c>
      <c r="D267" s="130"/>
      <c r="E267" s="130"/>
      <c r="F267" s="130"/>
      <c r="G267" s="130">
        <v>720</v>
      </c>
      <c r="H267" s="130">
        <v>6048</v>
      </c>
      <c r="I267" s="130">
        <v>5478.05</v>
      </c>
      <c r="J267" s="246"/>
      <c r="K267" s="247"/>
      <c r="L267" s="247"/>
      <c r="M267" s="248"/>
      <c r="N267" s="248">
        <f t="shared" si="34"/>
        <v>8.4</v>
      </c>
      <c r="O267" s="248"/>
      <c r="P267" s="248">
        <f t="shared" si="36"/>
        <v>7.608402777777778</v>
      </c>
    </row>
    <row r="268" spans="1:16" s="118" customFormat="1" ht="11.25" customHeight="1">
      <c r="A268" s="131" t="s">
        <v>733</v>
      </c>
      <c r="B268" s="131" t="s">
        <v>734</v>
      </c>
      <c r="C268" s="131" t="s">
        <v>121</v>
      </c>
      <c r="D268" s="130"/>
      <c r="E268" s="130"/>
      <c r="F268" s="130"/>
      <c r="G268" s="130">
        <v>1181.2</v>
      </c>
      <c r="H268" s="130">
        <v>7163.39</v>
      </c>
      <c r="I268" s="130">
        <v>6488.8</v>
      </c>
      <c r="J268" s="246"/>
      <c r="K268" s="247"/>
      <c r="L268" s="247"/>
      <c r="M268" s="248"/>
      <c r="N268" s="248">
        <f t="shared" si="34"/>
        <v>6.064502201151371</v>
      </c>
      <c r="O268" s="248"/>
      <c r="P268" s="248">
        <f t="shared" si="36"/>
        <v>5.49339654588554</v>
      </c>
    </row>
    <row r="269" spans="1:16" s="118" customFormat="1" ht="11.25" customHeight="1">
      <c r="A269" s="131" t="s">
        <v>733</v>
      </c>
      <c r="B269" s="131" t="s">
        <v>734</v>
      </c>
      <c r="C269" s="131" t="s">
        <v>46</v>
      </c>
      <c r="D269" s="130"/>
      <c r="E269" s="130"/>
      <c r="F269" s="130"/>
      <c r="G269" s="130">
        <v>12500</v>
      </c>
      <c r="H269" s="130">
        <v>80552.5</v>
      </c>
      <c r="I269" s="130">
        <v>73128.57</v>
      </c>
      <c r="J269" s="246"/>
      <c r="K269" s="247"/>
      <c r="L269" s="247"/>
      <c r="M269" s="248"/>
      <c r="N269" s="248">
        <f t="shared" si="34"/>
        <v>6.4442</v>
      </c>
      <c r="O269" s="248"/>
      <c r="P269" s="248">
        <f t="shared" si="36"/>
        <v>5.8502856</v>
      </c>
    </row>
    <row r="270" spans="1:16" s="118" customFormat="1" ht="11.25" customHeight="1">
      <c r="A270" s="131" t="s">
        <v>733</v>
      </c>
      <c r="B270" s="131" t="s">
        <v>734</v>
      </c>
      <c r="C270" s="131" t="s">
        <v>155</v>
      </c>
      <c r="D270" s="130"/>
      <c r="E270" s="130"/>
      <c r="F270" s="130"/>
      <c r="G270" s="130">
        <v>18</v>
      </c>
      <c r="H270" s="130">
        <v>133.03</v>
      </c>
      <c r="I270" s="130">
        <v>122.48</v>
      </c>
      <c r="J270" s="246"/>
      <c r="K270" s="247"/>
      <c r="L270" s="247"/>
      <c r="M270" s="248"/>
      <c r="N270" s="248">
        <f t="shared" si="34"/>
        <v>7.390555555555555</v>
      </c>
      <c r="O270" s="248"/>
      <c r="P270" s="248">
        <f t="shared" si="36"/>
        <v>6.804444444444445</v>
      </c>
    </row>
    <row r="271" spans="1:16" s="118" customFormat="1" ht="11.25" customHeight="1">
      <c r="A271" s="131" t="s">
        <v>733</v>
      </c>
      <c r="B271" s="131" t="s">
        <v>734</v>
      </c>
      <c r="C271" s="131" t="s">
        <v>83</v>
      </c>
      <c r="D271" s="130"/>
      <c r="E271" s="130"/>
      <c r="F271" s="130"/>
      <c r="G271" s="130">
        <v>47771</v>
      </c>
      <c r="H271" s="130">
        <v>257720.65</v>
      </c>
      <c r="I271" s="130">
        <v>234438.44</v>
      </c>
      <c r="J271" s="246"/>
      <c r="K271" s="247"/>
      <c r="L271" s="247"/>
      <c r="M271" s="248"/>
      <c r="N271" s="248">
        <f t="shared" si="34"/>
        <v>5.394918465177618</v>
      </c>
      <c r="O271" s="248"/>
      <c r="P271" s="248">
        <f t="shared" si="36"/>
        <v>4.907547256703858</v>
      </c>
    </row>
    <row r="272" spans="1:16" s="118" customFormat="1" ht="11.25" customHeight="1">
      <c r="A272" s="131" t="s">
        <v>733</v>
      </c>
      <c r="B272" s="131" t="s">
        <v>734</v>
      </c>
      <c r="C272" s="131" t="s">
        <v>561</v>
      </c>
      <c r="D272" s="130"/>
      <c r="E272" s="130"/>
      <c r="F272" s="130"/>
      <c r="G272" s="130">
        <v>80</v>
      </c>
      <c r="H272" s="130">
        <v>672</v>
      </c>
      <c r="I272" s="130">
        <v>591.64</v>
      </c>
      <c r="J272" s="246"/>
      <c r="K272" s="247"/>
      <c r="L272" s="247"/>
      <c r="M272" s="248"/>
      <c r="N272" s="248">
        <f t="shared" si="34"/>
        <v>8.4</v>
      </c>
      <c r="O272" s="248"/>
      <c r="P272" s="248">
        <f t="shared" si="36"/>
        <v>7.3955</v>
      </c>
    </row>
    <row r="273" spans="1:16" s="118" customFormat="1" ht="11.25" customHeight="1">
      <c r="A273" s="131" t="s">
        <v>733</v>
      </c>
      <c r="B273" s="131" t="s">
        <v>734</v>
      </c>
      <c r="C273" s="131" t="s">
        <v>182</v>
      </c>
      <c r="D273" s="130"/>
      <c r="E273" s="130"/>
      <c r="F273" s="130"/>
      <c r="G273" s="130">
        <v>1504</v>
      </c>
      <c r="H273" s="130">
        <v>12724.08</v>
      </c>
      <c r="I273" s="130">
        <v>11560.44</v>
      </c>
      <c r="J273" s="246"/>
      <c r="K273" s="247"/>
      <c r="L273" s="247"/>
      <c r="M273" s="248"/>
      <c r="N273" s="248">
        <f t="shared" si="34"/>
        <v>8.460159574468085</v>
      </c>
      <c r="O273" s="248"/>
      <c r="P273" s="248">
        <f t="shared" si="36"/>
        <v>7.686462765957447</v>
      </c>
    </row>
    <row r="274" spans="1:16" s="118" customFormat="1" ht="11.25" customHeight="1">
      <c r="A274" s="131" t="s">
        <v>708</v>
      </c>
      <c r="B274" s="131" t="s">
        <v>229</v>
      </c>
      <c r="C274" s="131" t="s">
        <v>137</v>
      </c>
      <c r="D274" s="130">
        <v>121351.5</v>
      </c>
      <c r="E274" s="130">
        <v>334149.76</v>
      </c>
      <c r="F274" s="130">
        <v>250409.34</v>
      </c>
      <c r="G274" s="130">
        <v>75730.08</v>
      </c>
      <c r="H274" s="130">
        <v>214780.16</v>
      </c>
      <c r="I274" s="130">
        <v>193375.59</v>
      </c>
      <c r="J274" s="246">
        <f>(G274-D274)*100/D274</f>
        <v>-37.59444259032645</v>
      </c>
      <c r="K274" s="247">
        <f>(H274-E274)*100/E274</f>
        <v>-35.72338343142907</v>
      </c>
      <c r="L274" s="247">
        <f>(I274-F274)*100/F274</f>
        <v>-22.776207149461758</v>
      </c>
      <c r="M274" s="248">
        <f t="shared" si="33"/>
        <v>2.7535692595476777</v>
      </c>
      <c r="N274" s="248">
        <f t="shared" si="34"/>
        <v>2.8361274674475454</v>
      </c>
      <c r="O274" s="248">
        <f t="shared" si="35"/>
        <v>2.0635042830125707</v>
      </c>
      <c r="P274" s="248">
        <f t="shared" si="36"/>
        <v>2.553484559900108</v>
      </c>
    </row>
    <row r="275" spans="1:16" s="118" customFormat="1" ht="11.25" customHeight="1">
      <c r="A275" s="131" t="s">
        <v>708</v>
      </c>
      <c r="B275" s="131" t="s">
        <v>229</v>
      </c>
      <c r="C275" s="131" t="s">
        <v>60</v>
      </c>
      <c r="D275" s="130"/>
      <c r="E275" s="130"/>
      <c r="F275" s="130"/>
      <c r="G275" s="130">
        <v>6440.4</v>
      </c>
      <c r="H275" s="130">
        <v>16947.48</v>
      </c>
      <c r="I275" s="130">
        <v>14917.62</v>
      </c>
      <c r="J275" s="246"/>
      <c r="K275" s="247"/>
      <c r="L275" s="247"/>
      <c r="M275" s="248"/>
      <c r="N275" s="248">
        <f t="shared" si="34"/>
        <v>2.63143283025899</v>
      </c>
      <c r="O275" s="248"/>
      <c r="P275" s="248">
        <f t="shared" si="36"/>
        <v>2.3162567542388675</v>
      </c>
    </row>
    <row r="276" spans="1:16" s="118" customFormat="1" ht="11.25" customHeight="1">
      <c r="A276" s="131" t="s">
        <v>708</v>
      </c>
      <c r="B276" s="131" t="s">
        <v>229</v>
      </c>
      <c r="C276" s="131" t="s">
        <v>138</v>
      </c>
      <c r="D276" s="130">
        <v>4817.98</v>
      </c>
      <c r="E276" s="130">
        <v>18191.48</v>
      </c>
      <c r="F276" s="130">
        <v>13338.88</v>
      </c>
      <c r="G276" s="130">
        <v>5461.44</v>
      </c>
      <c r="H276" s="130">
        <v>21079.2</v>
      </c>
      <c r="I276" s="130">
        <v>19072.93</v>
      </c>
      <c r="J276" s="246">
        <f>(G276-D276)*100/D276</f>
        <v>13.355389603111679</v>
      </c>
      <c r="K276" s="247">
        <f>(H276-E276)*100/E276</f>
        <v>15.874024543357667</v>
      </c>
      <c r="L276" s="247">
        <f>(I276-F276)*100/F276</f>
        <v>42.98749220324346</v>
      </c>
      <c r="M276" s="248">
        <f t="shared" si="33"/>
        <v>3.775748342666429</v>
      </c>
      <c r="N276" s="248">
        <f t="shared" si="34"/>
        <v>3.8596414132536476</v>
      </c>
      <c r="O276" s="248">
        <f t="shared" si="35"/>
        <v>2.768562758666495</v>
      </c>
      <c r="P276" s="248">
        <f t="shared" si="36"/>
        <v>3.492289579305092</v>
      </c>
    </row>
    <row r="277" spans="1:16" s="118" customFormat="1" ht="11.25" customHeight="1">
      <c r="A277" s="131" t="s">
        <v>708</v>
      </c>
      <c r="B277" s="131" t="s">
        <v>229</v>
      </c>
      <c r="C277" s="131" t="s">
        <v>63</v>
      </c>
      <c r="D277" s="130">
        <v>1860</v>
      </c>
      <c r="E277" s="130">
        <v>6541.2</v>
      </c>
      <c r="F277" s="130">
        <v>5148.68</v>
      </c>
      <c r="G277" s="130"/>
      <c r="H277" s="130"/>
      <c r="I277" s="130"/>
      <c r="J277" s="246"/>
      <c r="K277" s="247"/>
      <c r="L277" s="247"/>
      <c r="M277" s="248">
        <f t="shared" si="33"/>
        <v>3.516774193548387</v>
      </c>
      <c r="N277" s="248"/>
      <c r="O277" s="248">
        <f t="shared" si="35"/>
        <v>2.7681075268817206</v>
      </c>
      <c r="P277" s="248"/>
    </row>
    <row r="278" spans="1:16" s="118" customFormat="1" ht="11.25" customHeight="1">
      <c r="A278" s="131" t="s">
        <v>708</v>
      </c>
      <c r="B278" s="131" t="s">
        <v>229</v>
      </c>
      <c r="C278" s="131" t="s">
        <v>55</v>
      </c>
      <c r="D278" s="130">
        <v>41.44</v>
      </c>
      <c r="E278" s="130">
        <v>189.12</v>
      </c>
      <c r="F278" s="130">
        <v>138.37</v>
      </c>
      <c r="G278" s="130"/>
      <c r="H278" s="130"/>
      <c r="I278" s="130"/>
      <c r="J278" s="246"/>
      <c r="K278" s="247"/>
      <c r="L278" s="247"/>
      <c r="M278" s="248">
        <f t="shared" si="33"/>
        <v>4.563706563706564</v>
      </c>
      <c r="N278" s="248"/>
      <c r="O278" s="248">
        <f t="shared" si="35"/>
        <v>3.3390444015444016</v>
      </c>
      <c r="P278" s="248"/>
    </row>
    <row r="279" spans="1:16" s="118" customFormat="1" ht="11.25" customHeight="1">
      <c r="A279" s="131" t="s">
        <v>708</v>
      </c>
      <c r="B279" s="131" t="s">
        <v>229</v>
      </c>
      <c r="C279" s="131" t="s">
        <v>748</v>
      </c>
      <c r="D279" s="130">
        <v>873.6</v>
      </c>
      <c r="E279" s="130">
        <v>3414</v>
      </c>
      <c r="F279" s="130">
        <v>2741.61</v>
      </c>
      <c r="G279" s="130">
        <v>504</v>
      </c>
      <c r="H279" s="130">
        <v>1862.28</v>
      </c>
      <c r="I279" s="130">
        <v>1669.59</v>
      </c>
      <c r="J279" s="246">
        <f>(G279-D279)*100/D279</f>
        <v>-42.30769230769231</v>
      </c>
      <c r="K279" s="247">
        <f>(H279-E279)*100/E279</f>
        <v>-45.45166959578207</v>
      </c>
      <c r="L279" s="247">
        <f>(I279-F279)*100/F279</f>
        <v>-39.10184161861097</v>
      </c>
      <c r="M279" s="248">
        <f t="shared" si="33"/>
        <v>3.907967032967033</v>
      </c>
      <c r="N279" s="248">
        <f t="shared" si="34"/>
        <v>3.695</v>
      </c>
      <c r="O279" s="248">
        <f t="shared" si="35"/>
        <v>3.1382898351648354</v>
      </c>
      <c r="P279" s="248">
        <f t="shared" si="36"/>
        <v>3.312678571428571</v>
      </c>
    </row>
    <row r="280" spans="1:16" s="118" customFormat="1" ht="11.25" customHeight="1">
      <c r="A280" s="131" t="s">
        <v>708</v>
      </c>
      <c r="B280" s="131" t="s">
        <v>229</v>
      </c>
      <c r="C280" s="131" t="s">
        <v>487</v>
      </c>
      <c r="D280" s="130">
        <v>13294</v>
      </c>
      <c r="E280" s="130">
        <v>65293.5</v>
      </c>
      <c r="F280" s="130">
        <v>47878.39</v>
      </c>
      <c r="G280" s="130"/>
      <c r="H280" s="130"/>
      <c r="I280" s="130"/>
      <c r="J280" s="246"/>
      <c r="K280" s="247"/>
      <c r="L280" s="247"/>
      <c r="M280" s="248">
        <f t="shared" si="33"/>
        <v>4.911501429216187</v>
      </c>
      <c r="N280" s="248"/>
      <c r="O280" s="248">
        <f t="shared" si="35"/>
        <v>3.6015036858733263</v>
      </c>
      <c r="P280" s="248"/>
    </row>
    <row r="281" spans="1:16" s="118" customFormat="1" ht="11.25" customHeight="1">
      <c r="A281" s="131" t="s">
        <v>708</v>
      </c>
      <c r="B281" s="131" t="s">
        <v>229</v>
      </c>
      <c r="C281" s="131" t="s">
        <v>121</v>
      </c>
      <c r="D281" s="130">
        <v>4527.3</v>
      </c>
      <c r="E281" s="130">
        <v>16886.4</v>
      </c>
      <c r="F281" s="130">
        <v>13193.23</v>
      </c>
      <c r="G281" s="130">
        <v>1686.3</v>
      </c>
      <c r="H281" s="130">
        <v>7336.68</v>
      </c>
      <c r="I281" s="130">
        <v>6635.38</v>
      </c>
      <c r="J281" s="246">
        <f>(G281-D281)*100/D281</f>
        <v>-62.752634020276986</v>
      </c>
      <c r="K281" s="247">
        <f>(H281-E281)*100/E281</f>
        <v>-56.552728823195</v>
      </c>
      <c r="L281" s="247">
        <f>(I281-F281)*100/F281</f>
        <v>-49.7061750609972</v>
      </c>
      <c r="M281" s="248">
        <f t="shared" si="33"/>
        <v>3.7299052415346896</v>
      </c>
      <c r="N281" s="248">
        <f t="shared" si="34"/>
        <v>4.350756093221847</v>
      </c>
      <c r="O281" s="248">
        <f t="shared" si="35"/>
        <v>2.914149713957546</v>
      </c>
      <c r="P281" s="248">
        <f t="shared" si="36"/>
        <v>3.934875170491609</v>
      </c>
    </row>
    <row r="282" spans="1:16" s="118" customFormat="1" ht="11.25" customHeight="1">
      <c r="A282" s="131" t="s">
        <v>708</v>
      </c>
      <c r="B282" s="131" t="s">
        <v>229</v>
      </c>
      <c r="C282" s="131" t="s">
        <v>91</v>
      </c>
      <c r="D282" s="130"/>
      <c r="E282" s="130"/>
      <c r="F282" s="130"/>
      <c r="G282" s="130">
        <v>26.88</v>
      </c>
      <c r="H282" s="130">
        <v>81.92</v>
      </c>
      <c r="I282" s="130">
        <v>75.44</v>
      </c>
      <c r="J282" s="246"/>
      <c r="K282" s="247"/>
      <c r="L282" s="247"/>
      <c r="M282" s="248"/>
      <c r="N282" s="248">
        <f t="shared" si="34"/>
        <v>3.047619047619048</v>
      </c>
      <c r="O282" s="248"/>
      <c r="P282" s="248">
        <f t="shared" si="36"/>
        <v>2.806547619047619</v>
      </c>
    </row>
    <row r="283" spans="1:16" s="118" customFormat="1" ht="11.25" customHeight="1">
      <c r="A283" s="131" t="s">
        <v>708</v>
      </c>
      <c r="B283" s="131" t="s">
        <v>229</v>
      </c>
      <c r="C283" s="131" t="s">
        <v>46</v>
      </c>
      <c r="D283" s="130">
        <v>93744</v>
      </c>
      <c r="E283" s="130">
        <v>355627.95</v>
      </c>
      <c r="F283" s="130">
        <v>283205.1</v>
      </c>
      <c r="G283" s="130">
        <v>311307</v>
      </c>
      <c r="H283" s="130">
        <v>1049628.03</v>
      </c>
      <c r="I283" s="130">
        <v>938010.15</v>
      </c>
      <c r="J283" s="246">
        <f aca="true" t="shared" si="37" ref="J283:L285">(G283-D283)*100/D283</f>
        <v>232.0820532514081</v>
      </c>
      <c r="K283" s="247">
        <f t="shared" si="37"/>
        <v>195.14778858073444</v>
      </c>
      <c r="L283" s="247">
        <f t="shared" si="37"/>
        <v>231.21230867664465</v>
      </c>
      <c r="M283" s="248">
        <f t="shared" si="33"/>
        <v>3.793607590885817</v>
      </c>
      <c r="N283" s="248">
        <f t="shared" si="34"/>
        <v>3.3716814270157753</v>
      </c>
      <c r="O283" s="248">
        <f t="shared" si="35"/>
        <v>3.0210477470558113</v>
      </c>
      <c r="P283" s="248">
        <f t="shared" si="36"/>
        <v>3.01313542580154</v>
      </c>
    </row>
    <row r="284" spans="1:16" s="118" customFormat="1" ht="11.25" customHeight="1">
      <c r="A284" s="131" t="s">
        <v>708</v>
      </c>
      <c r="B284" s="131" t="s">
        <v>229</v>
      </c>
      <c r="C284" s="131" t="s">
        <v>47</v>
      </c>
      <c r="D284" s="130">
        <v>2040</v>
      </c>
      <c r="E284" s="130">
        <v>8820</v>
      </c>
      <c r="F284" s="130">
        <v>6507.43</v>
      </c>
      <c r="G284" s="130">
        <v>360</v>
      </c>
      <c r="H284" s="130">
        <v>1800</v>
      </c>
      <c r="I284" s="130">
        <v>1636.72</v>
      </c>
      <c r="J284" s="246">
        <f t="shared" si="37"/>
        <v>-82.3529411764706</v>
      </c>
      <c r="K284" s="247">
        <f t="shared" si="37"/>
        <v>-79.59183673469387</v>
      </c>
      <c r="L284" s="247">
        <f t="shared" si="37"/>
        <v>-74.84844247268123</v>
      </c>
      <c r="M284" s="248">
        <f t="shared" si="33"/>
        <v>4.323529411764706</v>
      </c>
      <c r="N284" s="248">
        <f t="shared" si="34"/>
        <v>5</v>
      </c>
      <c r="O284" s="248">
        <f t="shared" si="35"/>
        <v>3.189916666666667</v>
      </c>
      <c r="P284" s="248">
        <f t="shared" si="36"/>
        <v>4.546444444444445</v>
      </c>
    </row>
    <row r="285" spans="1:16" s="118" customFormat="1" ht="11.25" customHeight="1">
      <c r="A285" s="131" t="s">
        <v>708</v>
      </c>
      <c r="B285" s="131" t="s">
        <v>229</v>
      </c>
      <c r="C285" s="131" t="s">
        <v>155</v>
      </c>
      <c r="D285" s="130">
        <v>3009</v>
      </c>
      <c r="E285" s="130">
        <v>9866.68</v>
      </c>
      <c r="F285" s="130">
        <v>7705.71</v>
      </c>
      <c r="G285" s="130">
        <v>16123.16</v>
      </c>
      <c r="H285" s="130">
        <v>50817.56</v>
      </c>
      <c r="I285" s="130">
        <v>46071.09</v>
      </c>
      <c r="J285" s="246">
        <f t="shared" si="37"/>
        <v>435.831173147225</v>
      </c>
      <c r="K285" s="247">
        <f t="shared" si="37"/>
        <v>415.0421418349434</v>
      </c>
      <c r="L285" s="247">
        <f t="shared" si="37"/>
        <v>497.8824793562176</v>
      </c>
      <c r="M285" s="248">
        <f t="shared" si="33"/>
        <v>3.279056164838817</v>
      </c>
      <c r="N285" s="248">
        <f t="shared" si="34"/>
        <v>3.1518362405384552</v>
      </c>
      <c r="O285" s="248">
        <f t="shared" si="35"/>
        <v>2.560887337986042</v>
      </c>
      <c r="P285" s="248">
        <f t="shared" si="36"/>
        <v>2.857447919638582</v>
      </c>
    </row>
    <row r="286" spans="1:16" s="118" customFormat="1" ht="11.25" customHeight="1">
      <c r="A286" s="131" t="s">
        <v>708</v>
      </c>
      <c r="B286" s="131" t="s">
        <v>229</v>
      </c>
      <c r="C286" s="131" t="s">
        <v>50</v>
      </c>
      <c r="D286" s="130"/>
      <c r="E286" s="130"/>
      <c r="F286" s="130"/>
      <c r="G286" s="130">
        <v>21282</v>
      </c>
      <c r="H286" s="130">
        <v>62543.6</v>
      </c>
      <c r="I286" s="130">
        <v>56228.73</v>
      </c>
      <c r="J286" s="246"/>
      <c r="K286" s="247"/>
      <c r="L286" s="247"/>
      <c r="M286" s="248"/>
      <c r="N286" s="248">
        <f t="shared" si="34"/>
        <v>2.938802744102998</v>
      </c>
      <c r="O286" s="248"/>
      <c r="P286" s="248">
        <f t="shared" si="36"/>
        <v>2.642079221877643</v>
      </c>
    </row>
    <row r="287" spans="1:16" s="118" customFormat="1" ht="11.25" customHeight="1">
      <c r="A287" s="131" t="s">
        <v>708</v>
      </c>
      <c r="B287" s="131" t="s">
        <v>229</v>
      </c>
      <c r="C287" s="131" t="s">
        <v>83</v>
      </c>
      <c r="D287" s="130"/>
      <c r="E287" s="130"/>
      <c r="F287" s="130"/>
      <c r="G287" s="130">
        <v>3438</v>
      </c>
      <c r="H287" s="130">
        <v>14116.88</v>
      </c>
      <c r="I287" s="130">
        <v>13051.15</v>
      </c>
      <c r="J287" s="246"/>
      <c r="K287" s="247"/>
      <c r="L287" s="247"/>
      <c r="M287" s="248"/>
      <c r="N287" s="248">
        <f t="shared" si="34"/>
        <v>4.106131471785922</v>
      </c>
      <c r="O287" s="248"/>
      <c r="P287" s="248">
        <f t="shared" si="36"/>
        <v>3.7961460151250725</v>
      </c>
    </row>
    <row r="288" spans="1:16" s="118" customFormat="1" ht="11.25" customHeight="1">
      <c r="A288" s="131" t="s">
        <v>708</v>
      </c>
      <c r="B288" s="131" t="s">
        <v>229</v>
      </c>
      <c r="C288" s="131" t="s">
        <v>589</v>
      </c>
      <c r="D288" s="130">
        <v>468</v>
      </c>
      <c r="E288" s="130">
        <v>2340</v>
      </c>
      <c r="F288" s="130">
        <v>1778.82</v>
      </c>
      <c r="G288" s="130">
        <v>414</v>
      </c>
      <c r="H288" s="130">
        <v>2052</v>
      </c>
      <c r="I288" s="130">
        <v>1867.16</v>
      </c>
      <c r="J288" s="246">
        <f>(G288-D288)*100/D288</f>
        <v>-11.538461538461538</v>
      </c>
      <c r="K288" s="247">
        <f>(H288-E288)*100/E288</f>
        <v>-12.307692307692308</v>
      </c>
      <c r="L288" s="247">
        <f>(I288-F288)*100/F288</f>
        <v>4.96621355730204</v>
      </c>
      <c r="M288" s="248">
        <f t="shared" si="33"/>
        <v>5</v>
      </c>
      <c r="N288" s="248">
        <f t="shared" si="34"/>
        <v>4.956521739130435</v>
      </c>
      <c r="O288" s="248">
        <f t="shared" si="35"/>
        <v>3.800897435897436</v>
      </c>
      <c r="P288" s="248">
        <f t="shared" si="36"/>
        <v>4.510048309178744</v>
      </c>
    </row>
    <row r="289" spans="1:16" s="118" customFormat="1" ht="11.25" customHeight="1">
      <c r="A289" s="131" t="s">
        <v>708</v>
      </c>
      <c r="B289" s="131" t="s">
        <v>229</v>
      </c>
      <c r="C289" s="131" t="s">
        <v>561</v>
      </c>
      <c r="D289" s="130">
        <v>1113.36</v>
      </c>
      <c r="E289" s="130">
        <v>4142.04</v>
      </c>
      <c r="F289" s="130">
        <v>3156.72</v>
      </c>
      <c r="G289" s="130"/>
      <c r="H289" s="130"/>
      <c r="I289" s="130"/>
      <c r="J289" s="246"/>
      <c r="K289" s="247"/>
      <c r="L289" s="247"/>
      <c r="M289" s="248">
        <f t="shared" si="33"/>
        <v>3.7203061004526843</v>
      </c>
      <c r="N289" s="248"/>
      <c r="O289" s="248">
        <f t="shared" si="35"/>
        <v>2.83530933390817</v>
      </c>
      <c r="P289" s="248"/>
    </row>
    <row r="290" spans="1:16" s="118" customFormat="1" ht="11.25" customHeight="1">
      <c r="A290" s="131" t="s">
        <v>708</v>
      </c>
      <c r="B290" s="131" t="s">
        <v>229</v>
      </c>
      <c r="C290" s="131" t="s">
        <v>182</v>
      </c>
      <c r="D290" s="130">
        <v>4410</v>
      </c>
      <c r="E290" s="130">
        <v>17090</v>
      </c>
      <c r="F290" s="130">
        <v>13018.46</v>
      </c>
      <c r="G290" s="130">
        <v>3672</v>
      </c>
      <c r="H290" s="130">
        <v>14036.4</v>
      </c>
      <c r="I290" s="130">
        <v>12770.74</v>
      </c>
      <c r="J290" s="246">
        <f>(G290-D290)*100/D290</f>
        <v>-16.73469387755102</v>
      </c>
      <c r="K290" s="247">
        <f>(H290-E290)*100/E290</f>
        <v>-17.86775892334699</v>
      </c>
      <c r="L290" s="247">
        <f>(I290-F290)*100/F290</f>
        <v>-1.902836433802457</v>
      </c>
      <c r="M290" s="248">
        <f t="shared" si="33"/>
        <v>3.875283446712018</v>
      </c>
      <c r="N290" s="248">
        <f t="shared" si="34"/>
        <v>3.822549019607843</v>
      </c>
      <c r="O290" s="248">
        <f t="shared" si="35"/>
        <v>2.952031746031746</v>
      </c>
      <c r="P290" s="248">
        <f t="shared" si="36"/>
        <v>3.47787037037037</v>
      </c>
    </row>
    <row r="291" spans="1:16" s="118" customFormat="1" ht="11.25" customHeight="1">
      <c r="A291" s="131" t="s">
        <v>708</v>
      </c>
      <c r="B291" s="131" t="s">
        <v>229</v>
      </c>
      <c r="C291" s="131" t="s">
        <v>49</v>
      </c>
      <c r="D291" s="130"/>
      <c r="E291" s="130"/>
      <c r="F291" s="130"/>
      <c r="G291" s="130">
        <v>286461.6</v>
      </c>
      <c r="H291" s="130">
        <v>735004.08</v>
      </c>
      <c r="I291" s="130">
        <v>666509.59</v>
      </c>
      <c r="J291" s="246"/>
      <c r="K291" s="247"/>
      <c r="L291" s="247"/>
      <c r="M291" s="248"/>
      <c r="N291" s="248">
        <f t="shared" si="34"/>
        <v>2.565803165240996</v>
      </c>
      <c r="O291" s="248"/>
      <c r="P291" s="248">
        <f t="shared" si="36"/>
        <v>2.326697854092835</v>
      </c>
    </row>
    <row r="292" spans="1:16" s="118" customFormat="1" ht="11.25" customHeight="1">
      <c r="A292" s="131" t="s">
        <v>708</v>
      </c>
      <c r="B292" s="131" t="s">
        <v>229</v>
      </c>
      <c r="C292" s="131" t="s">
        <v>81</v>
      </c>
      <c r="D292" s="130">
        <v>2016</v>
      </c>
      <c r="E292" s="130">
        <v>8920.8</v>
      </c>
      <c r="F292" s="130">
        <v>7165.73</v>
      </c>
      <c r="G292" s="130">
        <v>1200</v>
      </c>
      <c r="H292" s="130">
        <v>5758.4</v>
      </c>
      <c r="I292" s="130">
        <v>5087.8</v>
      </c>
      <c r="J292" s="246">
        <f>(G292-D292)*100/D292</f>
        <v>-40.476190476190474</v>
      </c>
      <c r="K292" s="247">
        <f>(H292-E292)*100/E292</f>
        <v>-35.44973544973545</v>
      </c>
      <c r="L292" s="247">
        <f>(I292-F292)*100/F292</f>
        <v>-28.99816208537022</v>
      </c>
      <c r="M292" s="248">
        <f t="shared" si="33"/>
        <v>4.425</v>
      </c>
      <c r="N292" s="248">
        <f t="shared" si="34"/>
        <v>4.798666666666667</v>
      </c>
      <c r="O292" s="248">
        <f t="shared" si="35"/>
        <v>3.554429563492063</v>
      </c>
      <c r="P292" s="248">
        <f t="shared" si="36"/>
        <v>4.239833333333333</v>
      </c>
    </row>
    <row r="293" spans="1:16" s="118" customFormat="1" ht="11.25" customHeight="1">
      <c r="A293" s="131" t="s">
        <v>709</v>
      </c>
      <c r="B293" s="131" t="s">
        <v>710</v>
      </c>
      <c r="C293" s="131" t="s">
        <v>63</v>
      </c>
      <c r="D293" s="130"/>
      <c r="E293" s="130"/>
      <c r="F293" s="130"/>
      <c r="G293" s="130">
        <v>3295</v>
      </c>
      <c r="H293" s="130">
        <v>4661.21</v>
      </c>
      <c r="I293" s="130">
        <v>4195.06</v>
      </c>
      <c r="J293" s="246"/>
      <c r="K293" s="247"/>
      <c r="L293" s="247"/>
      <c r="M293" s="248"/>
      <c r="N293" s="248">
        <f t="shared" si="34"/>
        <v>1.4146312594840669</v>
      </c>
      <c r="O293" s="248"/>
      <c r="P293" s="248">
        <f t="shared" si="36"/>
        <v>1.2731593323216996</v>
      </c>
    </row>
    <row r="294" spans="1:16" s="118" customFormat="1" ht="11.25" customHeight="1">
      <c r="A294" s="131" t="s">
        <v>709</v>
      </c>
      <c r="B294" s="131" t="s">
        <v>233</v>
      </c>
      <c r="C294" s="131" t="s">
        <v>55</v>
      </c>
      <c r="D294" s="130">
        <v>250</v>
      </c>
      <c r="E294" s="130">
        <v>425</v>
      </c>
      <c r="F294" s="130">
        <v>311.18</v>
      </c>
      <c r="G294" s="130"/>
      <c r="H294" s="130"/>
      <c r="I294" s="130"/>
      <c r="J294" s="246"/>
      <c r="K294" s="247"/>
      <c r="L294" s="247"/>
      <c r="M294" s="248">
        <f t="shared" si="33"/>
        <v>1.7</v>
      </c>
      <c r="N294" s="248"/>
      <c r="O294" s="248">
        <f t="shared" si="35"/>
        <v>1.24472</v>
      </c>
      <c r="P294" s="248"/>
    </row>
    <row r="295" spans="1:16" s="118" customFormat="1" ht="11.25" customHeight="1">
      <c r="A295" s="131" t="s">
        <v>709</v>
      </c>
      <c r="B295" s="131" t="s">
        <v>233</v>
      </c>
      <c r="C295" s="131" t="s">
        <v>121</v>
      </c>
      <c r="D295" s="130">
        <v>192</v>
      </c>
      <c r="E295" s="130">
        <v>483.84</v>
      </c>
      <c r="F295" s="130">
        <v>350.62</v>
      </c>
      <c r="G295" s="130"/>
      <c r="H295" s="130"/>
      <c r="I295" s="130"/>
      <c r="J295" s="246"/>
      <c r="K295" s="247"/>
      <c r="L295" s="247"/>
      <c r="M295" s="248">
        <f t="shared" si="33"/>
        <v>2.52</v>
      </c>
      <c r="N295" s="248"/>
      <c r="O295" s="248">
        <f t="shared" si="35"/>
        <v>1.8261458333333334</v>
      </c>
      <c r="P295" s="248"/>
    </row>
    <row r="296" spans="1:16" s="118" customFormat="1" ht="11.25" customHeight="1">
      <c r="A296" s="131" t="s">
        <v>709</v>
      </c>
      <c r="B296" s="131" t="s">
        <v>710</v>
      </c>
      <c r="C296" s="131" t="s">
        <v>91</v>
      </c>
      <c r="D296" s="130"/>
      <c r="E296" s="130"/>
      <c r="F296" s="130"/>
      <c r="G296" s="130">
        <v>56.25</v>
      </c>
      <c r="H296" s="130">
        <v>140.94</v>
      </c>
      <c r="I296" s="130">
        <v>129.99</v>
      </c>
      <c r="J296" s="246"/>
      <c r="K296" s="247"/>
      <c r="L296" s="247"/>
      <c r="M296" s="248"/>
      <c r="N296" s="248">
        <f t="shared" si="34"/>
        <v>2.5056</v>
      </c>
      <c r="O296" s="248"/>
      <c r="P296" s="248">
        <f t="shared" si="36"/>
        <v>2.3109333333333333</v>
      </c>
    </row>
    <row r="297" spans="1:16" s="118" customFormat="1" ht="11.25" customHeight="1">
      <c r="A297" s="131" t="s">
        <v>709</v>
      </c>
      <c r="B297" s="131" t="s">
        <v>233</v>
      </c>
      <c r="C297" s="131" t="s">
        <v>46</v>
      </c>
      <c r="D297" s="130">
        <v>3995.4</v>
      </c>
      <c r="E297" s="130">
        <v>7938.36</v>
      </c>
      <c r="F297" s="130">
        <v>6234.2</v>
      </c>
      <c r="G297" s="130"/>
      <c r="H297" s="130"/>
      <c r="I297" s="130"/>
      <c r="J297" s="246"/>
      <c r="K297" s="247"/>
      <c r="L297" s="247"/>
      <c r="M297" s="248">
        <f t="shared" si="33"/>
        <v>1.9868749061420632</v>
      </c>
      <c r="N297" s="248"/>
      <c r="O297" s="248">
        <f t="shared" si="35"/>
        <v>1.5603443960554637</v>
      </c>
      <c r="P297" s="248"/>
    </row>
    <row r="298" spans="1:16" s="118" customFormat="1" ht="11.25" customHeight="1">
      <c r="A298" s="131" t="s">
        <v>709</v>
      </c>
      <c r="B298" s="131" t="s">
        <v>710</v>
      </c>
      <c r="C298" s="131" t="s">
        <v>46</v>
      </c>
      <c r="D298" s="130"/>
      <c r="E298" s="130"/>
      <c r="F298" s="130"/>
      <c r="G298" s="130">
        <v>2520</v>
      </c>
      <c r="H298" s="130">
        <v>4404</v>
      </c>
      <c r="I298" s="130">
        <v>3750.8</v>
      </c>
      <c r="J298" s="246"/>
      <c r="K298" s="247"/>
      <c r="L298" s="247"/>
      <c r="M298" s="248"/>
      <c r="N298" s="248">
        <f t="shared" si="34"/>
        <v>1.7476190476190476</v>
      </c>
      <c r="O298" s="248"/>
      <c r="P298" s="248">
        <f t="shared" si="36"/>
        <v>1.4884126984126984</v>
      </c>
    </row>
    <row r="299" spans="1:16" s="118" customFormat="1" ht="11.25" customHeight="1">
      <c r="A299" s="131" t="s">
        <v>709</v>
      </c>
      <c r="B299" s="131" t="s">
        <v>710</v>
      </c>
      <c r="C299" s="131" t="s">
        <v>83</v>
      </c>
      <c r="D299" s="130"/>
      <c r="E299" s="130"/>
      <c r="F299" s="130"/>
      <c r="G299" s="130">
        <v>750</v>
      </c>
      <c r="H299" s="130">
        <v>1338.94</v>
      </c>
      <c r="I299" s="130">
        <v>1185.5</v>
      </c>
      <c r="J299" s="246"/>
      <c r="K299" s="247"/>
      <c r="L299" s="247"/>
      <c r="M299" s="248"/>
      <c r="N299" s="248">
        <f t="shared" si="34"/>
        <v>1.7852533333333334</v>
      </c>
      <c r="O299" s="248"/>
      <c r="P299" s="248">
        <f t="shared" si="36"/>
        <v>1.5806666666666667</v>
      </c>
    </row>
    <row r="300" spans="1:16" s="118" customFormat="1" ht="11.25" customHeight="1">
      <c r="A300" s="131" t="s">
        <v>709</v>
      </c>
      <c r="B300" s="131" t="s">
        <v>233</v>
      </c>
      <c r="C300" s="131" t="s">
        <v>589</v>
      </c>
      <c r="D300" s="130">
        <v>270</v>
      </c>
      <c r="E300" s="130">
        <v>669.6</v>
      </c>
      <c r="F300" s="130">
        <v>487.11</v>
      </c>
      <c r="G300" s="130"/>
      <c r="H300" s="130"/>
      <c r="I300" s="130"/>
      <c r="J300" s="246"/>
      <c r="K300" s="247"/>
      <c r="L300" s="247"/>
      <c r="M300" s="248">
        <f t="shared" si="33"/>
        <v>2.48</v>
      </c>
      <c r="N300" s="248"/>
      <c r="O300" s="248">
        <f t="shared" si="35"/>
        <v>1.8041111111111112</v>
      </c>
      <c r="P300" s="248"/>
    </row>
    <row r="301" spans="1:16" s="118" customFormat="1" ht="11.25" customHeight="1">
      <c r="A301" s="131" t="s">
        <v>709</v>
      </c>
      <c r="B301" s="131" t="s">
        <v>710</v>
      </c>
      <c r="C301" s="131" t="s">
        <v>561</v>
      </c>
      <c r="D301" s="130"/>
      <c r="E301" s="130"/>
      <c r="F301" s="130"/>
      <c r="G301" s="130">
        <v>431.04</v>
      </c>
      <c r="H301" s="130">
        <v>1518.16</v>
      </c>
      <c r="I301" s="130">
        <v>1336.61</v>
      </c>
      <c r="J301" s="246"/>
      <c r="K301" s="247"/>
      <c r="L301" s="247"/>
      <c r="M301" s="248"/>
      <c r="N301" s="248">
        <f t="shared" si="34"/>
        <v>3.5220861172976985</v>
      </c>
      <c r="O301" s="248"/>
      <c r="P301" s="248">
        <f t="shared" si="36"/>
        <v>3.1008955085374903</v>
      </c>
    </row>
    <row r="302" spans="1:16" s="118" customFormat="1" ht="11.25" customHeight="1">
      <c r="A302" s="131" t="s">
        <v>709</v>
      </c>
      <c r="B302" s="131" t="s">
        <v>233</v>
      </c>
      <c r="C302" s="131" t="s">
        <v>182</v>
      </c>
      <c r="D302" s="130">
        <v>144</v>
      </c>
      <c r="E302" s="130">
        <v>362.88</v>
      </c>
      <c r="F302" s="130">
        <v>274.77</v>
      </c>
      <c r="G302" s="130"/>
      <c r="H302" s="130"/>
      <c r="I302" s="130"/>
      <c r="J302" s="246"/>
      <c r="K302" s="247"/>
      <c r="L302" s="247"/>
      <c r="M302" s="248">
        <f t="shared" si="33"/>
        <v>2.52</v>
      </c>
      <c r="N302" s="248"/>
      <c r="O302" s="248">
        <f t="shared" si="35"/>
        <v>1.9081249999999998</v>
      </c>
      <c r="P302" s="248"/>
    </row>
    <row r="303" spans="1:16" s="118" customFormat="1" ht="11.25" customHeight="1">
      <c r="A303" s="131" t="s">
        <v>709</v>
      </c>
      <c r="B303" s="131" t="s">
        <v>710</v>
      </c>
      <c r="C303" s="131" t="s">
        <v>182</v>
      </c>
      <c r="D303" s="130"/>
      <c r="E303" s="130"/>
      <c r="F303" s="130"/>
      <c r="G303" s="130">
        <v>90</v>
      </c>
      <c r="H303" s="130">
        <v>226.8</v>
      </c>
      <c r="I303" s="130">
        <v>204.26</v>
      </c>
      <c r="J303" s="246"/>
      <c r="K303" s="247"/>
      <c r="L303" s="247"/>
      <c r="M303" s="248"/>
      <c r="N303" s="248">
        <f t="shared" si="34"/>
        <v>2.52</v>
      </c>
      <c r="O303" s="248"/>
      <c r="P303" s="248">
        <f t="shared" si="36"/>
        <v>2.2695555555555553</v>
      </c>
    </row>
    <row r="304" spans="1:16" s="118" customFormat="1" ht="11.25" customHeight="1">
      <c r="A304" s="131" t="s">
        <v>709</v>
      </c>
      <c r="B304" s="131" t="s">
        <v>710</v>
      </c>
      <c r="C304" s="131" t="s">
        <v>81</v>
      </c>
      <c r="D304" s="130"/>
      <c r="E304" s="130"/>
      <c r="F304" s="130"/>
      <c r="G304" s="130">
        <v>725</v>
      </c>
      <c r="H304" s="130">
        <v>1242.27</v>
      </c>
      <c r="I304" s="130">
        <v>1097.6</v>
      </c>
      <c r="J304" s="246"/>
      <c r="K304" s="247"/>
      <c r="L304" s="247"/>
      <c r="M304" s="248"/>
      <c r="N304" s="248">
        <f t="shared" si="34"/>
        <v>1.7134758620689654</v>
      </c>
      <c r="O304" s="248"/>
      <c r="P304" s="248">
        <f t="shared" si="36"/>
        <v>1.5139310344827586</v>
      </c>
    </row>
    <row r="305" spans="1:16" s="118" customFormat="1" ht="11.25" customHeight="1">
      <c r="A305" s="131" t="s">
        <v>711</v>
      </c>
      <c r="B305" s="131" t="s">
        <v>235</v>
      </c>
      <c r="C305" s="131" t="s">
        <v>137</v>
      </c>
      <c r="D305" s="130">
        <v>3066</v>
      </c>
      <c r="E305" s="130">
        <v>25523.95</v>
      </c>
      <c r="F305" s="130">
        <v>19120.83</v>
      </c>
      <c r="G305" s="130"/>
      <c r="H305" s="130"/>
      <c r="I305" s="130"/>
      <c r="J305" s="246"/>
      <c r="K305" s="247"/>
      <c r="L305" s="247"/>
      <c r="M305" s="248">
        <f t="shared" si="33"/>
        <v>8.324836921069798</v>
      </c>
      <c r="N305" s="248"/>
      <c r="O305" s="248">
        <f t="shared" si="35"/>
        <v>6.236409001956948</v>
      </c>
      <c r="P305" s="248"/>
    </row>
    <row r="306" spans="1:16" s="118" customFormat="1" ht="11.25" customHeight="1">
      <c r="A306" s="131" t="s">
        <v>711</v>
      </c>
      <c r="B306" s="131" t="s">
        <v>235</v>
      </c>
      <c r="C306" s="131" t="s">
        <v>138</v>
      </c>
      <c r="D306" s="130">
        <v>2362.34</v>
      </c>
      <c r="E306" s="130">
        <v>16437.6</v>
      </c>
      <c r="F306" s="130">
        <v>12192.3</v>
      </c>
      <c r="G306" s="130"/>
      <c r="H306" s="130"/>
      <c r="I306" s="130"/>
      <c r="J306" s="246"/>
      <c r="K306" s="247"/>
      <c r="L306" s="247"/>
      <c r="M306" s="248">
        <f t="shared" si="33"/>
        <v>6.958185527908768</v>
      </c>
      <c r="N306" s="248"/>
      <c r="O306" s="248">
        <f t="shared" si="35"/>
        <v>5.161111440351515</v>
      </c>
      <c r="P306" s="248"/>
    </row>
    <row r="307" spans="1:16" s="118" customFormat="1" ht="11.25" customHeight="1">
      <c r="A307" s="131" t="s">
        <v>711</v>
      </c>
      <c r="B307" s="131" t="s">
        <v>712</v>
      </c>
      <c r="C307" s="131" t="s">
        <v>138</v>
      </c>
      <c r="D307" s="130"/>
      <c r="E307" s="130"/>
      <c r="F307" s="130"/>
      <c r="G307" s="130">
        <v>1645.6</v>
      </c>
      <c r="H307" s="130">
        <v>11793.6</v>
      </c>
      <c r="I307" s="130">
        <v>10435.66</v>
      </c>
      <c r="J307" s="246"/>
      <c r="K307" s="247"/>
      <c r="L307" s="247"/>
      <c r="M307" s="248"/>
      <c r="N307" s="248">
        <f t="shared" si="34"/>
        <v>7.166747690811863</v>
      </c>
      <c r="O307" s="248"/>
      <c r="P307" s="248">
        <f t="shared" si="36"/>
        <v>6.341553232863394</v>
      </c>
    </row>
    <row r="308" spans="1:16" s="118" customFormat="1" ht="11.25" customHeight="1">
      <c r="A308" s="131" t="s">
        <v>711</v>
      </c>
      <c r="B308" s="131" t="s">
        <v>235</v>
      </c>
      <c r="C308" s="131" t="s">
        <v>55</v>
      </c>
      <c r="D308" s="130">
        <v>1300</v>
      </c>
      <c r="E308" s="130">
        <v>8096</v>
      </c>
      <c r="F308" s="130">
        <v>5920.48</v>
      </c>
      <c r="G308" s="130"/>
      <c r="H308" s="130"/>
      <c r="I308" s="130"/>
      <c r="J308" s="246"/>
      <c r="K308" s="247"/>
      <c r="L308" s="247"/>
      <c r="M308" s="248">
        <f t="shared" si="33"/>
        <v>6.227692307692307</v>
      </c>
      <c r="N308" s="248"/>
      <c r="O308" s="248">
        <f t="shared" si="35"/>
        <v>4.554215384615384</v>
      </c>
      <c r="P308" s="248"/>
    </row>
    <row r="309" spans="1:16" s="118" customFormat="1" ht="11.25" customHeight="1">
      <c r="A309" s="131" t="s">
        <v>711</v>
      </c>
      <c r="B309" s="131" t="s">
        <v>235</v>
      </c>
      <c r="C309" s="131" t="s">
        <v>121</v>
      </c>
      <c r="D309" s="130">
        <v>46.8</v>
      </c>
      <c r="E309" s="130">
        <v>396.63</v>
      </c>
      <c r="F309" s="130">
        <v>291.7</v>
      </c>
      <c r="G309" s="130"/>
      <c r="H309" s="130"/>
      <c r="I309" s="130"/>
      <c r="J309" s="246"/>
      <c r="K309" s="247"/>
      <c r="L309" s="247"/>
      <c r="M309" s="248">
        <f t="shared" si="33"/>
        <v>8.475</v>
      </c>
      <c r="N309" s="248"/>
      <c r="O309" s="248">
        <f t="shared" si="35"/>
        <v>6.232905982905983</v>
      </c>
      <c r="P309" s="248"/>
    </row>
    <row r="310" spans="1:16" s="118" customFormat="1" ht="11.25" customHeight="1">
      <c r="A310" s="131" t="s">
        <v>711</v>
      </c>
      <c r="B310" s="131" t="s">
        <v>712</v>
      </c>
      <c r="C310" s="131" t="s">
        <v>46</v>
      </c>
      <c r="D310" s="130"/>
      <c r="E310" s="130"/>
      <c r="F310" s="130"/>
      <c r="G310" s="130">
        <v>4026</v>
      </c>
      <c r="H310" s="130">
        <v>13402</v>
      </c>
      <c r="I310" s="130">
        <v>11970.01</v>
      </c>
      <c r="J310" s="246"/>
      <c r="K310" s="247"/>
      <c r="L310" s="247"/>
      <c r="M310" s="248"/>
      <c r="N310" s="248">
        <f t="shared" si="34"/>
        <v>3.328862394436165</v>
      </c>
      <c r="O310" s="248"/>
      <c r="P310" s="248">
        <f t="shared" si="36"/>
        <v>2.9731768504719325</v>
      </c>
    </row>
    <row r="311" spans="1:16" s="118" customFormat="1" ht="11.25" customHeight="1">
      <c r="A311" s="131" t="s">
        <v>711</v>
      </c>
      <c r="B311" s="131" t="s">
        <v>235</v>
      </c>
      <c r="C311" s="131" t="s">
        <v>46</v>
      </c>
      <c r="D311" s="130">
        <v>10723.2</v>
      </c>
      <c r="E311" s="130">
        <v>68288.48</v>
      </c>
      <c r="F311" s="130">
        <v>50425.32</v>
      </c>
      <c r="G311" s="130"/>
      <c r="H311" s="130"/>
      <c r="I311" s="130"/>
      <c r="J311" s="246"/>
      <c r="K311" s="247"/>
      <c r="L311" s="247"/>
      <c r="M311" s="248">
        <f t="shared" si="33"/>
        <v>6.368293046851686</v>
      </c>
      <c r="N311" s="248"/>
      <c r="O311" s="248">
        <f t="shared" si="35"/>
        <v>4.702450760966875</v>
      </c>
      <c r="P311" s="248"/>
    </row>
    <row r="312" spans="1:16" s="118" customFormat="1" ht="11.25" customHeight="1">
      <c r="A312" s="131" t="s">
        <v>711</v>
      </c>
      <c r="B312" s="131" t="s">
        <v>235</v>
      </c>
      <c r="C312" s="131" t="s">
        <v>155</v>
      </c>
      <c r="D312" s="130">
        <v>5935</v>
      </c>
      <c r="E312" s="130">
        <v>19274.85</v>
      </c>
      <c r="F312" s="130">
        <v>14045.8</v>
      </c>
      <c r="G312" s="130"/>
      <c r="H312" s="130"/>
      <c r="I312" s="130"/>
      <c r="J312" s="246"/>
      <c r="K312" s="247"/>
      <c r="L312" s="247"/>
      <c r="M312" s="248">
        <f t="shared" si="33"/>
        <v>3.2476579612468406</v>
      </c>
      <c r="N312" s="248"/>
      <c r="O312" s="248">
        <f t="shared" si="35"/>
        <v>2.3666048862679023</v>
      </c>
      <c r="P312" s="248"/>
    </row>
    <row r="313" spans="1:16" s="118" customFormat="1" ht="11.25" customHeight="1">
      <c r="A313" s="131" t="s">
        <v>711</v>
      </c>
      <c r="B313" s="131" t="s">
        <v>235</v>
      </c>
      <c r="C313" s="131" t="s">
        <v>99</v>
      </c>
      <c r="D313" s="130">
        <v>140</v>
      </c>
      <c r="E313" s="130">
        <v>1013.15</v>
      </c>
      <c r="F313" s="130">
        <v>744.15</v>
      </c>
      <c r="G313" s="130"/>
      <c r="H313" s="130"/>
      <c r="I313" s="130"/>
      <c r="J313" s="246"/>
      <c r="K313" s="247"/>
      <c r="L313" s="247"/>
      <c r="M313" s="248">
        <f t="shared" si="33"/>
        <v>7.236785714285714</v>
      </c>
      <c r="N313" s="248"/>
      <c r="O313" s="248">
        <f t="shared" si="35"/>
        <v>5.315357142857143</v>
      </c>
      <c r="P313" s="248"/>
    </row>
    <row r="314" spans="1:16" s="118" customFormat="1" ht="11.25" customHeight="1">
      <c r="A314" s="131" t="s">
        <v>711</v>
      </c>
      <c r="B314" s="131" t="s">
        <v>235</v>
      </c>
      <c r="C314" s="131" t="s">
        <v>561</v>
      </c>
      <c r="D314" s="130">
        <v>1077.12</v>
      </c>
      <c r="E314" s="130">
        <v>8622.7</v>
      </c>
      <c r="F314" s="130">
        <v>6535.86</v>
      </c>
      <c r="G314" s="130"/>
      <c r="H314" s="130"/>
      <c r="I314" s="130"/>
      <c r="J314" s="246"/>
      <c r="K314" s="247"/>
      <c r="L314" s="247"/>
      <c r="M314" s="248">
        <f t="shared" si="33"/>
        <v>8.005329025549615</v>
      </c>
      <c r="N314" s="248"/>
      <c r="O314" s="248">
        <f t="shared" si="35"/>
        <v>6.06790329768271</v>
      </c>
      <c r="P314" s="248"/>
    </row>
    <row r="315" spans="1:16" s="118" customFormat="1" ht="11.25" customHeight="1">
      <c r="A315" s="131" t="s">
        <v>711</v>
      </c>
      <c r="B315" s="131" t="s">
        <v>235</v>
      </c>
      <c r="C315" s="131" t="s">
        <v>182</v>
      </c>
      <c r="D315" s="130">
        <v>848</v>
      </c>
      <c r="E315" s="130">
        <v>7048.24</v>
      </c>
      <c r="F315" s="130">
        <v>5375.09</v>
      </c>
      <c r="G315" s="130"/>
      <c r="H315" s="130"/>
      <c r="I315" s="130"/>
      <c r="J315" s="246"/>
      <c r="K315" s="247"/>
      <c r="L315" s="247"/>
      <c r="M315" s="248">
        <f t="shared" si="33"/>
        <v>8.311603773584906</v>
      </c>
      <c r="N315" s="248"/>
      <c r="O315" s="248">
        <f t="shared" si="35"/>
        <v>6.338549528301887</v>
      </c>
      <c r="P315" s="248"/>
    </row>
    <row r="316" spans="1:16" s="118" customFormat="1" ht="11.25" customHeight="1">
      <c r="A316" s="131" t="s">
        <v>572</v>
      </c>
      <c r="B316" s="131" t="s">
        <v>573</v>
      </c>
      <c r="C316" s="131" t="s">
        <v>63</v>
      </c>
      <c r="D316" s="130"/>
      <c r="E316" s="130"/>
      <c r="F316" s="130"/>
      <c r="G316" s="130">
        <v>1833</v>
      </c>
      <c r="H316" s="130">
        <v>5754.84</v>
      </c>
      <c r="I316" s="130">
        <v>5194.83</v>
      </c>
      <c r="J316" s="246"/>
      <c r="K316" s="247"/>
      <c r="L316" s="247"/>
      <c r="M316" s="248"/>
      <c r="N316" s="248">
        <f t="shared" si="34"/>
        <v>3.1395744680851063</v>
      </c>
      <c r="O316" s="248"/>
      <c r="P316" s="248">
        <f t="shared" si="36"/>
        <v>2.8340589198036006</v>
      </c>
    </row>
    <row r="317" spans="1:16" s="118" customFormat="1" ht="11.25" customHeight="1">
      <c r="A317" s="131" t="s">
        <v>572</v>
      </c>
      <c r="B317" s="131" t="s">
        <v>573</v>
      </c>
      <c r="C317" s="131" t="s">
        <v>104</v>
      </c>
      <c r="D317" s="130">
        <v>400</v>
      </c>
      <c r="E317" s="130">
        <v>2529.29</v>
      </c>
      <c r="F317" s="130">
        <v>1852.55</v>
      </c>
      <c r="G317" s="130"/>
      <c r="H317" s="130"/>
      <c r="I317" s="130"/>
      <c r="J317" s="246"/>
      <c r="K317" s="247"/>
      <c r="L317" s="247"/>
      <c r="M317" s="248">
        <f t="shared" si="33"/>
        <v>6.323225</v>
      </c>
      <c r="N317" s="248"/>
      <c r="O317" s="248">
        <f t="shared" si="35"/>
        <v>4.631375</v>
      </c>
      <c r="P317" s="248"/>
    </row>
    <row r="318" spans="1:16" s="118" customFormat="1" ht="11.25" customHeight="1">
      <c r="A318" s="131" t="s">
        <v>572</v>
      </c>
      <c r="B318" s="131" t="s">
        <v>573</v>
      </c>
      <c r="C318" s="131" t="s">
        <v>121</v>
      </c>
      <c r="D318" s="130">
        <v>8718.6</v>
      </c>
      <c r="E318" s="130">
        <v>32926.08</v>
      </c>
      <c r="F318" s="130">
        <v>25748.11</v>
      </c>
      <c r="G318" s="130">
        <v>2940.5</v>
      </c>
      <c r="H318" s="130">
        <v>10716.4</v>
      </c>
      <c r="I318" s="130">
        <v>9791.3</v>
      </c>
      <c r="J318" s="246">
        <f>(G318-D318)*100/D318</f>
        <v>-66.2732548803707</v>
      </c>
      <c r="K318" s="247">
        <f>(H318-E318)*100/E318</f>
        <v>-67.45315567477209</v>
      </c>
      <c r="L318" s="247">
        <f>(I318-F318)*100/F318</f>
        <v>-61.972742853747334</v>
      </c>
      <c r="M318" s="248">
        <f t="shared" si="33"/>
        <v>3.776532929598789</v>
      </c>
      <c r="N318" s="248">
        <f t="shared" si="34"/>
        <v>3.644414215269512</v>
      </c>
      <c r="O318" s="248">
        <f t="shared" si="35"/>
        <v>2.9532390521413987</v>
      </c>
      <c r="P318" s="248">
        <f t="shared" si="36"/>
        <v>3.3298078558068354</v>
      </c>
    </row>
    <row r="319" spans="1:16" s="118" customFormat="1" ht="11.25" customHeight="1">
      <c r="A319" s="131" t="s">
        <v>572</v>
      </c>
      <c r="B319" s="131" t="s">
        <v>573</v>
      </c>
      <c r="C319" s="131" t="s">
        <v>46</v>
      </c>
      <c r="D319" s="130"/>
      <c r="E319" s="130"/>
      <c r="F319" s="130"/>
      <c r="G319" s="130">
        <v>450</v>
      </c>
      <c r="H319" s="130">
        <v>1725</v>
      </c>
      <c r="I319" s="130">
        <v>1463.51</v>
      </c>
      <c r="J319" s="246"/>
      <c r="K319" s="247"/>
      <c r="L319" s="247"/>
      <c r="M319" s="248"/>
      <c r="N319" s="248">
        <f t="shared" si="34"/>
        <v>3.8333333333333335</v>
      </c>
      <c r="O319" s="248"/>
      <c r="P319" s="248">
        <f t="shared" si="36"/>
        <v>3.2522444444444445</v>
      </c>
    </row>
    <row r="320" spans="1:16" s="118" customFormat="1" ht="11.25" customHeight="1">
      <c r="A320" s="131" t="s">
        <v>572</v>
      </c>
      <c r="B320" s="131" t="s">
        <v>573</v>
      </c>
      <c r="C320" s="131" t="s">
        <v>155</v>
      </c>
      <c r="D320" s="130">
        <v>1020</v>
      </c>
      <c r="E320" s="130">
        <v>5829.92</v>
      </c>
      <c r="F320" s="130">
        <v>4763.12</v>
      </c>
      <c r="G320" s="130">
        <v>3000</v>
      </c>
      <c r="H320" s="130">
        <v>14121.95</v>
      </c>
      <c r="I320" s="130">
        <v>12848.69</v>
      </c>
      <c r="J320" s="246">
        <f>(G320-D320)*100/D320</f>
        <v>194.11764705882354</v>
      </c>
      <c r="K320" s="247">
        <f>(H320-E320)*100/E320</f>
        <v>142.2323119356698</v>
      </c>
      <c r="L320" s="247">
        <f>(I320-F320)*100/F320</f>
        <v>169.7536488688087</v>
      </c>
      <c r="M320" s="248">
        <f t="shared" si="33"/>
        <v>5.715607843137255</v>
      </c>
      <c r="N320" s="248">
        <f t="shared" si="34"/>
        <v>4.707316666666667</v>
      </c>
      <c r="O320" s="248">
        <f t="shared" si="35"/>
        <v>4.669725490196078</v>
      </c>
      <c r="P320" s="248">
        <f t="shared" si="36"/>
        <v>4.282896666666667</v>
      </c>
    </row>
    <row r="321" spans="1:16" s="118" customFormat="1" ht="11.25" customHeight="1">
      <c r="A321" s="131" t="s">
        <v>572</v>
      </c>
      <c r="B321" s="131" t="s">
        <v>573</v>
      </c>
      <c r="C321" s="131" t="s">
        <v>50</v>
      </c>
      <c r="D321" s="130"/>
      <c r="E321" s="130"/>
      <c r="F321" s="130"/>
      <c r="G321" s="130">
        <v>4000</v>
      </c>
      <c r="H321" s="130">
        <v>9633.46</v>
      </c>
      <c r="I321" s="130">
        <v>8617.13</v>
      </c>
      <c r="J321" s="246"/>
      <c r="K321" s="247"/>
      <c r="L321" s="247"/>
      <c r="M321" s="248"/>
      <c r="N321" s="248">
        <f t="shared" si="34"/>
        <v>2.408365</v>
      </c>
      <c r="O321" s="248"/>
      <c r="P321" s="248">
        <f t="shared" si="36"/>
        <v>2.1542825</v>
      </c>
    </row>
    <row r="322" spans="1:16" s="118" customFormat="1" ht="11.25" customHeight="1">
      <c r="A322" s="131" t="s">
        <v>572</v>
      </c>
      <c r="B322" s="131" t="s">
        <v>573</v>
      </c>
      <c r="C322" s="131" t="s">
        <v>83</v>
      </c>
      <c r="D322" s="130"/>
      <c r="E322" s="130"/>
      <c r="F322" s="130"/>
      <c r="G322" s="130">
        <v>8595.8</v>
      </c>
      <c r="H322" s="130">
        <v>26971.75</v>
      </c>
      <c r="I322" s="130">
        <v>24735.44</v>
      </c>
      <c r="J322" s="246"/>
      <c r="K322" s="247"/>
      <c r="L322" s="247"/>
      <c r="M322" s="248"/>
      <c r="N322" s="248">
        <f t="shared" si="34"/>
        <v>3.137782405360758</v>
      </c>
      <c r="O322" s="248"/>
      <c r="P322" s="248">
        <f t="shared" si="36"/>
        <v>2.8776193024500336</v>
      </c>
    </row>
    <row r="323" spans="1:16" s="118" customFormat="1" ht="11.25" customHeight="1">
      <c r="A323" s="131" t="s">
        <v>572</v>
      </c>
      <c r="B323" s="131" t="s">
        <v>573</v>
      </c>
      <c r="C323" s="131" t="s">
        <v>81</v>
      </c>
      <c r="D323" s="130"/>
      <c r="E323" s="130"/>
      <c r="F323" s="130"/>
      <c r="G323" s="130">
        <v>7.9</v>
      </c>
      <c r="H323" s="130">
        <v>29.47</v>
      </c>
      <c r="I323" s="130">
        <v>26.04</v>
      </c>
      <c r="J323" s="246"/>
      <c r="K323" s="247"/>
      <c r="L323" s="247"/>
      <c r="M323" s="248"/>
      <c r="N323" s="248">
        <f t="shared" si="34"/>
        <v>3.730379746835443</v>
      </c>
      <c r="O323" s="248"/>
      <c r="P323" s="248">
        <f t="shared" si="36"/>
        <v>3.2962025316455694</v>
      </c>
    </row>
    <row r="324" spans="1:16" s="118" customFormat="1" ht="11.25" customHeight="1">
      <c r="A324" s="131" t="s">
        <v>713</v>
      </c>
      <c r="B324" s="131" t="s">
        <v>714</v>
      </c>
      <c r="C324" s="131" t="s">
        <v>46</v>
      </c>
      <c r="D324" s="130"/>
      <c r="E324" s="130"/>
      <c r="F324" s="130"/>
      <c r="G324" s="130">
        <v>5884</v>
      </c>
      <c r="H324" s="130">
        <v>43864.79</v>
      </c>
      <c r="I324" s="130">
        <v>38995.54</v>
      </c>
      <c r="J324" s="246"/>
      <c r="K324" s="247"/>
      <c r="L324" s="247"/>
      <c r="M324" s="248"/>
      <c r="N324" s="248">
        <f t="shared" si="34"/>
        <v>7.45492692046227</v>
      </c>
      <c r="O324" s="248"/>
      <c r="P324" s="248">
        <f t="shared" si="36"/>
        <v>6.627386131883073</v>
      </c>
    </row>
    <row r="325" spans="1:16" s="118" customFormat="1" ht="11.25" customHeight="1">
      <c r="A325" s="131" t="s">
        <v>713</v>
      </c>
      <c r="B325" s="131" t="s">
        <v>735</v>
      </c>
      <c r="C325" s="131" t="s">
        <v>46</v>
      </c>
      <c r="D325" s="130">
        <v>480</v>
      </c>
      <c r="E325" s="130">
        <v>2040</v>
      </c>
      <c r="F325" s="130">
        <v>1493.12</v>
      </c>
      <c r="G325" s="130"/>
      <c r="H325" s="130"/>
      <c r="I325" s="130"/>
      <c r="J325" s="246"/>
      <c r="K325" s="247"/>
      <c r="L325" s="247"/>
      <c r="M325" s="248">
        <f t="shared" si="33"/>
        <v>4.25</v>
      </c>
      <c r="N325" s="248"/>
      <c r="O325" s="248">
        <f t="shared" si="35"/>
        <v>3.1106666666666665</v>
      </c>
      <c r="P325" s="248"/>
    </row>
    <row r="326" spans="1:16" s="118" customFormat="1" ht="11.25" customHeight="1">
      <c r="A326" s="131" t="s">
        <v>713</v>
      </c>
      <c r="B326" s="131" t="s">
        <v>238</v>
      </c>
      <c r="C326" s="131" t="s">
        <v>46</v>
      </c>
      <c r="D326" s="130">
        <v>1600</v>
      </c>
      <c r="E326" s="130">
        <v>11080</v>
      </c>
      <c r="F326" s="130">
        <v>8680.38</v>
      </c>
      <c r="G326" s="130"/>
      <c r="H326" s="130"/>
      <c r="I326" s="130"/>
      <c r="J326" s="246"/>
      <c r="K326" s="247"/>
      <c r="L326" s="247"/>
      <c r="M326" s="248">
        <f aca="true" t="shared" si="38" ref="M326:M389">E326/D326</f>
        <v>6.925</v>
      </c>
      <c r="N326" s="248"/>
      <c r="O326" s="248">
        <f aca="true" t="shared" si="39" ref="O326:O389">F326/D326</f>
        <v>5.4252375</v>
      </c>
      <c r="P326" s="248"/>
    </row>
    <row r="327" spans="1:16" s="118" customFormat="1" ht="11.25" customHeight="1">
      <c r="A327" s="131" t="s">
        <v>713</v>
      </c>
      <c r="B327" s="131" t="s">
        <v>714</v>
      </c>
      <c r="C327" s="131" t="s">
        <v>83</v>
      </c>
      <c r="D327" s="130"/>
      <c r="E327" s="130"/>
      <c r="F327" s="130"/>
      <c r="G327" s="130">
        <v>5379</v>
      </c>
      <c r="H327" s="130">
        <v>31387.58</v>
      </c>
      <c r="I327" s="130">
        <v>28445.81</v>
      </c>
      <c r="J327" s="246"/>
      <c r="K327" s="247"/>
      <c r="L327" s="247"/>
      <c r="M327" s="248"/>
      <c r="N327" s="248">
        <f aca="true" t="shared" si="40" ref="N327:N389">H327/G327</f>
        <v>5.835207287599926</v>
      </c>
      <c r="O327" s="248"/>
      <c r="P327" s="248">
        <f aca="true" t="shared" si="41" ref="P327:P389">I327/G327</f>
        <v>5.288308235731549</v>
      </c>
    </row>
    <row r="328" spans="1:16" s="118" customFormat="1" ht="11.25" customHeight="1">
      <c r="A328" s="131" t="s">
        <v>713</v>
      </c>
      <c r="B328" s="131" t="s">
        <v>714</v>
      </c>
      <c r="C328" s="131" t="s">
        <v>99</v>
      </c>
      <c r="D328" s="130"/>
      <c r="E328" s="130"/>
      <c r="F328" s="130"/>
      <c r="G328" s="130">
        <v>10104</v>
      </c>
      <c r="H328" s="130">
        <v>44457.6</v>
      </c>
      <c r="I328" s="130">
        <v>40034.93</v>
      </c>
      <c r="J328" s="246"/>
      <c r="K328" s="247"/>
      <c r="L328" s="247"/>
      <c r="M328" s="248"/>
      <c r="N328" s="248">
        <f t="shared" si="40"/>
        <v>4.3999999999999995</v>
      </c>
      <c r="O328" s="248"/>
      <c r="P328" s="248">
        <f t="shared" si="41"/>
        <v>3.962285233570863</v>
      </c>
    </row>
    <row r="329" spans="1:16" s="118" customFormat="1" ht="11.25" customHeight="1">
      <c r="A329" s="131" t="s">
        <v>713</v>
      </c>
      <c r="B329" s="131" t="s">
        <v>714</v>
      </c>
      <c r="C329" s="131" t="s">
        <v>81</v>
      </c>
      <c r="D329" s="130"/>
      <c r="E329" s="130"/>
      <c r="F329" s="130"/>
      <c r="G329" s="130">
        <v>303</v>
      </c>
      <c r="H329" s="130">
        <v>2313.31</v>
      </c>
      <c r="I329" s="130">
        <v>2043.91</v>
      </c>
      <c r="J329" s="246"/>
      <c r="K329" s="247"/>
      <c r="L329" s="247"/>
      <c r="M329" s="248"/>
      <c r="N329" s="248">
        <f t="shared" si="40"/>
        <v>7.634686468646865</v>
      </c>
      <c r="O329" s="248"/>
      <c r="P329" s="248">
        <f t="shared" si="41"/>
        <v>6.745577557755776</v>
      </c>
    </row>
    <row r="330" spans="1:16" s="118" customFormat="1" ht="11.25" customHeight="1">
      <c r="A330" s="131" t="s">
        <v>239</v>
      </c>
      <c r="B330" s="131" t="s">
        <v>240</v>
      </c>
      <c r="C330" s="131" t="s">
        <v>48</v>
      </c>
      <c r="D330" s="130">
        <v>4.8</v>
      </c>
      <c r="E330" s="130">
        <v>10.85</v>
      </c>
      <c r="F330" s="130">
        <v>8</v>
      </c>
      <c r="G330" s="130"/>
      <c r="H330" s="130"/>
      <c r="I330" s="130"/>
      <c r="J330" s="246"/>
      <c r="K330" s="247"/>
      <c r="L330" s="247"/>
      <c r="M330" s="248">
        <f t="shared" si="38"/>
        <v>2.2604166666666665</v>
      </c>
      <c r="N330" s="248"/>
      <c r="O330" s="248">
        <f t="shared" si="39"/>
        <v>1.6666666666666667</v>
      </c>
      <c r="P330" s="248"/>
    </row>
    <row r="331" spans="1:16" s="118" customFormat="1" ht="11.25" customHeight="1">
      <c r="A331" s="131" t="s">
        <v>239</v>
      </c>
      <c r="B331" s="131" t="s">
        <v>240</v>
      </c>
      <c r="C331" s="131" t="s">
        <v>137</v>
      </c>
      <c r="D331" s="130">
        <v>120263.4</v>
      </c>
      <c r="E331" s="130">
        <v>573629.3</v>
      </c>
      <c r="F331" s="130">
        <v>432588.58</v>
      </c>
      <c r="G331" s="130">
        <v>110227.2</v>
      </c>
      <c r="H331" s="130">
        <v>460004.35</v>
      </c>
      <c r="I331" s="130">
        <v>412524.26</v>
      </c>
      <c r="J331" s="246">
        <f aca="true" t="shared" si="42" ref="J331:J389">(G331-D331)*100/D331</f>
        <v>-8.345182324797069</v>
      </c>
      <c r="K331" s="247">
        <f aca="true" t="shared" si="43" ref="K331:K389">(H331-E331)*100/E331</f>
        <v>-19.808079887132696</v>
      </c>
      <c r="L331" s="247">
        <f aca="true" t="shared" si="44" ref="L331:L389">(I331-F331)*100/F331</f>
        <v>-4.63819918685787</v>
      </c>
      <c r="M331" s="248">
        <f t="shared" si="38"/>
        <v>4.769774511613675</v>
      </c>
      <c r="N331" s="248">
        <f t="shared" si="40"/>
        <v>4.1732380936828655</v>
      </c>
      <c r="O331" s="248">
        <f t="shared" si="39"/>
        <v>3.5970093977053703</v>
      </c>
      <c r="P331" s="248">
        <f t="shared" si="41"/>
        <v>3.7424906012309123</v>
      </c>
    </row>
    <row r="332" spans="1:16" s="118" customFormat="1" ht="11.25" customHeight="1">
      <c r="A332" s="131" t="s">
        <v>239</v>
      </c>
      <c r="B332" s="131" t="s">
        <v>240</v>
      </c>
      <c r="C332" s="131" t="s">
        <v>60</v>
      </c>
      <c r="D332" s="130">
        <v>423916.4</v>
      </c>
      <c r="E332" s="130">
        <v>1314104.32</v>
      </c>
      <c r="F332" s="130">
        <v>994457.16</v>
      </c>
      <c r="G332" s="130">
        <v>534890.6</v>
      </c>
      <c r="H332" s="130">
        <v>1642080.1</v>
      </c>
      <c r="I332" s="130">
        <v>1486689.45</v>
      </c>
      <c r="J332" s="246">
        <f t="shared" si="42"/>
        <v>26.17832195215848</v>
      </c>
      <c r="K332" s="247">
        <f t="shared" si="43"/>
        <v>24.958123568150206</v>
      </c>
      <c r="L332" s="247">
        <f t="shared" si="44"/>
        <v>49.49758620069666</v>
      </c>
      <c r="M332" s="248">
        <f t="shared" si="38"/>
        <v>3.099913850938534</v>
      </c>
      <c r="N332" s="248">
        <f t="shared" si="40"/>
        <v>3.069936357079373</v>
      </c>
      <c r="O332" s="248">
        <f t="shared" si="39"/>
        <v>2.3458803669780175</v>
      </c>
      <c r="P332" s="248">
        <f t="shared" si="41"/>
        <v>2.779427138932709</v>
      </c>
    </row>
    <row r="333" spans="1:16" s="118" customFormat="1" ht="11.25" customHeight="1">
      <c r="A333" s="131" t="s">
        <v>239</v>
      </c>
      <c r="B333" s="131" t="s">
        <v>240</v>
      </c>
      <c r="C333" s="131" t="s">
        <v>138</v>
      </c>
      <c r="D333" s="130">
        <v>1625064</v>
      </c>
      <c r="E333" s="130">
        <v>5050506.5</v>
      </c>
      <c r="F333" s="130">
        <v>3823364.4</v>
      </c>
      <c r="G333" s="130">
        <v>1753745.4</v>
      </c>
      <c r="H333" s="130">
        <v>5370682</v>
      </c>
      <c r="I333" s="130">
        <v>4840646.26</v>
      </c>
      <c r="J333" s="246">
        <f t="shared" si="42"/>
        <v>7.918543515824601</v>
      </c>
      <c r="K333" s="247">
        <f t="shared" si="43"/>
        <v>6.339473080571226</v>
      </c>
      <c r="L333" s="247">
        <f t="shared" si="44"/>
        <v>26.60698153699396</v>
      </c>
      <c r="M333" s="248">
        <f t="shared" si="38"/>
        <v>3.1078815972786304</v>
      </c>
      <c r="N333" s="248">
        <f t="shared" si="40"/>
        <v>3.062406892129268</v>
      </c>
      <c r="O333" s="248">
        <f t="shared" si="39"/>
        <v>2.35274696873477</v>
      </c>
      <c r="P333" s="248">
        <f t="shared" si="41"/>
        <v>2.7601761692432665</v>
      </c>
    </row>
    <row r="334" spans="1:16" s="118" customFormat="1" ht="11.25" customHeight="1">
      <c r="A334" s="131" t="s">
        <v>239</v>
      </c>
      <c r="B334" s="131" t="s">
        <v>240</v>
      </c>
      <c r="C334" s="131" t="s">
        <v>63</v>
      </c>
      <c r="D334" s="130">
        <v>56116.2</v>
      </c>
      <c r="E334" s="130">
        <v>212438.8</v>
      </c>
      <c r="F334" s="130">
        <v>157184.55</v>
      </c>
      <c r="G334" s="130">
        <v>51359.04</v>
      </c>
      <c r="H334" s="130">
        <v>191517.15</v>
      </c>
      <c r="I334" s="130">
        <v>173407.17</v>
      </c>
      <c r="J334" s="246">
        <f t="shared" si="42"/>
        <v>-8.477338094881686</v>
      </c>
      <c r="K334" s="247">
        <f t="shared" si="43"/>
        <v>-9.848318668717766</v>
      </c>
      <c r="L334" s="247">
        <f t="shared" si="44"/>
        <v>10.320747172670613</v>
      </c>
      <c r="M334" s="248">
        <f t="shared" si="38"/>
        <v>3.7856946835316716</v>
      </c>
      <c r="N334" s="248">
        <f t="shared" si="40"/>
        <v>3.7289861726387405</v>
      </c>
      <c r="O334" s="248">
        <f t="shared" si="39"/>
        <v>2.8010547756262896</v>
      </c>
      <c r="P334" s="248">
        <f t="shared" si="41"/>
        <v>3.3763709368399413</v>
      </c>
    </row>
    <row r="335" spans="1:16" s="118" customFormat="1" ht="11.25" customHeight="1">
      <c r="A335" s="131" t="s">
        <v>239</v>
      </c>
      <c r="B335" s="131" t="s">
        <v>240</v>
      </c>
      <c r="C335" s="131" t="s">
        <v>54</v>
      </c>
      <c r="D335" s="130"/>
      <c r="E335" s="130"/>
      <c r="F335" s="130"/>
      <c r="G335" s="130">
        <v>3024</v>
      </c>
      <c r="H335" s="130">
        <v>8986.27</v>
      </c>
      <c r="I335" s="130">
        <v>8121.54</v>
      </c>
      <c r="J335" s="246"/>
      <c r="K335" s="247"/>
      <c r="L335" s="247"/>
      <c r="M335" s="248"/>
      <c r="N335" s="248">
        <f t="shared" si="40"/>
        <v>2.9716501322751325</v>
      </c>
      <c r="O335" s="248"/>
      <c r="P335" s="248">
        <f t="shared" si="41"/>
        <v>2.6856944444444446</v>
      </c>
    </row>
    <row r="336" spans="1:16" s="118" customFormat="1" ht="11.25" customHeight="1">
      <c r="A336" s="131" t="s">
        <v>239</v>
      </c>
      <c r="B336" s="131" t="s">
        <v>240</v>
      </c>
      <c r="C336" s="131" t="s">
        <v>53</v>
      </c>
      <c r="D336" s="130">
        <v>293.76</v>
      </c>
      <c r="E336" s="130">
        <v>1468.8</v>
      </c>
      <c r="F336" s="130">
        <v>1071.46</v>
      </c>
      <c r="G336" s="130">
        <v>565.56</v>
      </c>
      <c r="H336" s="130">
        <v>2299.62</v>
      </c>
      <c r="I336" s="130">
        <v>2162.98</v>
      </c>
      <c r="J336" s="246">
        <f t="shared" si="42"/>
        <v>92.52450980392156</v>
      </c>
      <c r="K336" s="247">
        <f t="shared" si="43"/>
        <v>56.564542483660134</v>
      </c>
      <c r="L336" s="247">
        <f t="shared" si="44"/>
        <v>101.87221174845537</v>
      </c>
      <c r="M336" s="248">
        <f t="shared" si="38"/>
        <v>5</v>
      </c>
      <c r="N336" s="248">
        <f t="shared" si="40"/>
        <v>4.066093783152981</v>
      </c>
      <c r="O336" s="248">
        <f t="shared" si="39"/>
        <v>3.6473992374727673</v>
      </c>
      <c r="P336" s="248">
        <f t="shared" si="41"/>
        <v>3.8244925383690505</v>
      </c>
    </row>
    <row r="337" spans="1:16" s="118" customFormat="1" ht="11.25" customHeight="1">
      <c r="A337" s="131" t="s">
        <v>239</v>
      </c>
      <c r="B337" s="131" t="s">
        <v>240</v>
      </c>
      <c r="C337" s="131" t="s">
        <v>121</v>
      </c>
      <c r="D337" s="130">
        <v>12854.4</v>
      </c>
      <c r="E337" s="130">
        <v>72913.41</v>
      </c>
      <c r="F337" s="130">
        <v>55178.83</v>
      </c>
      <c r="G337" s="130">
        <v>12078.16</v>
      </c>
      <c r="H337" s="130">
        <v>54707.39</v>
      </c>
      <c r="I337" s="130">
        <v>49465.19</v>
      </c>
      <c r="J337" s="246">
        <f t="shared" si="42"/>
        <v>-6.038710480458051</v>
      </c>
      <c r="K337" s="247">
        <f t="shared" si="43"/>
        <v>-24.969371203459012</v>
      </c>
      <c r="L337" s="247">
        <f t="shared" si="44"/>
        <v>-10.354768305163411</v>
      </c>
      <c r="M337" s="248">
        <f t="shared" si="38"/>
        <v>5.672253080657208</v>
      </c>
      <c r="N337" s="248">
        <f t="shared" si="40"/>
        <v>4.52944736615511</v>
      </c>
      <c r="O337" s="248">
        <f t="shared" si="39"/>
        <v>4.292602532984815</v>
      </c>
      <c r="P337" s="248">
        <f t="shared" si="41"/>
        <v>4.095424303039536</v>
      </c>
    </row>
    <row r="338" spans="1:16" s="118" customFormat="1" ht="11.25" customHeight="1">
      <c r="A338" s="131" t="s">
        <v>239</v>
      </c>
      <c r="B338" s="131" t="s">
        <v>240</v>
      </c>
      <c r="C338" s="131" t="s">
        <v>46</v>
      </c>
      <c r="D338" s="130">
        <v>451089.2</v>
      </c>
      <c r="E338" s="130">
        <v>1586207.35</v>
      </c>
      <c r="F338" s="130">
        <v>1209060.96</v>
      </c>
      <c r="G338" s="130">
        <v>358342.8</v>
      </c>
      <c r="H338" s="130">
        <v>1184544.66</v>
      </c>
      <c r="I338" s="130">
        <v>1055670.36</v>
      </c>
      <c r="J338" s="246">
        <f t="shared" si="42"/>
        <v>-20.560545453094424</v>
      </c>
      <c r="K338" s="247">
        <f t="shared" si="43"/>
        <v>-25.32220582636943</v>
      </c>
      <c r="L338" s="247">
        <f t="shared" si="44"/>
        <v>-12.686754851467526</v>
      </c>
      <c r="M338" s="248">
        <f t="shared" si="38"/>
        <v>3.5163939859344895</v>
      </c>
      <c r="N338" s="248">
        <f t="shared" si="40"/>
        <v>3.3056186980734648</v>
      </c>
      <c r="O338" s="248">
        <f t="shared" si="39"/>
        <v>2.68031458079688</v>
      </c>
      <c r="P338" s="248">
        <f t="shared" si="41"/>
        <v>2.9459789899504054</v>
      </c>
    </row>
    <row r="339" spans="1:16" s="118" customFormat="1" ht="11.25" customHeight="1">
      <c r="A339" s="131" t="s">
        <v>239</v>
      </c>
      <c r="B339" s="131" t="s">
        <v>240</v>
      </c>
      <c r="C339" s="131" t="s">
        <v>62</v>
      </c>
      <c r="D339" s="130">
        <v>475535.42</v>
      </c>
      <c r="E339" s="130">
        <v>1851857.64</v>
      </c>
      <c r="F339" s="130">
        <v>1389384.6</v>
      </c>
      <c r="G339" s="130">
        <v>467237.22</v>
      </c>
      <c r="H339" s="130">
        <v>1720137.66</v>
      </c>
      <c r="I339" s="130">
        <v>1554311.73</v>
      </c>
      <c r="J339" s="246">
        <f t="shared" si="42"/>
        <v>-1.7450224843398652</v>
      </c>
      <c r="K339" s="247">
        <f t="shared" si="43"/>
        <v>-7.112856688055135</v>
      </c>
      <c r="L339" s="247">
        <f t="shared" si="44"/>
        <v>11.870516630168485</v>
      </c>
      <c r="M339" s="248">
        <f t="shared" si="38"/>
        <v>3.89425805547776</v>
      </c>
      <c r="N339" s="248">
        <f t="shared" si="40"/>
        <v>3.6815082069018388</v>
      </c>
      <c r="O339" s="248">
        <f t="shared" si="39"/>
        <v>2.921726840032232</v>
      </c>
      <c r="P339" s="248">
        <f t="shared" si="41"/>
        <v>3.3266008431434466</v>
      </c>
    </row>
    <row r="340" spans="1:16" s="118" customFormat="1" ht="11.25" customHeight="1">
      <c r="A340" s="131" t="s">
        <v>239</v>
      </c>
      <c r="B340" s="131" t="s">
        <v>240</v>
      </c>
      <c r="C340" s="131" t="s">
        <v>501</v>
      </c>
      <c r="D340" s="130"/>
      <c r="E340" s="130"/>
      <c r="F340" s="130"/>
      <c r="G340" s="130">
        <v>2081.76</v>
      </c>
      <c r="H340" s="130">
        <v>9435.99</v>
      </c>
      <c r="I340" s="130">
        <v>8783.96</v>
      </c>
      <c r="J340" s="246"/>
      <c r="K340" s="247"/>
      <c r="L340" s="247"/>
      <c r="M340" s="248"/>
      <c r="N340" s="248">
        <f t="shared" si="40"/>
        <v>4.532698293751441</v>
      </c>
      <c r="O340" s="248"/>
      <c r="P340" s="248">
        <f t="shared" si="41"/>
        <v>4.219487356851894</v>
      </c>
    </row>
    <row r="341" spans="1:16" s="118" customFormat="1" ht="11.25" customHeight="1">
      <c r="A341" s="131" t="s">
        <v>239</v>
      </c>
      <c r="B341" s="131" t="s">
        <v>240</v>
      </c>
      <c r="C341" s="131" t="s">
        <v>155</v>
      </c>
      <c r="D341" s="130">
        <v>152754.2</v>
      </c>
      <c r="E341" s="130">
        <v>649442.18</v>
      </c>
      <c r="F341" s="130">
        <v>491137.4</v>
      </c>
      <c r="G341" s="130">
        <v>148259.6</v>
      </c>
      <c r="H341" s="130">
        <v>547221.74</v>
      </c>
      <c r="I341" s="130">
        <v>494878.57</v>
      </c>
      <c r="J341" s="246">
        <f t="shared" si="42"/>
        <v>-2.9423740885684357</v>
      </c>
      <c r="K341" s="247">
        <f t="shared" si="43"/>
        <v>-15.739729131852823</v>
      </c>
      <c r="L341" s="247">
        <f t="shared" si="44"/>
        <v>0.7617359215567748</v>
      </c>
      <c r="M341" s="248">
        <f t="shared" si="38"/>
        <v>4.251550399268891</v>
      </c>
      <c r="N341" s="248">
        <f t="shared" si="40"/>
        <v>3.690970028247749</v>
      </c>
      <c r="O341" s="248">
        <f t="shared" si="39"/>
        <v>3.2152137224377464</v>
      </c>
      <c r="P341" s="248">
        <f t="shared" si="41"/>
        <v>3.3379192308626218</v>
      </c>
    </row>
    <row r="342" spans="1:16" s="118" customFormat="1" ht="11.25" customHeight="1">
      <c r="A342" s="131" t="s">
        <v>239</v>
      </c>
      <c r="B342" s="131" t="s">
        <v>240</v>
      </c>
      <c r="C342" s="131" t="s">
        <v>101</v>
      </c>
      <c r="D342" s="130">
        <v>14979.6</v>
      </c>
      <c r="E342" s="130">
        <v>53702.77</v>
      </c>
      <c r="F342" s="130">
        <v>41064.32</v>
      </c>
      <c r="G342" s="130">
        <v>12534.6</v>
      </c>
      <c r="H342" s="130">
        <v>35638.84</v>
      </c>
      <c r="I342" s="130">
        <v>32386.7</v>
      </c>
      <c r="J342" s="246">
        <f t="shared" si="42"/>
        <v>-16.322198189537772</v>
      </c>
      <c r="K342" s="247">
        <f t="shared" si="43"/>
        <v>-33.636868265826884</v>
      </c>
      <c r="L342" s="247">
        <f t="shared" si="44"/>
        <v>-21.131775711858857</v>
      </c>
      <c r="M342" s="248">
        <f t="shared" si="38"/>
        <v>3.5850603487409543</v>
      </c>
      <c r="N342" s="248">
        <f t="shared" si="40"/>
        <v>2.843237119652801</v>
      </c>
      <c r="O342" s="248">
        <f t="shared" si="39"/>
        <v>2.741349568746829</v>
      </c>
      <c r="P342" s="248">
        <f t="shared" si="41"/>
        <v>2.5837840856509184</v>
      </c>
    </row>
    <row r="343" spans="1:16" s="118" customFormat="1" ht="11.25" customHeight="1">
      <c r="A343" s="131" t="s">
        <v>239</v>
      </c>
      <c r="B343" s="131" t="s">
        <v>240</v>
      </c>
      <c r="C343" s="131" t="s">
        <v>50</v>
      </c>
      <c r="D343" s="130">
        <v>1848449.7</v>
      </c>
      <c r="E343" s="130">
        <v>5949146</v>
      </c>
      <c r="F343" s="130">
        <v>4487833.88</v>
      </c>
      <c r="G343" s="130">
        <v>1996307.2</v>
      </c>
      <c r="H343" s="130">
        <v>6397919.3</v>
      </c>
      <c r="I343" s="130">
        <v>5763304.21</v>
      </c>
      <c r="J343" s="246">
        <f t="shared" si="42"/>
        <v>7.999000459682511</v>
      </c>
      <c r="K343" s="247">
        <f t="shared" si="43"/>
        <v>7.543491116203903</v>
      </c>
      <c r="L343" s="247">
        <f t="shared" si="44"/>
        <v>28.420622601119987</v>
      </c>
      <c r="M343" s="248">
        <f t="shared" si="38"/>
        <v>3.2184516570832304</v>
      </c>
      <c r="N343" s="248">
        <f t="shared" si="40"/>
        <v>3.204877135142327</v>
      </c>
      <c r="O343" s="248">
        <f t="shared" si="39"/>
        <v>2.4278907237778773</v>
      </c>
      <c r="P343" s="248">
        <f t="shared" si="41"/>
        <v>2.886982629727529</v>
      </c>
    </row>
    <row r="344" spans="1:16" s="118" customFormat="1" ht="11.25" customHeight="1">
      <c r="A344" s="131" t="s">
        <v>239</v>
      </c>
      <c r="B344" s="131" t="s">
        <v>240</v>
      </c>
      <c r="C344" s="131" t="s">
        <v>83</v>
      </c>
      <c r="D344" s="130">
        <v>126031.35</v>
      </c>
      <c r="E344" s="130">
        <v>461763.15</v>
      </c>
      <c r="F344" s="130">
        <v>336641.22</v>
      </c>
      <c r="G344" s="130">
        <v>61806.78</v>
      </c>
      <c r="H344" s="130">
        <v>229383.69</v>
      </c>
      <c r="I344" s="130">
        <v>209029.42</v>
      </c>
      <c r="J344" s="246">
        <f t="shared" si="42"/>
        <v>-50.959201817643</v>
      </c>
      <c r="K344" s="247">
        <f t="shared" si="43"/>
        <v>-50.32438383184107</v>
      </c>
      <c r="L344" s="247">
        <f t="shared" si="44"/>
        <v>-37.90736024542686</v>
      </c>
      <c r="M344" s="248">
        <f t="shared" si="38"/>
        <v>3.6638752976937883</v>
      </c>
      <c r="N344" s="248">
        <f t="shared" si="40"/>
        <v>3.711303031803307</v>
      </c>
      <c r="O344" s="248">
        <f t="shared" si="39"/>
        <v>2.6710911213757527</v>
      </c>
      <c r="P344" s="248">
        <f t="shared" si="41"/>
        <v>3.3819820414524107</v>
      </c>
    </row>
    <row r="345" spans="1:16" s="118" customFormat="1" ht="11.25" customHeight="1">
      <c r="A345" s="131" t="s">
        <v>239</v>
      </c>
      <c r="B345" s="131" t="s">
        <v>240</v>
      </c>
      <c r="C345" s="131" t="s">
        <v>69</v>
      </c>
      <c r="D345" s="130">
        <v>369706.2</v>
      </c>
      <c r="E345" s="130">
        <v>1208847.38</v>
      </c>
      <c r="F345" s="130">
        <v>914332.52</v>
      </c>
      <c r="G345" s="130">
        <v>392643.44</v>
      </c>
      <c r="H345" s="130">
        <v>1285574.09</v>
      </c>
      <c r="I345" s="130">
        <v>1157274.37</v>
      </c>
      <c r="J345" s="246">
        <f t="shared" si="42"/>
        <v>6.204180508739099</v>
      </c>
      <c r="K345" s="247">
        <f t="shared" si="43"/>
        <v>6.347096520985155</v>
      </c>
      <c r="L345" s="247">
        <f t="shared" si="44"/>
        <v>26.570404605099256</v>
      </c>
      <c r="M345" s="248">
        <f t="shared" si="38"/>
        <v>3.2697514404681334</v>
      </c>
      <c r="N345" s="248">
        <f t="shared" si="40"/>
        <v>3.274151454052053</v>
      </c>
      <c r="O345" s="248">
        <f t="shared" si="39"/>
        <v>2.4731327740784437</v>
      </c>
      <c r="P345" s="248">
        <f t="shared" si="41"/>
        <v>2.9473926012873157</v>
      </c>
    </row>
    <row r="346" spans="1:16" s="118" customFormat="1" ht="11.25" customHeight="1">
      <c r="A346" s="131" t="s">
        <v>239</v>
      </c>
      <c r="B346" s="131" t="s">
        <v>240</v>
      </c>
      <c r="C346" s="131" t="s">
        <v>65</v>
      </c>
      <c r="D346" s="130">
        <v>30587.2</v>
      </c>
      <c r="E346" s="130">
        <v>125018.8</v>
      </c>
      <c r="F346" s="130">
        <v>95702.07</v>
      </c>
      <c r="G346" s="130">
        <v>25392.12</v>
      </c>
      <c r="H346" s="130">
        <v>86319.28</v>
      </c>
      <c r="I346" s="130">
        <v>78358.95</v>
      </c>
      <c r="J346" s="246">
        <f t="shared" si="42"/>
        <v>-16.984490244285197</v>
      </c>
      <c r="K346" s="247">
        <f t="shared" si="43"/>
        <v>-30.95496037395976</v>
      </c>
      <c r="L346" s="247">
        <f t="shared" si="44"/>
        <v>-18.12199046478306</v>
      </c>
      <c r="M346" s="248">
        <f t="shared" si="38"/>
        <v>4.087291416017157</v>
      </c>
      <c r="N346" s="248">
        <f t="shared" si="40"/>
        <v>3.399451483373582</v>
      </c>
      <c r="O346" s="248">
        <f t="shared" si="39"/>
        <v>3.128827418004917</v>
      </c>
      <c r="P346" s="248">
        <f t="shared" si="41"/>
        <v>3.085955406637965</v>
      </c>
    </row>
    <row r="347" spans="1:16" s="118" customFormat="1" ht="11.25" customHeight="1">
      <c r="A347" s="131" t="s">
        <v>239</v>
      </c>
      <c r="B347" s="131" t="s">
        <v>240</v>
      </c>
      <c r="C347" s="131" t="s">
        <v>67</v>
      </c>
      <c r="D347" s="130"/>
      <c r="E347" s="130"/>
      <c r="F347" s="130"/>
      <c r="G347" s="130">
        <v>144702.84</v>
      </c>
      <c r="H347" s="130">
        <v>635621.72</v>
      </c>
      <c r="I347" s="130">
        <v>573395.34</v>
      </c>
      <c r="J347" s="246"/>
      <c r="K347" s="247"/>
      <c r="L347" s="247"/>
      <c r="M347" s="248"/>
      <c r="N347" s="248">
        <f t="shared" si="40"/>
        <v>4.392600172878431</v>
      </c>
      <c r="O347" s="248"/>
      <c r="P347" s="248">
        <f t="shared" si="41"/>
        <v>3.9625714325993875</v>
      </c>
    </row>
    <row r="348" spans="1:16" s="118" customFormat="1" ht="11.25" customHeight="1">
      <c r="A348" s="131" t="s">
        <v>239</v>
      </c>
      <c r="B348" s="131" t="s">
        <v>240</v>
      </c>
      <c r="C348" s="131" t="s">
        <v>173</v>
      </c>
      <c r="D348" s="130"/>
      <c r="E348" s="130"/>
      <c r="F348" s="130"/>
      <c r="G348" s="130">
        <v>12477</v>
      </c>
      <c r="H348" s="130">
        <v>38890</v>
      </c>
      <c r="I348" s="130">
        <v>35233.41</v>
      </c>
      <c r="J348" s="246"/>
      <c r="K348" s="247"/>
      <c r="L348" s="247"/>
      <c r="M348" s="248"/>
      <c r="N348" s="248">
        <f t="shared" si="40"/>
        <v>3.11693516069568</v>
      </c>
      <c r="O348" s="248"/>
      <c r="P348" s="248">
        <f t="shared" si="41"/>
        <v>2.8238687184419335</v>
      </c>
    </row>
    <row r="349" spans="1:16" s="118" customFormat="1" ht="11.25" customHeight="1">
      <c r="A349" s="131" t="s">
        <v>239</v>
      </c>
      <c r="B349" s="131" t="s">
        <v>240</v>
      </c>
      <c r="C349" s="131" t="s">
        <v>49</v>
      </c>
      <c r="D349" s="130">
        <v>4133102.28</v>
      </c>
      <c r="E349" s="130">
        <v>11791434.41</v>
      </c>
      <c r="F349" s="130">
        <v>8915521.73</v>
      </c>
      <c r="G349" s="130">
        <v>4421506.04</v>
      </c>
      <c r="H349" s="130">
        <v>12746113.11</v>
      </c>
      <c r="I349" s="130">
        <v>11486003.9</v>
      </c>
      <c r="J349" s="246">
        <f t="shared" si="42"/>
        <v>6.977900387212296</v>
      </c>
      <c r="K349" s="247">
        <f t="shared" si="43"/>
        <v>8.096374595361882</v>
      </c>
      <c r="L349" s="247">
        <f t="shared" si="44"/>
        <v>28.831539508793277</v>
      </c>
      <c r="M349" s="248">
        <f t="shared" si="38"/>
        <v>2.8529258680721545</v>
      </c>
      <c r="N349" s="248">
        <f t="shared" si="40"/>
        <v>2.8827537483133234</v>
      </c>
      <c r="O349" s="248">
        <f t="shared" si="39"/>
        <v>2.1571016456916716</v>
      </c>
      <c r="P349" s="248">
        <f t="shared" si="41"/>
        <v>2.5977582742372554</v>
      </c>
    </row>
    <row r="350" spans="1:16" s="118" customFormat="1" ht="11.25" customHeight="1">
      <c r="A350" s="131" t="s">
        <v>239</v>
      </c>
      <c r="B350" s="131" t="s">
        <v>240</v>
      </c>
      <c r="C350" s="131" t="s">
        <v>81</v>
      </c>
      <c r="D350" s="130">
        <v>87106.4</v>
      </c>
      <c r="E350" s="130">
        <v>387508.6</v>
      </c>
      <c r="F350" s="130">
        <v>295123.98</v>
      </c>
      <c r="G350" s="130">
        <v>72270.2</v>
      </c>
      <c r="H350" s="130">
        <v>287686.45</v>
      </c>
      <c r="I350" s="130">
        <v>259793.01</v>
      </c>
      <c r="J350" s="246">
        <f t="shared" si="42"/>
        <v>-17.032273173957364</v>
      </c>
      <c r="K350" s="247">
        <f t="shared" si="43"/>
        <v>-25.75998313327755</v>
      </c>
      <c r="L350" s="247">
        <f t="shared" si="44"/>
        <v>-11.971568694621146</v>
      </c>
      <c r="M350" s="248">
        <f t="shared" si="38"/>
        <v>4.448681153164406</v>
      </c>
      <c r="N350" s="248">
        <f t="shared" si="40"/>
        <v>3.9807064322500842</v>
      </c>
      <c r="O350" s="248">
        <f t="shared" si="39"/>
        <v>3.3880860648586095</v>
      </c>
      <c r="P350" s="248">
        <f t="shared" si="41"/>
        <v>3.59474596721747</v>
      </c>
    </row>
    <row r="351" spans="1:16" s="118" customFormat="1" ht="11.25" customHeight="1">
      <c r="A351" s="131" t="s">
        <v>239</v>
      </c>
      <c r="B351" s="131" t="s">
        <v>240</v>
      </c>
      <c r="C351" s="131" t="s">
        <v>107</v>
      </c>
      <c r="D351" s="130">
        <v>232971.54</v>
      </c>
      <c r="E351" s="130">
        <v>659441.36</v>
      </c>
      <c r="F351" s="130">
        <v>494227.07</v>
      </c>
      <c r="G351" s="130">
        <v>273659.4</v>
      </c>
      <c r="H351" s="130">
        <v>788424.09</v>
      </c>
      <c r="I351" s="130">
        <v>715970.61</v>
      </c>
      <c r="J351" s="246">
        <f t="shared" si="42"/>
        <v>17.464734104431816</v>
      </c>
      <c r="K351" s="247">
        <f t="shared" si="43"/>
        <v>19.55939342354868</v>
      </c>
      <c r="L351" s="247">
        <f t="shared" si="44"/>
        <v>44.86673301808417</v>
      </c>
      <c r="M351" s="248">
        <f t="shared" si="38"/>
        <v>2.8305661713014385</v>
      </c>
      <c r="N351" s="248">
        <f t="shared" si="40"/>
        <v>2.881041506339632</v>
      </c>
      <c r="O351" s="248">
        <f t="shared" si="39"/>
        <v>2.1214053441892515</v>
      </c>
      <c r="P351" s="248">
        <f t="shared" si="41"/>
        <v>2.616283635789598</v>
      </c>
    </row>
    <row r="352" spans="1:16" s="118" customFormat="1" ht="11.25" customHeight="1">
      <c r="A352" s="131" t="s">
        <v>239</v>
      </c>
      <c r="B352" s="131" t="s">
        <v>240</v>
      </c>
      <c r="C352" s="131" t="s">
        <v>66</v>
      </c>
      <c r="D352" s="130">
        <v>99457.5</v>
      </c>
      <c r="E352" s="130">
        <v>343833.45</v>
      </c>
      <c r="F352" s="130">
        <v>259347.47</v>
      </c>
      <c r="G352" s="130">
        <v>99497.9</v>
      </c>
      <c r="H352" s="130">
        <v>346463.43</v>
      </c>
      <c r="I352" s="130">
        <v>314390.14</v>
      </c>
      <c r="J352" s="246">
        <f t="shared" si="42"/>
        <v>0.040620365482738036</v>
      </c>
      <c r="K352" s="247">
        <f t="shared" si="43"/>
        <v>0.7648994011490101</v>
      </c>
      <c r="L352" s="247">
        <f t="shared" si="44"/>
        <v>21.22352302106514</v>
      </c>
      <c r="M352" s="248">
        <f t="shared" si="38"/>
        <v>3.4570892089586005</v>
      </c>
      <c r="N352" s="248">
        <f t="shared" si="40"/>
        <v>3.482118014551061</v>
      </c>
      <c r="O352" s="248">
        <f t="shared" si="39"/>
        <v>2.607621044164593</v>
      </c>
      <c r="P352" s="248">
        <f t="shared" si="41"/>
        <v>3.1597665880385417</v>
      </c>
    </row>
    <row r="353" spans="1:16" s="118" customFormat="1" ht="11.25" customHeight="1">
      <c r="A353" s="131" t="s">
        <v>239</v>
      </c>
      <c r="B353" s="131" t="s">
        <v>240</v>
      </c>
      <c r="C353" s="131" t="s">
        <v>68</v>
      </c>
      <c r="D353" s="130">
        <v>60604</v>
      </c>
      <c r="E353" s="130">
        <v>176933.95</v>
      </c>
      <c r="F353" s="130">
        <v>132865.04</v>
      </c>
      <c r="G353" s="130">
        <v>11292.5</v>
      </c>
      <c r="H353" s="130">
        <v>32792</v>
      </c>
      <c r="I353" s="130">
        <v>28886.61</v>
      </c>
      <c r="J353" s="246">
        <f t="shared" si="42"/>
        <v>-81.36674146920996</v>
      </c>
      <c r="K353" s="247">
        <f t="shared" si="43"/>
        <v>-81.46653030693092</v>
      </c>
      <c r="L353" s="247">
        <f t="shared" si="44"/>
        <v>-78.25868264518643</v>
      </c>
      <c r="M353" s="248">
        <f t="shared" si="38"/>
        <v>2.9195094383209033</v>
      </c>
      <c r="N353" s="248">
        <f t="shared" si="40"/>
        <v>2.90387425282267</v>
      </c>
      <c r="O353" s="248">
        <f t="shared" si="39"/>
        <v>2.192347699821794</v>
      </c>
      <c r="P353" s="248">
        <f t="shared" si="41"/>
        <v>2.558034978968342</v>
      </c>
    </row>
    <row r="354" spans="1:16" s="118" customFormat="1" ht="11.25" customHeight="1">
      <c r="A354" s="131" t="s">
        <v>241</v>
      </c>
      <c r="B354" s="131" t="s">
        <v>242</v>
      </c>
      <c r="C354" s="131" t="s">
        <v>137</v>
      </c>
      <c r="D354" s="130">
        <v>354.6</v>
      </c>
      <c r="E354" s="130">
        <v>2258.4</v>
      </c>
      <c r="F354" s="130">
        <v>1699.73</v>
      </c>
      <c r="G354" s="130"/>
      <c r="H354" s="130"/>
      <c r="I354" s="130"/>
      <c r="J354" s="246"/>
      <c r="K354" s="247"/>
      <c r="L354" s="247"/>
      <c r="M354" s="248">
        <f t="shared" si="38"/>
        <v>6.368866328257191</v>
      </c>
      <c r="N354" s="248"/>
      <c r="O354" s="248">
        <f t="shared" si="39"/>
        <v>4.793372814438804</v>
      </c>
      <c r="P354" s="248"/>
    </row>
    <row r="355" spans="1:16" s="118" customFormat="1" ht="11.25" customHeight="1">
      <c r="A355" s="131" t="s">
        <v>241</v>
      </c>
      <c r="B355" s="131" t="s">
        <v>242</v>
      </c>
      <c r="C355" s="131" t="s">
        <v>138</v>
      </c>
      <c r="D355" s="130">
        <v>9</v>
      </c>
      <c r="E355" s="130">
        <v>60</v>
      </c>
      <c r="F355" s="130">
        <v>43.39</v>
      </c>
      <c r="G355" s="130"/>
      <c r="H355" s="130"/>
      <c r="I355" s="130"/>
      <c r="J355" s="246"/>
      <c r="K355" s="247"/>
      <c r="L355" s="247"/>
      <c r="M355" s="248">
        <f t="shared" si="38"/>
        <v>6.666666666666667</v>
      </c>
      <c r="N355" s="248"/>
      <c r="O355" s="248">
        <f t="shared" si="39"/>
        <v>4.821111111111112</v>
      </c>
      <c r="P355" s="248"/>
    </row>
    <row r="356" spans="1:16" s="118" customFormat="1" ht="11.25" customHeight="1">
      <c r="A356" s="131" t="s">
        <v>241</v>
      </c>
      <c r="B356" s="131" t="s">
        <v>242</v>
      </c>
      <c r="C356" s="131" t="s">
        <v>63</v>
      </c>
      <c r="D356" s="130">
        <v>120</v>
      </c>
      <c r="E356" s="130">
        <v>600</v>
      </c>
      <c r="F356" s="130">
        <v>491.86</v>
      </c>
      <c r="G356" s="130">
        <v>120</v>
      </c>
      <c r="H356" s="130">
        <v>600</v>
      </c>
      <c r="I356" s="130">
        <v>538.49</v>
      </c>
      <c r="J356" s="246">
        <f t="shared" si="42"/>
        <v>0</v>
      </c>
      <c r="K356" s="247">
        <f t="shared" si="43"/>
        <v>0</v>
      </c>
      <c r="L356" s="247">
        <f t="shared" si="44"/>
        <v>9.480339934127597</v>
      </c>
      <c r="M356" s="248">
        <f t="shared" si="38"/>
        <v>5</v>
      </c>
      <c r="N356" s="248">
        <f t="shared" si="40"/>
        <v>5</v>
      </c>
      <c r="O356" s="248">
        <f t="shared" si="39"/>
        <v>4.098833333333333</v>
      </c>
      <c r="P356" s="248">
        <f t="shared" si="41"/>
        <v>4.487416666666666</v>
      </c>
    </row>
    <row r="357" spans="1:16" s="118" customFormat="1" ht="11.25" customHeight="1">
      <c r="A357" s="131" t="s">
        <v>241</v>
      </c>
      <c r="B357" s="131" t="s">
        <v>242</v>
      </c>
      <c r="C357" s="131" t="s">
        <v>55</v>
      </c>
      <c r="D357" s="130">
        <v>541.5</v>
      </c>
      <c r="E357" s="130">
        <v>3266.4</v>
      </c>
      <c r="F357" s="130">
        <v>2379.29</v>
      </c>
      <c r="G357" s="130"/>
      <c r="H357" s="130"/>
      <c r="I357" s="130"/>
      <c r="J357" s="246"/>
      <c r="K357" s="247"/>
      <c r="L357" s="247"/>
      <c r="M357" s="248">
        <f t="shared" si="38"/>
        <v>6.03213296398892</v>
      </c>
      <c r="N357" s="248"/>
      <c r="O357" s="248">
        <f t="shared" si="39"/>
        <v>4.393887349953832</v>
      </c>
      <c r="P357" s="248"/>
    </row>
    <row r="358" spans="1:16" s="118" customFormat="1" ht="11.25" customHeight="1">
      <c r="A358" s="131" t="s">
        <v>241</v>
      </c>
      <c r="B358" s="131" t="s">
        <v>242</v>
      </c>
      <c r="C358" s="131" t="s">
        <v>91</v>
      </c>
      <c r="D358" s="130"/>
      <c r="E358" s="130"/>
      <c r="F358" s="130"/>
      <c r="G358" s="130">
        <v>2.25</v>
      </c>
      <c r="H358" s="130">
        <v>16.5</v>
      </c>
      <c r="I358" s="130">
        <v>14.47</v>
      </c>
      <c r="J358" s="246"/>
      <c r="K358" s="247"/>
      <c r="L358" s="247"/>
      <c r="M358" s="248"/>
      <c r="N358" s="248">
        <f t="shared" si="40"/>
        <v>7.333333333333333</v>
      </c>
      <c r="O358" s="248"/>
      <c r="P358" s="248">
        <f t="shared" si="41"/>
        <v>6.431111111111111</v>
      </c>
    </row>
    <row r="359" spans="1:16" s="118" customFormat="1" ht="11.25" customHeight="1">
      <c r="A359" s="131" t="s">
        <v>241</v>
      </c>
      <c r="B359" s="131" t="s">
        <v>242</v>
      </c>
      <c r="C359" s="131" t="s">
        <v>46</v>
      </c>
      <c r="D359" s="130">
        <v>6372</v>
      </c>
      <c r="E359" s="130">
        <v>26340</v>
      </c>
      <c r="F359" s="130">
        <v>19459.13</v>
      </c>
      <c r="G359" s="130"/>
      <c r="H359" s="130"/>
      <c r="I359" s="130"/>
      <c r="J359" s="246"/>
      <c r="K359" s="247"/>
      <c r="L359" s="247"/>
      <c r="M359" s="248">
        <f t="shared" si="38"/>
        <v>4.133709981167608</v>
      </c>
      <c r="N359" s="248"/>
      <c r="O359" s="248">
        <f t="shared" si="39"/>
        <v>3.0538496547394853</v>
      </c>
      <c r="P359" s="248"/>
    </row>
    <row r="360" spans="1:16" s="118" customFormat="1" ht="11.25" customHeight="1">
      <c r="A360" s="131" t="s">
        <v>241</v>
      </c>
      <c r="B360" s="131" t="s">
        <v>242</v>
      </c>
      <c r="C360" s="131" t="s">
        <v>155</v>
      </c>
      <c r="D360" s="130">
        <v>438.5</v>
      </c>
      <c r="E360" s="130">
        <v>2193.5</v>
      </c>
      <c r="F360" s="130">
        <v>1691.03</v>
      </c>
      <c r="G360" s="130">
        <v>883</v>
      </c>
      <c r="H360" s="130">
        <v>3878.49</v>
      </c>
      <c r="I360" s="130">
        <v>3516.22</v>
      </c>
      <c r="J360" s="246">
        <f t="shared" si="42"/>
        <v>101.36830102622577</v>
      </c>
      <c r="K360" s="247">
        <f t="shared" si="43"/>
        <v>76.81741509003874</v>
      </c>
      <c r="L360" s="247">
        <f t="shared" si="44"/>
        <v>107.9336262514562</v>
      </c>
      <c r="M360" s="248">
        <f t="shared" si="38"/>
        <v>5.002280501710376</v>
      </c>
      <c r="N360" s="248">
        <f t="shared" si="40"/>
        <v>4.392400906002265</v>
      </c>
      <c r="O360" s="248">
        <f t="shared" si="39"/>
        <v>3.8563968072976054</v>
      </c>
      <c r="P360" s="248">
        <f t="shared" si="41"/>
        <v>3.982129105322763</v>
      </c>
    </row>
    <row r="361" spans="1:16" s="118" customFormat="1" ht="11.25" customHeight="1">
      <c r="A361" s="131" t="s">
        <v>241</v>
      </c>
      <c r="B361" s="131" t="s">
        <v>242</v>
      </c>
      <c r="C361" s="131" t="s">
        <v>83</v>
      </c>
      <c r="D361" s="130"/>
      <c r="E361" s="130"/>
      <c r="F361" s="130"/>
      <c r="G361" s="130">
        <v>252</v>
      </c>
      <c r="H361" s="130">
        <v>1504.8</v>
      </c>
      <c r="I361" s="130">
        <v>1418.69</v>
      </c>
      <c r="J361" s="246"/>
      <c r="K361" s="247"/>
      <c r="L361" s="247"/>
      <c r="M361" s="248"/>
      <c r="N361" s="248">
        <f t="shared" si="40"/>
        <v>5.9714285714285715</v>
      </c>
      <c r="O361" s="248"/>
      <c r="P361" s="248">
        <f t="shared" si="41"/>
        <v>5.629722222222222</v>
      </c>
    </row>
    <row r="362" spans="1:16" s="118" customFormat="1" ht="11.25" customHeight="1">
      <c r="A362" s="131" t="s">
        <v>241</v>
      </c>
      <c r="B362" s="131" t="s">
        <v>242</v>
      </c>
      <c r="C362" s="131" t="s">
        <v>561</v>
      </c>
      <c r="D362" s="130">
        <v>10.8</v>
      </c>
      <c r="E362" s="130">
        <v>58.2</v>
      </c>
      <c r="F362" s="130">
        <v>42.6</v>
      </c>
      <c r="G362" s="130"/>
      <c r="H362" s="130"/>
      <c r="I362" s="130"/>
      <c r="J362" s="246"/>
      <c r="K362" s="247"/>
      <c r="L362" s="247"/>
      <c r="M362" s="248">
        <f t="shared" si="38"/>
        <v>5.388888888888888</v>
      </c>
      <c r="N362" s="248"/>
      <c r="O362" s="248">
        <f t="shared" si="39"/>
        <v>3.944444444444444</v>
      </c>
      <c r="P362" s="248"/>
    </row>
    <row r="363" spans="1:16" s="118" customFormat="1" ht="11.25" customHeight="1">
      <c r="A363" s="131" t="s">
        <v>650</v>
      </c>
      <c r="B363" s="131" t="s">
        <v>651</v>
      </c>
      <c r="C363" s="131" t="s">
        <v>137</v>
      </c>
      <c r="D363" s="130">
        <v>396</v>
      </c>
      <c r="E363" s="130">
        <v>4594.2</v>
      </c>
      <c r="F363" s="130">
        <v>3411.11</v>
      </c>
      <c r="G363" s="130"/>
      <c r="H363" s="130"/>
      <c r="I363" s="130"/>
      <c r="J363" s="246"/>
      <c r="K363" s="247"/>
      <c r="L363" s="247"/>
      <c r="M363" s="248">
        <f t="shared" si="38"/>
        <v>11.601515151515152</v>
      </c>
      <c r="N363" s="248"/>
      <c r="O363" s="248">
        <f t="shared" si="39"/>
        <v>8.613914141414142</v>
      </c>
      <c r="P363" s="248"/>
    </row>
    <row r="364" spans="1:16" s="118" customFormat="1" ht="11.25" customHeight="1">
      <c r="A364" s="131" t="s">
        <v>243</v>
      </c>
      <c r="B364" s="131" t="s">
        <v>244</v>
      </c>
      <c r="C364" s="131" t="s">
        <v>63</v>
      </c>
      <c r="D364" s="130"/>
      <c r="E364" s="130"/>
      <c r="F364" s="130"/>
      <c r="G364" s="130">
        <v>678</v>
      </c>
      <c r="H364" s="130">
        <v>4369.09</v>
      </c>
      <c r="I364" s="130">
        <v>3876.95</v>
      </c>
      <c r="J364" s="246"/>
      <c r="K364" s="247"/>
      <c r="L364" s="247"/>
      <c r="M364" s="248"/>
      <c r="N364" s="248">
        <f t="shared" si="40"/>
        <v>6.444085545722714</v>
      </c>
      <c r="O364" s="248"/>
      <c r="P364" s="248">
        <f t="shared" si="41"/>
        <v>5.718215339233038</v>
      </c>
    </row>
    <row r="365" spans="1:16" s="118" customFormat="1" ht="11.25" customHeight="1">
      <c r="A365" s="131" t="s">
        <v>243</v>
      </c>
      <c r="B365" s="131" t="s">
        <v>244</v>
      </c>
      <c r="C365" s="131" t="s">
        <v>50</v>
      </c>
      <c r="D365" s="130"/>
      <c r="E365" s="130"/>
      <c r="F365" s="130"/>
      <c r="G365" s="130">
        <v>300</v>
      </c>
      <c r="H365" s="130">
        <v>1759.62</v>
      </c>
      <c r="I365" s="130">
        <v>1607.24</v>
      </c>
      <c r="J365" s="246"/>
      <c r="K365" s="247"/>
      <c r="L365" s="247"/>
      <c r="M365" s="248"/>
      <c r="N365" s="248">
        <f t="shared" si="40"/>
        <v>5.865399999999999</v>
      </c>
      <c r="O365" s="248"/>
      <c r="P365" s="248">
        <f t="shared" si="41"/>
        <v>5.357466666666666</v>
      </c>
    </row>
    <row r="366" spans="1:16" s="118" customFormat="1" ht="11.25" customHeight="1">
      <c r="A366" s="131" t="s">
        <v>243</v>
      </c>
      <c r="B366" s="131" t="s">
        <v>244</v>
      </c>
      <c r="C366" s="131" t="s">
        <v>83</v>
      </c>
      <c r="D366" s="130"/>
      <c r="E366" s="130"/>
      <c r="F366" s="130"/>
      <c r="G366" s="130">
        <v>528</v>
      </c>
      <c r="H366" s="130">
        <v>2016.03</v>
      </c>
      <c r="I366" s="130">
        <v>1845.89</v>
      </c>
      <c r="J366" s="246"/>
      <c r="K366" s="247"/>
      <c r="L366" s="247"/>
      <c r="M366" s="248"/>
      <c r="N366" s="248">
        <f t="shared" si="40"/>
        <v>3.8182386363636365</v>
      </c>
      <c r="O366" s="248"/>
      <c r="P366" s="248">
        <f t="shared" si="41"/>
        <v>3.496003787878788</v>
      </c>
    </row>
    <row r="367" spans="1:16" s="118" customFormat="1" ht="11.25" customHeight="1">
      <c r="A367" s="131" t="s">
        <v>243</v>
      </c>
      <c r="B367" s="131" t="s">
        <v>244</v>
      </c>
      <c r="C367" s="131" t="s">
        <v>81</v>
      </c>
      <c r="D367" s="130"/>
      <c r="E367" s="130"/>
      <c r="F367" s="130"/>
      <c r="G367" s="130">
        <v>240</v>
      </c>
      <c r="H367" s="130">
        <v>1055.17</v>
      </c>
      <c r="I367" s="130">
        <v>932.29</v>
      </c>
      <c r="J367" s="246"/>
      <c r="K367" s="247"/>
      <c r="L367" s="247"/>
      <c r="M367" s="248"/>
      <c r="N367" s="248">
        <f t="shared" si="40"/>
        <v>4.396541666666667</v>
      </c>
      <c r="O367" s="248"/>
      <c r="P367" s="248">
        <f t="shared" si="41"/>
        <v>3.8845416666666663</v>
      </c>
    </row>
    <row r="368" spans="1:16" s="118" customFormat="1" ht="11.25" customHeight="1">
      <c r="A368" s="131" t="s">
        <v>778</v>
      </c>
      <c r="B368" s="131" t="s">
        <v>779</v>
      </c>
      <c r="C368" s="131" t="s">
        <v>104</v>
      </c>
      <c r="D368" s="130">
        <v>100</v>
      </c>
      <c r="E368" s="130">
        <v>1580.8</v>
      </c>
      <c r="F368" s="130">
        <v>1157.84</v>
      </c>
      <c r="G368" s="130"/>
      <c r="H368" s="130"/>
      <c r="I368" s="130"/>
      <c r="J368" s="246"/>
      <c r="K368" s="247"/>
      <c r="L368" s="247"/>
      <c r="M368" s="248">
        <f t="shared" si="38"/>
        <v>15.808</v>
      </c>
      <c r="N368" s="248"/>
      <c r="O368" s="248">
        <f t="shared" si="39"/>
        <v>11.578399999999998</v>
      </c>
      <c r="P368" s="248"/>
    </row>
    <row r="369" spans="1:16" s="118" customFormat="1" ht="11.25" customHeight="1">
      <c r="A369" s="131" t="s">
        <v>245</v>
      </c>
      <c r="B369" s="131" t="s">
        <v>246</v>
      </c>
      <c r="C369" s="131" t="s">
        <v>137</v>
      </c>
      <c r="D369" s="130">
        <v>3970</v>
      </c>
      <c r="E369" s="130">
        <v>48167.25</v>
      </c>
      <c r="F369" s="130">
        <v>36490.92</v>
      </c>
      <c r="G369" s="130">
        <v>2540</v>
      </c>
      <c r="H369" s="130">
        <v>30266.6</v>
      </c>
      <c r="I369" s="130">
        <v>27081.92</v>
      </c>
      <c r="J369" s="246">
        <f t="shared" si="42"/>
        <v>-36.02015113350126</v>
      </c>
      <c r="K369" s="247">
        <f t="shared" si="43"/>
        <v>-37.163529161411546</v>
      </c>
      <c r="L369" s="247">
        <f t="shared" si="44"/>
        <v>-25.784496526807217</v>
      </c>
      <c r="M369" s="248">
        <f t="shared" si="38"/>
        <v>12.132808564231738</v>
      </c>
      <c r="N369" s="248">
        <f t="shared" si="40"/>
        <v>11.915984251968503</v>
      </c>
      <c r="O369" s="248">
        <f t="shared" si="39"/>
        <v>9.191667506297229</v>
      </c>
      <c r="P369" s="248">
        <f t="shared" si="41"/>
        <v>10.662173228346456</v>
      </c>
    </row>
    <row r="370" spans="1:16" s="118" customFormat="1" ht="11.25" customHeight="1">
      <c r="A370" s="131" t="s">
        <v>245</v>
      </c>
      <c r="B370" s="131" t="s">
        <v>246</v>
      </c>
      <c r="C370" s="131" t="s">
        <v>121</v>
      </c>
      <c r="D370" s="130">
        <v>1900</v>
      </c>
      <c r="E370" s="130">
        <v>20480</v>
      </c>
      <c r="F370" s="130">
        <v>15316.63</v>
      </c>
      <c r="G370" s="130">
        <v>298</v>
      </c>
      <c r="H370" s="130">
        <v>2726.7</v>
      </c>
      <c r="I370" s="130">
        <v>2452.18</v>
      </c>
      <c r="J370" s="246">
        <f t="shared" si="42"/>
        <v>-84.3157894736842</v>
      </c>
      <c r="K370" s="247">
        <f t="shared" si="43"/>
        <v>-86.68603515625</v>
      </c>
      <c r="L370" s="247">
        <f t="shared" si="44"/>
        <v>-83.990081369074</v>
      </c>
      <c r="M370" s="248">
        <f t="shared" si="38"/>
        <v>10.778947368421052</v>
      </c>
      <c r="N370" s="248">
        <f t="shared" si="40"/>
        <v>9.149999999999999</v>
      </c>
      <c r="O370" s="248">
        <f t="shared" si="39"/>
        <v>8.061384210526315</v>
      </c>
      <c r="P370" s="248">
        <f t="shared" si="41"/>
        <v>8.228791946308725</v>
      </c>
    </row>
    <row r="371" spans="1:16" s="118" customFormat="1" ht="11.25" customHeight="1">
      <c r="A371" s="131" t="s">
        <v>245</v>
      </c>
      <c r="B371" s="131" t="s">
        <v>246</v>
      </c>
      <c r="C371" s="131" t="s">
        <v>46</v>
      </c>
      <c r="D371" s="130">
        <v>1240</v>
      </c>
      <c r="E371" s="130">
        <v>13040</v>
      </c>
      <c r="F371" s="130">
        <v>10087.7</v>
      </c>
      <c r="G371" s="130">
        <v>470</v>
      </c>
      <c r="H371" s="130">
        <v>3172.5</v>
      </c>
      <c r="I371" s="130">
        <v>2800.41</v>
      </c>
      <c r="J371" s="246">
        <f t="shared" si="42"/>
        <v>-62.096774193548384</v>
      </c>
      <c r="K371" s="247">
        <f t="shared" si="43"/>
        <v>-75.67101226993866</v>
      </c>
      <c r="L371" s="247">
        <f t="shared" si="44"/>
        <v>-72.23936080573372</v>
      </c>
      <c r="M371" s="248">
        <f t="shared" si="38"/>
        <v>10.516129032258064</v>
      </c>
      <c r="N371" s="248">
        <f t="shared" si="40"/>
        <v>6.75</v>
      </c>
      <c r="O371" s="248">
        <f t="shared" si="39"/>
        <v>8.135241935483872</v>
      </c>
      <c r="P371" s="248">
        <f t="shared" si="41"/>
        <v>5.9583191489361695</v>
      </c>
    </row>
    <row r="372" spans="1:16" s="118" customFormat="1" ht="11.25" customHeight="1">
      <c r="A372" s="131" t="s">
        <v>245</v>
      </c>
      <c r="B372" s="131" t="s">
        <v>246</v>
      </c>
      <c r="C372" s="131" t="s">
        <v>155</v>
      </c>
      <c r="D372" s="130">
        <v>2270</v>
      </c>
      <c r="E372" s="130">
        <v>17987.36</v>
      </c>
      <c r="F372" s="130">
        <v>13604.6</v>
      </c>
      <c r="G372" s="130">
        <v>1110</v>
      </c>
      <c r="H372" s="130">
        <v>8005.54</v>
      </c>
      <c r="I372" s="130">
        <v>7199.38</v>
      </c>
      <c r="J372" s="246">
        <f t="shared" si="42"/>
        <v>-51.10132158590309</v>
      </c>
      <c r="K372" s="247">
        <f t="shared" si="43"/>
        <v>-55.49352434153761</v>
      </c>
      <c r="L372" s="247">
        <f t="shared" si="44"/>
        <v>-47.08128133131441</v>
      </c>
      <c r="M372" s="248">
        <f t="shared" si="38"/>
        <v>7.923947136563877</v>
      </c>
      <c r="N372" s="248">
        <f t="shared" si="40"/>
        <v>7.212198198198198</v>
      </c>
      <c r="O372" s="248">
        <f t="shared" si="39"/>
        <v>5.993215859030837</v>
      </c>
      <c r="P372" s="248">
        <f t="shared" si="41"/>
        <v>6.485927927927928</v>
      </c>
    </row>
    <row r="373" spans="1:16" s="118" customFormat="1" ht="11.25" customHeight="1">
      <c r="A373" s="131" t="s">
        <v>245</v>
      </c>
      <c r="B373" s="131" t="s">
        <v>246</v>
      </c>
      <c r="C373" s="131" t="s">
        <v>101</v>
      </c>
      <c r="D373" s="130">
        <v>400</v>
      </c>
      <c r="E373" s="130">
        <v>3906.81</v>
      </c>
      <c r="F373" s="130">
        <v>3060</v>
      </c>
      <c r="G373" s="130">
        <v>280</v>
      </c>
      <c r="H373" s="130">
        <v>2345.86</v>
      </c>
      <c r="I373" s="130">
        <v>2142.93</v>
      </c>
      <c r="J373" s="246">
        <f t="shared" si="42"/>
        <v>-30</v>
      </c>
      <c r="K373" s="247">
        <f t="shared" si="43"/>
        <v>-39.95459210967515</v>
      </c>
      <c r="L373" s="247">
        <f t="shared" si="44"/>
        <v>-29.96960784313726</v>
      </c>
      <c r="M373" s="248">
        <f t="shared" si="38"/>
        <v>9.767025</v>
      </c>
      <c r="N373" s="248">
        <f t="shared" si="40"/>
        <v>8.37807142857143</v>
      </c>
      <c r="O373" s="248">
        <f t="shared" si="39"/>
        <v>7.65</v>
      </c>
      <c r="P373" s="248">
        <f t="shared" si="41"/>
        <v>7.653321428571428</v>
      </c>
    </row>
    <row r="374" spans="1:16" s="118" customFormat="1" ht="11.25" customHeight="1">
      <c r="A374" s="131" t="s">
        <v>245</v>
      </c>
      <c r="B374" s="131" t="s">
        <v>246</v>
      </c>
      <c r="C374" s="131" t="s">
        <v>589</v>
      </c>
      <c r="D374" s="130"/>
      <c r="E374" s="130"/>
      <c r="F374" s="130"/>
      <c r="G374" s="130">
        <v>3507</v>
      </c>
      <c r="H374" s="130">
        <v>3326.53</v>
      </c>
      <c r="I374" s="130">
        <v>2974.6</v>
      </c>
      <c r="J374" s="246"/>
      <c r="K374" s="247"/>
      <c r="L374" s="247"/>
      <c r="M374" s="248"/>
      <c r="N374" s="248">
        <f t="shared" si="40"/>
        <v>0.9485400627316796</v>
      </c>
      <c r="O374" s="248"/>
      <c r="P374" s="248">
        <f t="shared" si="41"/>
        <v>0.8481893356144853</v>
      </c>
    </row>
    <row r="375" spans="1:16" s="118" customFormat="1" ht="11.25" customHeight="1">
      <c r="A375" s="131" t="s">
        <v>245</v>
      </c>
      <c r="B375" s="131" t="s">
        <v>246</v>
      </c>
      <c r="C375" s="131" t="s">
        <v>67</v>
      </c>
      <c r="D375" s="130"/>
      <c r="E375" s="130"/>
      <c r="F375" s="130"/>
      <c r="G375" s="130">
        <v>4756</v>
      </c>
      <c r="H375" s="130">
        <v>58736.6</v>
      </c>
      <c r="I375" s="130">
        <v>54329.91</v>
      </c>
      <c r="J375" s="246"/>
      <c r="K375" s="247"/>
      <c r="L375" s="247"/>
      <c r="M375" s="248"/>
      <c r="N375" s="248">
        <f t="shared" si="40"/>
        <v>12.35</v>
      </c>
      <c r="O375" s="248"/>
      <c r="P375" s="248">
        <f t="shared" si="41"/>
        <v>11.423446173254836</v>
      </c>
    </row>
    <row r="376" spans="1:16" s="118" customFormat="1" ht="11.25" customHeight="1">
      <c r="A376" s="131" t="s">
        <v>245</v>
      </c>
      <c r="B376" s="131" t="s">
        <v>246</v>
      </c>
      <c r="C376" s="131" t="s">
        <v>66</v>
      </c>
      <c r="D376" s="130">
        <v>200</v>
      </c>
      <c r="E376" s="130">
        <v>1757.8</v>
      </c>
      <c r="F376" s="130">
        <v>1324.66</v>
      </c>
      <c r="G376" s="130">
        <v>200</v>
      </c>
      <c r="H376" s="130">
        <v>1758</v>
      </c>
      <c r="I376" s="130">
        <v>1553.75</v>
      </c>
      <c r="J376" s="246">
        <f t="shared" si="42"/>
        <v>0</v>
      </c>
      <c r="K376" s="247">
        <f t="shared" si="43"/>
        <v>0.011377858686997694</v>
      </c>
      <c r="L376" s="247">
        <f t="shared" si="44"/>
        <v>17.294249090332606</v>
      </c>
      <c r="M376" s="248">
        <f t="shared" si="38"/>
        <v>8.789</v>
      </c>
      <c r="N376" s="248">
        <f t="shared" si="40"/>
        <v>8.79</v>
      </c>
      <c r="O376" s="248">
        <f t="shared" si="39"/>
        <v>6.6233</v>
      </c>
      <c r="P376" s="248">
        <f t="shared" si="41"/>
        <v>7.76875</v>
      </c>
    </row>
    <row r="377" spans="1:16" s="118" customFormat="1" ht="11.25" customHeight="1">
      <c r="A377" s="131" t="s">
        <v>245</v>
      </c>
      <c r="B377" s="131" t="s">
        <v>246</v>
      </c>
      <c r="C377" s="131" t="s">
        <v>68</v>
      </c>
      <c r="D377" s="130">
        <v>80</v>
      </c>
      <c r="E377" s="130">
        <v>740</v>
      </c>
      <c r="F377" s="130">
        <v>539.53</v>
      </c>
      <c r="G377" s="130">
        <v>20</v>
      </c>
      <c r="H377" s="130">
        <v>370</v>
      </c>
      <c r="I377" s="130">
        <v>325.93</v>
      </c>
      <c r="J377" s="246">
        <f t="shared" si="42"/>
        <v>-75</v>
      </c>
      <c r="K377" s="247">
        <f t="shared" si="43"/>
        <v>-50</v>
      </c>
      <c r="L377" s="247">
        <f t="shared" si="44"/>
        <v>-39.59001353029488</v>
      </c>
      <c r="M377" s="248">
        <f t="shared" si="38"/>
        <v>9.25</v>
      </c>
      <c r="N377" s="248">
        <f t="shared" si="40"/>
        <v>18.5</v>
      </c>
      <c r="O377" s="248">
        <f t="shared" si="39"/>
        <v>6.7441249999999995</v>
      </c>
      <c r="P377" s="248">
        <f t="shared" si="41"/>
        <v>16.2965</v>
      </c>
    </row>
    <row r="378" spans="1:16" s="118" customFormat="1" ht="11.25" customHeight="1">
      <c r="A378" s="131" t="s">
        <v>736</v>
      </c>
      <c r="B378" s="131" t="s">
        <v>737</v>
      </c>
      <c r="C378" s="131" t="s">
        <v>155</v>
      </c>
      <c r="D378" s="130">
        <v>10</v>
      </c>
      <c r="E378" s="130">
        <v>138.07</v>
      </c>
      <c r="F378" s="130">
        <v>112.8</v>
      </c>
      <c r="G378" s="130">
        <v>178</v>
      </c>
      <c r="H378" s="130">
        <v>2146.07</v>
      </c>
      <c r="I378" s="130">
        <v>1908.68</v>
      </c>
      <c r="J378" s="246">
        <f t="shared" si="42"/>
        <v>1680</v>
      </c>
      <c r="K378" s="247">
        <f t="shared" si="43"/>
        <v>1454.3347577315858</v>
      </c>
      <c r="L378" s="247">
        <f t="shared" si="44"/>
        <v>1592.0921985815603</v>
      </c>
      <c r="M378" s="248">
        <f t="shared" si="38"/>
        <v>13.806999999999999</v>
      </c>
      <c r="N378" s="248">
        <f t="shared" si="40"/>
        <v>12.056573033707867</v>
      </c>
      <c r="O378" s="248">
        <f t="shared" si="39"/>
        <v>11.28</v>
      </c>
      <c r="P378" s="248">
        <f t="shared" si="41"/>
        <v>10.722921348314607</v>
      </c>
    </row>
    <row r="379" spans="1:16" ht="11.25">
      <c r="A379" s="56" t="s">
        <v>247</v>
      </c>
      <c r="B379" s="56" t="s">
        <v>248</v>
      </c>
      <c r="C379" s="56" t="s">
        <v>137</v>
      </c>
      <c r="D379" s="108">
        <v>54274.8</v>
      </c>
      <c r="E379" s="108">
        <v>415859.04</v>
      </c>
      <c r="F379" s="108">
        <v>314309.95</v>
      </c>
      <c r="G379" s="108">
        <v>35950</v>
      </c>
      <c r="H379" s="108">
        <v>265322.9</v>
      </c>
      <c r="I379" s="108">
        <v>238394.75</v>
      </c>
      <c r="J379" s="246">
        <f t="shared" si="42"/>
        <v>-33.7629986660476</v>
      </c>
      <c r="K379" s="247">
        <f t="shared" si="43"/>
        <v>-36.19883795239848</v>
      </c>
      <c r="L379" s="247">
        <f t="shared" si="44"/>
        <v>-24.15297383999457</v>
      </c>
      <c r="M379" s="248">
        <f t="shared" si="38"/>
        <v>7.662101748877932</v>
      </c>
      <c r="N379" s="248">
        <f t="shared" si="40"/>
        <v>7.380331015299027</v>
      </c>
      <c r="O379" s="248">
        <f t="shared" si="39"/>
        <v>5.791084444346179</v>
      </c>
      <c r="P379" s="248">
        <f t="shared" si="41"/>
        <v>6.631286509040334</v>
      </c>
    </row>
    <row r="380" spans="1:16" ht="11.25">
      <c r="A380" s="56" t="s">
        <v>247</v>
      </c>
      <c r="B380" s="56" t="s">
        <v>248</v>
      </c>
      <c r="C380" s="56" t="s">
        <v>60</v>
      </c>
      <c r="D380" s="108">
        <v>612</v>
      </c>
      <c r="E380" s="108">
        <v>5190</v>
      </c>
      <c r="F380" s="108">
        <v>3976.71</v>
      </c>
      <c r="G380" s="108">
        <v>1212</v>
      </c>
      <c r="H380" s="108">
        <v>9735.3</v>
      </c>
      <c r="I380" s="108">
        <v>8726.42</v>
      </c>
      <c r="J380" s="246">
        <f t="shared" si="42"/>
        <v>98.03921568627452</v>
      </c>
      <c r="K380" s="247">
        <f t="shared" si="43"/>
        <v>87.57803468208091</v>
      </c>
      <c r="L380" s="247">
        <f t="shared" si="44"/>
        <v>119.43817879603994</v>
      </c>
      <c r="M380" s="248">
        <f t="shared" si="38"/>
        <v>8.480392156862745</v>
      </c>
      <c r="N380" s="248">
        <f t="shared" si="40"/>
        <v>8.032425742574256</v>
      </c>
      <c r="O380" s="248">
        <f t="shared" si="39"/>
        <v>6.497892156862745</v>
      </c>
      <c r="P380" s="248">
        <f t="shared" si="41"/>
        <v>7.200016501650165</v>
      </c>
    </row>
    <row r="381" spans="1:16" ht="11.25">
      <c r="A381" s="56" t="s">
        <v>247</v>
      </c>
      <c r="B381" s="56" t="s">
        <v>248</v>
      </c>
      <c r="C381" s="56" t="s">
        <v>138</v>
      </c>
      <c r="D381" s="108">
        <v>11318.84</v>
      </c>
      <c r="E381" s="108">
        <v>84616.76</v>
      </c>
      <c r="F381" s="108">
        <v>63226.2</v>
      </c>
      <c r="G381" s="108">
        <v>11658.41</v>
      </c>
      <c r="H381" s="108">
        <v>83805.96</v>
      </c>
      <c r="I381" s="108">
        <v>75186.99</v>
      </c>
      <c r="J381" s="246">
        <f t="shared" si="42"/>
        <v>3.000042407172464</v>
      </c>
      <c r="K381" s="247">
        <f t="shared" si="43"/>
        <v>-0.9582026066703433</v>
      </c>
      <c r="L381" s="247">
        <f t="shared" si="44"/>
        <v>18.91745826888222</v>
      </c>
      <c r="M381" s="248">
        <f t="shared" si="38"/>
        <v>7.475744864314717</v>
      </c>
      <c r="N381" s="248">
        <f t="shared" si="40"/>
        <v>7.188455372559381</v>
      </c>
      <c r="O381" s="248">
        <f t="shared" si="39"/>
        <v>5.585925766244597</v>
      </c>
      <c r="P381" s="248">
        <f t="shared" si="41"/>
        <v>6.449163307861021</v>
      </c>
    </row>
    <row r="382" spans="1:16" ht="11.25">
      <c r="A382" s="56" t="s">
        <v>247</v>
      </c>
      <c r="B382" s="56" t="s">
        <v>248</v>
      </c>
      <c r="C382" s="56" t="s">
        <v>63</v>
      </c>
      <c r="D382" s="108">
        <v>12150</v>
      </c>
      <c r="E382" s="108">
        <v>108463.2</v>
      </c>
      <c r="F382" s="108">
        <v>80148.16</v>
      </c>
      <c r="G382" s="108">
        <v>23005.08</v>
      </c>
      <c r="H382" s="108">
        <v>162824.59</v>
      </c>
      <c r="I382" s="108">
        <v>147278.87</v>
      </c>
      <c r="J382" s="246">
        <f t="shared" si="42"/>
        <v>89.34222222222225</v>
      </c>
      <c r="K382" s="247">
        <f t="shared" si="43"/>
        <v>50.11966270587628</v>
      </c>
      <c r="L382" s="247">
        <f t="shared" si="44"/>
        <v>83.75826718916565</v>
      </c>
      <c r="M382" s="248">
        <f t="shared" si="38"/>
        <v>8.927012345679012</v>
      </c>
      <c r="N382" s="248">
        <f t="shared" si="40"/>
        <v>7.077766736738146</v>
      </c>
      <c r="O382" s="248">
        <f t="shared" si="39"/>
        <v>6.596556378600823</v>
      </c>
      <c r="P382" s="248">
        <f t="shared" si="41"/>
        <v>6.402015120138682</v>
      </c>
    </row>
    <row r="383" spans="1:16" ht="11.25">
      <c r="A383" s="56" t="s">
        <v>247</v>
      </c>
      <c r="B383" s="56" t="s">
        <v>248</v>
      </c>
      <c r="C383" s="56" t="s">
        <v>55</v>
      </c>
      <c r="D383" s="108">
        <v>438</v>
      </c>
      <c r="E383" s="108">
        <v>2989.44</v>
      </c>
      <c r="F383" s="108">
        <v>2176.17</v>
      </c>
      <c r="G383" s="108"/>
      <c r="H383" s="108"/>
      <c r="I383" s="108"/>
      <c r="J383" s="246"/>
      <c r="K383" s="247"/>
      <c r="L383" s="247"/>
      <c r="M383" s="248">
        <f t="shared" si="38"/>
        <v>6.825205479452055</v>
      </c>
      <c r="N383" s="248"/>
      <c r="O383" s="248">
        <f t="shared" si="39"/>
        <v>4.968424657534246</v>
      </c>
      <c r="P383" s="248"/>
    </row>
    <row r="384" spans="1:16" ht="11.25">
      <c r="A384" s="56" t="s">
        <v>247</v>
      </c>
      <c r="B384" s="56" t="s">
        <v>248</v>
      </c>
      <c r="C384" s="56" t="s">
        <v>748</v>
      </c>
      <c r="D384" s="108">
        <v>1940</v>
      </c>
      <c r="E384" s="108">
        <v>11720</v>
      </c>
      <c r="F384" s="108">
        <v>9411.75</v>
      </c>
      <c r="G384" s="108">
        <v>2504</v>
      </c>
      <c r="H384" s="108">
        <v>16454.32</v>
      </c>
      <c r="I384" s="108">
        <v>14751.79</v>
      </c>
      <c r="J384" s="246">
        <f t="shared" si="42"/>
        <v>29.072164948453608</v>
      </c>
      <c r="K384" s="247">
        <f t="shared" si="43"/>
        <v>40.39522184300341</v>
      </c>
      <c r="L384" s="247">
        <f t="shared" si="44"/>
        <v>56.738013653146346</v>
      </c>
      <c r="M384" s="248">
        <f t="shared" si="38"/>
        <v>6.041237113402062</v>
      </c>
      <c r="N384" s="248">
        <f t="shared" si="40"/>
        <v>6.571214057507987</v>
      </c>
      <c r="O384" s="248">
        <f t="shared" si="39"/>
        <v>4.851417525773196</v>
      </c>
      <c r="P384" s="248">
        <f t="shared" si="41"/>
        <v>5.891289936102237</v>
      </c>
    </row>
    <row r="385" spans="1:16" ht="11.25">
      <c r="A385" s="56" t="s">
        <v>247</v>
      </c>
      <c r="B385" s="56" t="s">
        <v>248</v>
      </c>
      <c r="C385" s="56" t="s">
        <v>53</v>
      </c>
      <c r="D385" s="108"/>
      <c r="E385" s="108"/>
      <c r="F385" s="108"/>
      <c r="G385" s="108">
        <v>1040</v>
      </c>
      <c r="H385" s="108">
        <v>6172.4</v>
      </c>
      <c r="I385" s="108">
        <v>5738.59</v>
      </c>
      <c r="J385" s="246"/>
      <c r="K385" s="247"/>
      <c r="L385" s="247"/>
      <c r="M385" s="248"/>
      <c r="N385" s="248">
        <f t="shared" si="40"/>
        <v>5.935</v>
      </c>
      <c r="O385" s="248"/>
      <c r="P385" s="248">
        <f t="shared" si="41"/>
        <v>5.517875</v>
      </c>
    </row>
    <row r="386" spans="1:16" ht="11.25">
      <c r="A386" s="56" t="s">
        <v>247</v>
      </c>
      <c r="B386" s="56" t="s">
        <v>248</v>
      </c>
      <c r="C386" s="56" t="s">
        <v>121</v>
      </c>
      <c r="D386" s="108">
        <v>19719.85</v>
      </c>
      <c r="E386" s="108">
        <v>114248.12</v>
      </c>
      <c r="F386" s="108">
        <v>87540.31</v>
      </c>
      <c r="G386" s="108">
        <v>23307.4</v>
      </c>
      <c r="H386" s="108">
        <v>126920.48</v>
      </c>
      <c r="I386" s="108">
        <v>114438.52</v>
      </c>
      <c r="J386" s="246">
        <f t="shared" si="42"/>
        <v>18.192582600780447</v>
      </c>
      <c r="K386" s="247">
        <f t="shared" si="43"/>
        <v>11.091963701459596</v>
      </c>
      <c r="L386" s="247">
        <f t="shared" si="44"/>
        <v>30.72665609705975</v>
      </c>
      <c r="M386" s="248">
        <f t="shared" si="38"/>
        <v>5.793559281637538</v>
      </c>
      <c r="N386" s="248">
        <f t="shared" si="40"/>
        <v>5.445501428730789</v>
      </c>
      <c r="O386" s="248">
        <f t="shared" si="39"/>
        <v>4.439197559819167</v>
      </c>
      <c r="P386" s="248">
        <f t="shared" si="41"/>
        <v>4.909965075469593</v>
      </c>
    </row>
    <row r="387" spans="1:16" ht="11.25">
      <c r="A387" s="56" t="s">
        <v>247</v>
      </c>
      <c r="B387" s="56" t="s">
        <v>248</v>
      </c>
      <c r="C387" s="56" t="s">
        <v>91</v>
      </c>
      <c r="D387" s="108"/>
      <c r="E387" s="108"/>
      <c r="F387" s="108"/>
      <c r="G387" s="108">
        <v>104.6</v>
      </c>
      <c r="H387" s="108">
        <v>790.5</v>
      </c>
      <c r="I387" s="108">
        <v>714.79</v>
      </c>
      <c r="J387" s="246"/>
      <c r="K387" s="247"/>
      <c r="L387" s="247"/>
      <c r="M387" s="248"/>
      <c r="N387" s="248">
        <f t="shared" si="40"/>
        <v>7.5573613766730405</v>
      </c>
      <c r="O387" s="248"/>
      <c r="P387" s="248">
        <f t="shared" si="41"/>
        <v>6.833556405353728</v>
      </c>
    </row>
    <row r="388" spans="1:16" ht="11.25">
      <c r="A388" s="56" t="s">
        <v>247</v>
      </c>
      <c r="B388" s="56" t="s">
        <v>248</v>
      </c>
      <c r="C388" s="56" t="s">
        <v>46</v>
      </c>
      <c r="D388" s="108">
        <v>37835.2</v>
      </c>
      <c r="E388" s="108">
        <v>244543.7</v>
      </c>
      <c r="F388" s="108">
        <v>186829.55</v>
      </c>
      <c r="G388" s="108">
        <v>43016.6</v>
      </c>
      <c r="H388" s="108">
        <v>276734.76</v>
      </c>
      <c r="I388" s="108">
        <v>247178.37</v>
      </c>
      <c r="J388" s="246">
        <f t="shared" si="42"/>
        <v>13.69465471307143</v>
      </c>
      <c r="K388" s="247">
        <f t="shared" si="43"/>
        <v>13.163724929327559</v>
      </c>
      <c r="L388" s="247">
        <f t="shared" si="44"/>
        <v>32.301539023136336</v>
      </c>
      <c r="M388" s="248">
        <f t="shared" si="38"/>
        <v>6.463391233560284</v>
      </c>
      <c r="N388" s="248">
        <f t="shared" si="40"/>
        <v>6.433208575294189</v>
      </c>
      <c r="O388" s="248">
        <f t="shared" si="39"/>
        <v>4.93798235505561</v>
      </c>
      <c r="P388" s="248">
        <f t="shared" si="41"/>
        <v>5.7461159180409425</v>
      </c>
    </row>
    <row r="389" spans="1:16" ht="11.25">
      <c r="A389" s="56" t="s">
        <v>247</v>
      </c>
      <c r="B389" s="56" t="s">
        <v>248</v>
      </c>
      <c r="C389" s="56" t="s">
        <v>62</v>
      </c>
      <c r="D389" s="108">
        <v>618</v>
      </c>
      <c r="E389" s="108">
        <v>5259</v>
      </c>
      <c r="F389" s="108">
        <v>4170.19</v>
      </c>
      <c r="G389" s="108">
        <v>2913.6</v>
      </c>
      <c r="H389" s="108">
        <v>24817.2</v>
      </c>
      <c r="I389" s="108">
        <v>22342.69</v>
      </c>
      <c r="J389" s="246">
        <f t="shared" si="42"/>
        <v>371.45631067961165</v>
      </c>
      <c r="K389" s="247">
        <f t="shared" si="43"/>
        <v>371.8996006845408</v>
      </c>
      <c r="L389" s="247">
        <f t="shared" si="44"/>
        <v>435.7715116097828</v>
      </c>
      <c r="M389" s="248">
        <f t="shared" si="38"/>
        <v>8.509708737864077</v>
      </c>
      <c r="N389" s="248">
        <f t="shared" si="40"/>
        <v>8.517710049423394</v>
      </c>
      <c r="O389" s="248">
        <f t="shared" si="39"/>
        <v>6.747880258899675</v>
      </c>
      <c r="P389" s="248">
        <f t="shared" si="41"/>
        <v>7.66841364634816</v>
      </c>
    </row>
    <row r="390" spans="1:16" ht="11.25">
      <c r="A390" s="56" t="s">
        <v>247</v>
      </c>
      <c r="B390" s="56" t="s">
        <v>248</v>
      </c>
      <c r="C390" s="56" t="s">
        <v>501</v>
      </c>
      <c r="D390" s="108"/>
      <c r="E390" s="108"/>
      <c r="F390" s="108"/>
      <c r="G390" s="108">
        <v>132</v>
      </c>
      <c r="H390" s="108">
        <v>1088.6</v>
      </c>
      <c r="I390" s="108">
        <v>1014.42</v>
      </c>
      <c r="J390" s="246"/>
      <c r="K390" s="247"/>
      <c r="L390" s="247"/>
      <c r="M390" s="248"/>
      <c r="N390" s="248">
        <f aca="true" t="shared" si="45" ref="N390:N453">H390/G390</f>
        <v>8.246969696969696</v>
      </c>
      <c r="O390" s="248"/>
      <c r="P390" s="248">
        <f aca="true" t="shared" si="46" ref="P390:P453">I390/G390</f>
        <v>7.685</v>
      </c>
    </row>
    <row r="391" spans="1:16" ht="11.25">
      <c r="A391" s="56" t="s">
        <v>247</v>
      </c>
      <c r="B391" s="56" t="s">
        <v>248</v>
      </c>
      <c r="C391" s="56" t="s">
        <v>155</v>
      </c>
      <c r="D391" s="108">
        <v>15302</v>
      </c>
      <c r="E391" s="108">
        <v>112960.34</v>
      </c>
      <c r="F391" s="108">
        <v>85494.82</v>
      </c>
      <c r="G391" s="108">
        <v>15882.4</v>
      </c>
      <c r="H391" s="108">
        <v>103655.64</v>
      </c>
      <c r="I391" s="108">
        <v>93663.03</v>
      </c>
      <c r="J391" s="246">
        <f aca="true" t="shared" si="47" ref="J391:J453">(G391-D391)*100/D391</f>
        <v>3.7929682394458215</v>
      </c>
      <c r="K391" s="247">
        <f aca="true" t="shared" si="48" ref="K391:K453">(H391-E391)*100/E391</f>
        <v>-8.237138804645948</v>
      </c>
      <c r="L391" s="247">
        <f aca="true" t="shared" si="49" ref="L391:L453">(I391-F391)*100/F391</f>
        <v>9.554040817911531</v>
      </c>
      <c r="M391" s="248">
        <f aca="true" t="shared" si="50" ref="M391:M453">E391/D391</f>
        <v>7.382063782512089</v>
      </c>
      <c r="N391" s="248">
        <f t="shared" si="45"/>
        <v>6.526446884601824</v>
      </c>
      <c r="O391" s="248">
        <f aca="true" t="shared" si="51" ref="O391:O453">F391/D391</f>
        <v>5.587166383479285</v>
      </c>
      <c r="P391" s="248">
        <f t="shared" si="46"/>
        <v>5.8972844154535835</v>
      </c>
    </row>
    <row r="392" spans="1:16" ht="11.25">
      <c r="A392" s="56" t="s">
        <v>247</v>
      </c>
      <c r="B392" s="56" t="s">
        <v>248</v>
      </c>
      <c r="C392" s="56" t="s">
        <v>101</v>
      </c>
      <c r="D392" s="108">
        <v>2504.4</v>
      </c>
      <c r="E392" s="108">
        <v>18354.28</v>
      </c>
      <c r="F392" s="108">
        <v>14268.71</v>
      </c>
      <c r="G392" s="108">
        <v>2347.6</v>
      </c>
      <c r="H392" s="108">
        <v>13051.48</v>
      </c>
      <c r="I392" s="108">
        <v>11685.85</v>
      </c>
      <c r="J392" s="246">
        <f t="shared" si="47"/>
        <v>-6.260980674013743</v>
      </c>
      <c r="K392" s="247">
        <f t="shared" si="48"/>
        <v>-28.89135395123099</v>
      </c>
      <c r="L392" s="247">
        <f t="shared" si="49"/>
        <v>-18.10156629436017</v>
      </c>
      <c r="M392" s="248">
        <f t="shared" si="50"/>
        <v>7.328813288612042</v>
      </c>
      <c r="N392" s="248">
        <f t="shared" si="45"/>
        <v>5.559499062872721</v>
      </c>
      <c r="O392" s="248">
        <f t="shared" si="51"/>
        <v>5.6974564766011815</v>
      </c>
      <c r="P392" s="248">
        <f t="shared" si="46"/>
        <v>4.977785823820072</v>
      </c>
    </row>
    <row r="393" spans="1:16" ht="11.25">
      <c r="A393" s="56" t="s">
        <v>247</v>
      </c>
      <c r="B393" s="56" t="s">
        <v>248</v>
      </c>
      <c r="C393" s="56" t="s">
        <v>50</v>
      </c>
      <c r="D393" s="108"/>
      <c r="E393" s="108"/>
      <c r="F393" s="108"/>
      <c r="G393" s="108">
        <v>252</v>
      </c>
      <c r="H393" s="108">
        <v>1872</v>
      </c>
      <c r="I393" s="108">
        <v>1651.91</v>
      </c>
      <c r="J393" s="246"/>
      <c r="K393" s="247"/>
      <c r="L393" s="247"/>
      <c r="M393" s="248"/>
      <c r="N393" s="248">
        <f t="shared" si="45"/>
        <v>7.428571428571429</v>
      </c>
      <c r="O393" s="248"/>
      <c r="P393" s="248">
        <f t="shared" si="46"/>
        <v>6.555198412698413</v>
      </c>
    </row>
    <row r="394" spans="1:16" ht="11.25">
      <c r="A394" s="56" t="s">
        <v>247</v>
      </c>
      <c r="B394" s="56" t="s">
        <v>248</v>
      </c>
      <c r="C394" s="56" t="s">
        <v>83</v>
      </c>
      <c r="D394" s="108"/>
      <c r="E394" s="108"/>
      <c r="F394" s="108"/>
      <c r="G394" s="108">
        <v>18206</v>
      </c>
      <c r="H394" s="108">
        <v>104932.8</v>
      </c>
      <c r="I394" s="108">
        <v>95098.51</v>
      </c>
      <c r="J394" s="246"/>
      <c r="K394" s="247"/>
      <c r="L394" s="247"/>
      <c r="M394" s="248"/>
      <c r="N394" s="248">
        <f t="shared" si="45"/>
        <v>5.763638360979897</v>
      </c>
      <c r="O394" s="248"/>
      <c r="P394" s="248">
        <f t="shared" si="46"/>
        <v>5.223470833791057</v>
      </c>
    </row>
    <row r="395" spans="1:16" ht="11.25">
      <c r="A395" s="56" t="s">
        <v>247</v>
      </c>
      <c r="B395" s="56" t="s">
        <v>248</v>
      </c>
      <c r="C395" s="56" t="s">
        <v>99</v>
      </c>
      <c r="D395" s="108">
        <v>15</v>
      </c>
      <c r="E395" s="108">
        <v>78</v>
      </c>
      <c r="F395" s="108">
        <v>57.29</v>
      </c>
      <c r="G395" s="108"/>
      <c r="H395" s="108"/>
      <c r="I395" s="108"/>
      <c r="J395" s="246"/>
      <c r="K395" s="247"/>
      <c r="L395" s="247"/>
      <c r="M395" s="248">
        <f t="shared" si="50"/>
        <v>5.2</v>
      </c>
      <c r="N395" s="248"/>
      <c r="O395" s="248">
        <f t="shared" si="51"/>
        <v>3.8193333333333332</v>
      </c>
      <c r="P395" s="248"/>
    </row>
    <row r="396" spans="1:16" ht="11.25">
      <c r="A396" s="56" t="s">
        <v>247</v>
      </c>
      <c r="B396" s="56" t="s">
        <v>248</v>
      </c>
      <c r="C396" s="56" t="s">
        <v>589</v>
      </c>
      <c r="D396" s="108">
        <v>300.75</v>
      </c>
      <c r="E396" s="108">
        <v>2165.4</v>
      </c>
      <c r="F396" s="108">
        <v>1703.44</v>
      </c>
      <c r="G396" s="108">
        <v>270</v>
      </c>
      <c r="H396" s="108">
        <v>1989</v>
      </c>
      <c r="I396" s="108">
        <v>1819.88</v>
      </c>
      <c r="J396" s="246">
        <f t="shared" si="47"/>
        <v>-10.224438902743142</v>
      </c>
      <c r="K396" s="247">
        <f t="shared" si="48"/>
        <v>-8.146300914380717</v>
      </c>
      <c r="L396" s="247">
        <f t="shared" si="49"/>
        <v>6.835579767998876</v>
      </c>
      <c r="M396" s="248">
        <f t="shared" si="50"/>
        <v>7.2</v>
      </c>
      <c r="N396" s="248">
        <f t="shared" si="45"/>
        <v>7.366666666666666</v>
      </c>
      <c r="O396" s="248">
        <f t="shared" si="51"/>
        <v>5.663973399833749</v>
      </c>
      <c r="P396" s="248">
        <f t="shared" si="46"/>
        <v>6.740296296296297</v>
      </c>
    </row>
    <row r="397" spans="1:16" ht="11.25">
      <c r="A397" s="56" t="s">
        <v>247</v>
      </c>
      <c r="B397" s="56" t="s">
        <v>248</v>
      </c>
      <c r="C397" s="56" t="s">
        <v>69</v>
      </c>
      <c r="D397" s="108">
        <v>204</v>
      </c>
      <c r="E397" s="108">
        <v>1744.2</v>
      </c>
      <c r="F397" s="108">
        <v>1365.03</v>
      </c>
      <c r="G397" s="108">
        <v>1248</v>
      </c>
      <c r="H397" s="108">
        <v>10670.4</v>
      </c>
      <c r="I397" s="108">
        <v>9636.57</v>
      </c>
      <c r="J397" s="246">
        <f t="shared" si="47"/>
        <v>511.7647058823529</v>
      </c>
      <c r="K397" s="247">
        <f t="shared" si="48"/>
        <v>511.76470588235287</v>
      </c>
      <c r="L397" s="247">
        <f t="shared" si="49"/>
        <v>605.9603085646469</v>
      </c>
      <c r="M397" s="248">
        <f t="shared" si="50"/>
        <v>8.55</v>
      </c>
      <c r="N397" s="248">
        <f t="shared" si="45"/>
        <v>8.549999999999999</v>
      </c>
      <c r="O397" s="248">
        <f t="shared" si="51"/>
        <v>6.691323529411765</v>
      </c>
      <c r="P397" s="248">
        <f t="shared" si="46"/>
        <v>7.7216105769230765</v>
      </c>
    </row>
    <row r="398" spans="1:16" ht="11.25">
      <c r="A398" s="56" t="s">
        <v>247</v>
      </c>
      <c r="B398" s="56" t="s">
        <v>248</v>
      </c>
      <c r="C398" s="56" t="s">
        <v>561</v>
      </c>
      <c r="D398" s="108">
        <v>220.8</v>
      </c>
      <c r="E398" s="108">
        <v>1592.64</v>
      </c>
      <c r="F398" s="108">
        <v>1197.79</v>
      </c>
      <c r="G398" s="108">
        <v>72</v>
      </c>
      <c r="H398" s="108">
        <v>534.6</v>
      </c>
      <c r="I398" s="108">
        <v>470.67</v>
      </c>
      <c r="J398" s="246">
        <f t="shared" si="47"/>
        <v>-67.3913043478261</v>
      </c>
      <c r="K398" s="247">
        <f t="shared" si="48"/>
        <v>-66.43309222423146</v>
      </c>
      <c r="L398" s="247">
        <f t="shared" si="49"/>
        <v>-60.705131951343716</v>
      </c>
      <c r="M398" s="248">
        <f t="shared" si="50"/>
        <v>7.21304347826087</v>
      </c>
      <c r="N398" s="248">
        <f t="shared" si="45"/>
        <v>7.425000000000001</v>
      </c>
      <c r="O398" s="248">
        <f t="shared" si="51"/>
        <v>5.4247735507246375</v>
      </c>
      <c r="P398" s="248">
        <f t="shared" si="46"/>
        <v>6.537083333333333</v>
      </c>
    </row>
    <row r="399" spans="1:16" ht="11.25">
      <c r="A399" s="56" t="s">
        <v>247</v>
      </c>
      <c r="B399" s="56" t="s">
        <v>248</v>
      </c>
      <c r="C399" s="56" t="s">
        <v>67</v>
      </c>
      <c r="D399" s="108"/>
      <c r="E399" s="108"/>
      <c r="F399" s="108"/>
      <c r="G399" s="108">
        <v>26138</v>
      </c>
      <c r="H399" s="108">
        <v>204737.9</v>
      </c>
      <c r="I399" s="108">
        <v>185656.05</v>
      </c>
      <c r="J399" s="246"/>
      <c r="K399" s="247"/>
      <c r="L399" s="247"/>
      <c r="M399" s="248"/>
      <c r="N399" s="248">
        <f t="shared" si="45"/>
        <v>7.832959675568138</v>
      </c>
      <c r="O399" s="248"/>
      <c r="P399" s="248">
        <f t="shared" si="46"/>
        <v>7.102917208661718</v>
      </c>
    </row>
    <row r="400" spans="1:16" ht="11.25">
      <c r="A400" s="56" t="s">
        <v>247</v>
      </c>
      <c r="B400" s="56" t="s">
        <v>248</v>
      </c>
      <c r="C400" s="56" t="s">
        <v>182</v>
      </c>
      <c r="D400" s="108">
        <v>7859.2</v>
      </c>
      <c r="E400" s="108">
        <v>55102.56</v>
      </c>
      <c r="F400" s="108">
        <v>42163.01</v>
      </c>
      <c r="G400" s="108">
        <v>8428.8</v>
      </c>
      <c r="H400" s="108">
        <v>63680.44</v>
      </c>
      <c r="I400" s="108">
        <v>57806.17</v>
      </c>
      <c r="J400" s="246">
        <f t="shared" si="47"/>
        <v>7.247557003257322</v>
      </c>
      <c r="K400" s="247">
        <f t="shared" si="48"/>
        <v>15.567117026867725</v>
      </c>
      <c r="L400" s="247">
        <f t="shared" si="49"/>
        <v>37.10162059112951</v>
      </c>
      <c r="M400" s="248">
        <f t="shared" si="50"/>
        <v>7.011217426710098</v>
      </c>
      <c r="N400" s="248">
        <f t="shared" si="45"/>
        <v>7.5551015565679585</v>
      </c>
      <c r="O400" s="248">
        <f t="shared" si="51"/>
        <v>5.364796671416938</v>
      </c>
      <c r="P400" s="248">
        <f t="shared" si="46"/>
        <v>6.85817316818527</v>
      </c>
    </row>
    <row r="401" spans="1:16" ht="11.25">
      <c r="A401" s="56" t="s">
        <v>247</v>
      </c>
      <c r="B401" s="56" t="s">
        <v>248</v>
      </c>
      <c r="C401" s="56" t="s">
        <v>49</v>
      </c>
      <c r="D401" s="108">
        <v>1250</v>
      </c>
      <c r="E401" s="108">
        <v>6450</v>
      </c>
      <c r="F401" s="108">
        <v>4751.45</v>
      </c>
      <c r="G401" s="108">
        <v>4716</v>
      </c>
      <c r="H401" s="108">
        <v>32422.5</v>
      </c>
      <c r="I401" s="108">
        <v>29144.09</v>
      </c>
      <c r="J401" s="246">
        <f t="shared" si="47"/>
        <v>277.28</v>
      </c>
      <c r="K401" s="247">
        <f t="shared" si="48"/>
        <v>402.6744186046512</v>
      </c>
      <c r="L401" s="247">
        <f t="shared" si="49"/>
        <v>513.3725494322786</v>
      </c>
      <c r="M401" s="248">
        <f t="shared" si="50"/>
        <v>5.16</v>
      </c>
      <c r="N401" s="248">
        <f t="shared" si="45"/>
        <v>6.875</v>
      </c>
      <c r="O401" s="248">
        <f t="shared" si="51"/>
        <v>3.80116</v>
      </c>
      <c r="P401" s="248">
        <f t="shared" si="46"/>
        <v>6.179832485156913</v>
      </c>
    </row>
    <row r="402" spans="1:16" ht="11.25">
      <c r="A402" s="56" t="s">
        <v>247</v>
      </c>
      <c r="B402" s="56" t="s">
        <v>248</v>
      </c>
      <c r="C402" s="56" t="s">
        <v>59</v>
      </c>
      <c r="D402" s="108"/>
      <c r="E402" s="108"/>
      <c r="F402" s="108"/>
      <c r="G402" s="108">
        <v>144</v>
      </c>
      <c r="H402" s="108">
        <v>1132.8</v>
      </c>
      <c r="I402" s="108">
        <v>997.89</v>
      </c>
      <c r="J402" s="246"/>
      <c r="K402" s="247"/>
      <c r="L402" s="247"/>
      <c r="M402" s="248"/>
      <c r="N402" s="248">
        <f t="shared" si="45"/>
        <v>7.866666666666666</v>
      </c>
      <c r="O402" s="248"/>
      <c r="P402" s="248">
        <f t="shared" si="46"/>
        <v>6.929791666666667</v>
      </c>
    </row>
    <row r="403" spans="1:16" ht="11.25">
      <c r="A403" s="56" t="s">
        <v>247</v>
      </c>
      <c r="B403" s="56" t="s">
        <v>248</v>
      </c>
      <c r="C403" s="56" t="s">
        <v>81</v>
      </c>
      <c r="D403" s="108">
        <v>8460</v>
      </c>
      <c r="E403" s="108">
        <v>97581</v>
      </c>
      <c r="F403" s="108">
        <v>75455.06</v>
      </c>
      <c r="G403" s="108">
        <v>4800</v>
      </c>
      <c r="H403" s="108">
        <v>35491.8</v>
      </c>
      <c r="I403" s="108">
        <v>32031.14</v>
      </c>
      <c r="J403" s="246">
        <f t="shared" si="47"/>
        <v>-43.262411347517734</v>
      </c>
      <c r="K403" s="247">
        <f t="shared" si="48"/>
        <v>-63.62837027700065</v>
      </c>
      <c r="L403" s="247">
        <f t="shared" si="49"/>
        <v>-57.54938104879911</v>
      </c>
      <c r="M403" s="248">
        <f t="shared" si="50"/>
        <v>11.534397163120568</v>
      </c>
      <c r="N403" s="248">
        <f t="shared" si="45"/>
        <v>7.394125000000001</v>
      </c>
      <c r="O403" s="248">
        <f t="shared" si="51"/>
        <v>8.919037825059101</v>
      </c>
      <c r="P403" s="248">
        <f t="shared" si="46"/>
        <v>6.6731541666666665</v>
      </c>
    </row>
    <row r="404" spans="1:16" ht="11.25">
      <c r="A404" s="56" t="s">
        <v>247</v>
      </c>
      <c r="B404" s="56" t="s">
        <v>248</v>
      </c>
      <c r="C404" s="56" t="s">
        <v>107</v>
      </c>
      <c r="D404" s="108">
        <v>355.2</v>
      </c>
      <c r="E404" s="108">
        <v>3036.96</v>
      </c>
      <c r="F404" s="108">
        <v>2285.87</v>
      </c>
      <c r="G404" s="108">
        <v>626.4</v>
      </c>
      <c r="H404" s="108">
        <v>5355.72</v>
      </c>
      <c r="I404" s="108">
        <v>4887.21</v>
      </c>
      <c r="J404" s="246">
        <f t="shared" si="47"/>
        <v>76.35135135135135</v>
      </c>
      <c r="K404" s="247">
        <f t="shared" si="48"/>
        <v>76.35135135135135</v>
      </c>
      <c r="L404" s="247">
        <f t="shared" si="49"/>
        <v>113.80087231557351</v>
      </c>
      <c r="M404" s="248">
        <f t="shared" si="50"/>
        <v>8.55</v>
      </c>
      <c r="N404" s="248">
        <f t="shared" si="45"/>
        <v>8.55</v>
      </c>
      <c r="O404" s="248">
        <f t="shared" si="51"/>
        <v>6.4354448198198195</v>
      </c>
      <c r="P404" s="248">
        <f t="shared" si="46"/>
        <v>7.8020593869731805</v>
      </c>
    </row>
    <row r="405" spans="1:16" ht="11.25">
      <c r="A405" s="56" t="s">
        <v>247</v>
      </c>
      <c r="B405" s="56" t="s">
        <v>248</v>
      </c>
      <c r="C405" s="56" t="s">
        <v>66</v>
      </c>
      <c r="D405" s="108">
        <v>8100</v>
      </c>
      <c r="E405" s="108">
        <v>48421.5</v>
      </c>
      <c r="F405" s="108">
        <v>35530.87</v>
      </c>
      <c r="G405" s="108"/>
      <c r="H405" s="108"/>
      <c r="I405" s="108"/>
      <c r="J405" s="246"/>
      <c r="K405" s="247"/>
      <c r="L405" s="247"/>
      <c r="M405" s="248">
        <f t="shared" si="50"/>
        <v>5.977962962962963</v>
      </c>
      <c r="N405" s="248"/>
      <c r="O405" s="248">
        <f t="shared" si="51"/>
        <v>4.386527160493827</v>
      </c>
      <c r="P405" s="248"/>
    </row>
    <row r="406" spans="1:16" ht="11.25">
      <c r="A406" s="56" t="s">
        <v>247</v>
      </c>
      <c r="B406" s="56" t="s">
        <v>248</v>
      </c>
      <c r="C406" s="56" t="s">
        <v>68</v>
      </c>
      <c r="D406" s="108">
        <v>60</v>
      </c>
      <c r="E406" s="108">
        <v>513</v>
      </c>
      <c r="F406" s="108">
        <v>382.21</v>
      </c>
      <c r="G406" s="108">
        <v>72</v>
      </c>
      <c r="H406" s="108">
        <v>613.2</v>
      </c>
      <c r="I406" s="108">
        <v>540.17</v>
      </c>
      <c r="J406" s="246">
        <f t="shared" si="47"/>
        <v>20</v>
      </c>
      <c r="K406" s="247">
        <f t="shared" si="48"/>
        <v>19.532163742690066</v>
      </c>
      <c r="L406" s="247">
        <f t="shared" si="49"/>
        <v>41.32806572303184</v>
      </c>
      <c r="M406" s="248">
        <f t="shared" si="50"/>
        <v>8.55</v>
      </c>
      <c r="N406" s="248">
        <f t="shared" si="45"/>
        <v>8.516666666666667</v>
      </c>
      <c r="O406" s="248">
        <f t="shared" si="51"/>
        <v>6.370166666666666</v>
      </c>
      <c r="P406" s="248">
        <f t="shared" si="46"/>
        <v>7.50236111111111</v>
      </c>
    </row>
    <row r="407" spans="1:16" ht="11.25">
      <c r="A407" s="56" t="s">
        <v>654</v>
      </c>
      <c r="B407" s="56" t="s">
        <v>249</v>
      </c>
      <c r="C407" s="56" t="s">
        <v>46</v>
      </c>
      <c r="D407" s="108">
        <v>18846</v>
      </c>
      <c r="E407" s="108">
        <v>66875.4</v>
      </c>
      <c r="F407" s="108">
        <v>48993.74</v>
      </c>
      <c r="G407" s="108"/>
      <c r="H407" s="108"/>
      <c r="I407" s="108"/>
      <c r="J407" s="246"/>
      <c r="K407" s="247"/>
      <c r="L407" s="247"/>
      <c r="M407" s="248">
        <f t="shared" si="50"/>
        <v>3.5485195797516713</v>
      </c>
      <c r="N407" s="248"/>
      <c r="O407" s="248">
        <f t="shared" si="51"/>
        <v>2.5996890586861934</v>
      </c>
      <c r="P407" s="248"/>
    </row>
    <row r="408" spans="1:16" ht="11.25">
      <c r="A408" s="56" t="s">
        <v>654</v>
      </c>
      <c r="B408" s="56" t="s">
        <v>249</v>
      </c>
      <c r="C408" s="56" t="s">
        <v>155</v>
      </c>
      <c r="D408" s="108"/>
      <c r="E408" s="108"/>
      <c r="F408" s="108"/>
      <c r="G408" s="108">
        <v>515</v>
      </c>
      <c r="H408" s="108">
        <v>2929.8</v>
      </c>
      <c r="I408" s="108">
        <v>2720.3</v>
      </c>
      <c r="J408" s="246"/>
      <c r="K408" s="247"/>
      <c r="L408" s="247"/>
      <c r="M408" s="248"/>
      <c r="N408" s="248">
        <f t="shared" si="45"/>
        <v>5.688932038834952</v>
      </c>
      <c r="O408" s="248"/>
      <c r="P408" s="248">
        <f t="shared" si="46"/>
        <v>5.282135922330098</v>
      </c>
    </row>
    <row r="409" spans="1:16" ht="11.25">
      <c r="A409" s="56" t="s">
        <v>250</v>
      </c>
      <c r="B409" s="56" t="s">
        <v>251</v>
      </c>
      <c r="C409" s="56" t="s">
        <v>137</v>
      </c>
      <c r="D409" s="108">
        <v>144725.6</v>
      </c>
      <c r="E409" s="108">
        <v>527425.36</v>
      </c>
      <c r="F409" s="108">
        <v>396802.35</v>
      </c>
      <c r="G409" s="108">
        <v>7980.4</v>
      </c>
      <c r="H409" s="108">
        <v>39261.24</v>
      </c>
      <c r="I409" s="108">
        <v>34949.19</v>
      </c>
      <c r="J409" s="246">
        <f t="shared" si="47"/>
        <v>-94.48584079112473</v>
      </c>
      <c r="K409" s="247">
        <f t="shared" si="48"/>
        <v>-92.55605760026405</v>
      </c>
      <c r="L409" s="247">
        <f t="shared" si="49"/>
        <v>-91.19229258596881</v>
      </c>
      <c r="M409" s="248">
        <f t="shared" si="50"/>
        <v>3.644312823716053</v>
      </c>
      <c r="N409" s="248">
        <f t="shared" si="45"/>
        <v>4.919708285298983</v>
      </c>
      <c r="O409" s="248">
        <f t="shared" si="51"/>
        <v>2.7417564687933575</v>
      </c>
      <c r="P409" s="248">
        <f t="shared" si="46"/>
        <v>4.379378226655306</v>
      </c>
    </row>
    <row r="410" spans="1:16" ht="11.25">
      <c r="A410" s="56" t="s">
        <v>250</v>
      </c>
      <c r="B410" s="56" t="s">
        <v>251</v>
      </c>
      <c r="C410" s="56" t="s">
        <v>138</v>
      </c>
      <c r="D410" s="108">
        <v>3075</v>
      </c>
      <c r="E410" s="108">
        <v>22664.55</v>
      </c>
      <c r="F410" s="108">
        <v>16644.95</v>
      </c>
      <c r="G410" s="108">
        <v>360</v>
      </c>
      <c r="H410" s="108">
        <v>3528</v>
      </c>
      <c r="I410" s="108">
        <v>2998.13</v>
      </c>
      <c r="J410" s="246">
        <f t="shared" si="47"/>
        <v>-88.29268292682927</v>
      </c>
      <c r="K410" s="247">
        <f t="shared" si="48"/>
        <v>-84.43384051304791</v>
      </c>
      <c r="L410" s="247">
        <f t="shared" si="49"/>
        <v>-81.98775003829991</v>
      </c>
      <c r="M410" s="248">
        <f t="shared" si="50"/>
        <v>7.370585365853659</v>
      </c>
      <c r="N410" s="248">
        <f t="shared" si="45"/>
        <v>9.8</v>
      </c>
      <c r="O410" s="248">
        <f t="shared" si="51"/>
        <v>5.4129918699187</v>
      </c>
      <c r="P410" s="248">
        <f t="shared" si="46"/>
        <v>8.328138888888889</v>
      </c>
    </row>
    <row r="411" spans="1:16" ht="11.25">
      <c r="A411" s="56" t="s">
        <v>250</v>
      </c>
      <c r="B411" s="56" t="s">
        <v>251</v>
      </c>
      <c r="C411" s="56" t="s">
        <v>63</v>
      </c>
      <c r="D411" s="108">
        <v>900</v>
      </c>
      <c r="E411" s="108">
        <v>7138.8</v>
      </c>
      <c r="F411" s="108">
        <v>5411.3</v>
      </c>
      <c r="G411" s="108"/>
      <c r="H411" s="108"/>
      <c r="I411" s="108"/>
      <c r="J411" s="246"/>
      <c r="K411" s="247"/>
      <c r="L411" s="247"/>
      <c r="M411" s="248">
        <f t="shared" si="50"/>
        <v>7.932</v>
      </c>
      <c r="N411" s="248"/>
      <c r="O411" s="248">
        <f t="shared" si="51"/>
        <v>6.012555555555556</v>
      </c>
      <c r="P411" s="248"/>
    </row>
    <row r="412" spans="1:16" ht="11.25">
      <c r="A412" s="56" t="s">
        <v>250</v>
      </c>
      <c r="B412" s="56" t="s">
        <v>251</v>
      </c>
      <c r="C412" s="56" t="s">
        <v>55</v>
      </c>
      <c r="D412" s="108">
        <v>180</v>
      </c>
      <c r="E412" s="108">
        <v>1422</v>
      </c>
      <c r="F412" s="108">
        <v>1039.54</v>
      </c>
      <c r="G412" s="108"/>
      <c r="H412" s="108"/>
      <c r="I412" s="108"/>
      <c r="J412" s="246"/>
      <c r="K412" s="247"/>
      <c r="L412" s="247"/>
      <c r="M412" s="248">
        <f t="shared" si="50"/>
        <v>7.9</v>
      </c>
      <c r="N412" s="248"/>
      <c r="O412" s="248">
        <f t="shared" si="51"/>
        <v>5.775222222222222</v>
      </c>
      <c r="P412" s="248"/>
    </row>
    <row r="413" spans="1:16" ht="11.25">
      <c r="A413" s="56" t="s">
        <v>250</v>
      </c>
      <c r="B413" s="56" t="s">
        <v>251</v>
      </c>
      <c r="C413" s="56" t="s">
        <v>53</v>
      </c>
      <c r="D413" s="108">
        <v>378</v>
      </c>
      <c r="E413" s="108">
        <v>1436.05</v>
      </c>
      <c r="F413" s="108">
        <v>1044.36</v>
      </c>
      <c r="G413" s="108"/>
      <c r="H413" s="108"/>
      <c r="I413" s="108"/>
      <c r="J413" s="246"/>
      <c r="K413" s="247"/>
      <c r="L413" s="247"/>
      <c r="M413" s="248">
        <f t="shared" si="50"/>
        <v>3.799074074074074</v>
      </c>
      <c r="N413" s="248"/>
      <c r="O413" s="248">
        <f t="shared" si="51"/>
        <v>2.7628571428571425</v>
      </c>
      <c r="P413" s="248"/>
    </row>
    <row r="414" spans="1:16" ht="11.25">
      <c r="A414" s="56" t="s">
        <v>250</v>
      </c>
      <c r="B414" s="56" t="s">
        <v>251</v>
      </c>
      <c r="C414" s="56" t="s">
        <v>121</v>
      </c>
      <c r="D414" s="108">
        <v>1730</v>
      </c>
      <c r="E414" s="108">
        <v>14347.72</v>
      </c>
      <c r="F414" s="108">
        <v>11257.72</v>
      </c>
      <c r="G414" s="108">
        <v>1016</v>
      </c>
      <c r="H414" s="108">
        <v>8119.76</v>
      </c>
      <c r="I414" s="108">
        <v>7402.55</v>
      </c>
      <c r="J414" s="246">
        <f t="shared" si="47"/>
        <v>-41.27167630057804</v>
      </c>
      <c r="K414" s="247">
        <f t="shared" si="48"/>
        <v>-43.407314890449484</v>
      </c>
      <c r="L414" s="247">
        <f t="shared" si="49"/>
        <v>-34.24467831852275</v>
      </c>
      <c r="M414" s="248">
        <f t="shared" si="50"/>
        <v>8.293479768786126</v>
      </c>
      <c r="N414" s="248">
        <f t="shared" si="45"/>
        <v>7.991889763779528</v>
      </c>
      <c r="O414" s="248">
        <f t="shared" si="51"/>
        <v>6.507352601156069</v>
      </c>
      <c r="P414" s="248">
        <f t="shared" si="46"/>
        <v>7.285974409448819</v>
      </c>
    </row>
    <row r="415" spans="1:16" s="192" customFormat="1" ht="12.75">
      <c r="A415" s="130" t="s">
        <v>250</v>
      </c>
      <c r="B415" s="130" t="s">
        <v>251</v>
      </c>
      <c r="C415" s="130" t="s">
        <v>46</v>
      </c>
      <c r="D415" s="130">
        <v>3000</v>
      </c>
      <c r="E415" s="130">
        <v>15634.2</v>
      </c>
      <c r="F415" s="130">
        <v>12142.24</v>
      </c>
      <c r="G415" s="130">
        <v>1580</v>
      </c>
      <c r="H415" s="130">
        <v>7740.8</v>
      </c>
      <c r="I415" s="130">
        <v>6645.92</v>
      </c>
      <c r="J415" s="246">
        <f t="shared" si="47"/>
        <v>-47.333333333333336</v>
      </c>
      <c r="K415" s="247">
        <f t="shared" si="48"/>
        <v>-50.48803264637781</v>
      </c>
      <c r="L415" s="247">
        <f t="shared" si="49"/>
        <v>-45.26611234829817</v>
      </c>
      <c r="M415" s="248">
        <f t="shared" si="50"/>
        <v>5.2114</v>
      </c>
      <c r="N415" s="248">
        <f t="shared" si="45"/>
        <v>4.8992405063291145</v>
      </c>
      <c r="O415" s="248">
        <f t="shared" si="51"/>
        <v>4.047413333333333</v>
      </c>
      <c r="P415" s="248">
        <f t="shared" si="46"/>
        <v>4.206278481012658</v>
      </c>
    </row>
    <row r="416" spans="1:16" s="192" customFormat="1" ht="12.75">
      <c r="A416" s="130" t="s">
        <v>250</v>
      </c>
      <c r="B416" s="130" t="s">
        <v>251</v>
      </c>
      <c r="C416" s="130" t="s">
        <v>155</v>
      </c>
      <c r="D416" s="130">
        <v>2820</v>
      </c>
      <c r="E416" s="130">
        <v>14088.96</v>
      </c>
      <c r="F416" s="130">
        <v>10329.11</v>
      </c>
      <c r="G416" s="130"/>
      <c r="H416" s="130"/>
      <c r="I416" s="130"/>
      <c r="J416" s="246"/>
      <c r="K416" s="247"/>
      <c r="L416" s="247"/>
      <c r="M416" s="248">
        <f t="shared" si="50"/>
        <v>4.996085106382979</v>
      </c>
      <c r="N416" s="248"/>
      <c r="O416" s="248">
        <f t="shared" si="51"/>
        <v>3.6628049645390073</v>
      </c>
      <c r="P416" s="248"/>
    </row>
    <row r="417" spans="1:16" s="192" customFormat="1" ht="12.75">
      <c r="A417" s="130" t="s">
        <v>250</v>
      </c>
      <c r="B417" s="130" t="s">
        <v>251</v>
      </c>
      <c r="C417" s="130" t="s">
        <v>99</v>
      </c>
      <c r="D417" s="130">
        <v>108</v>
      </c>
      <c r="E417" s="130">
        <v>887.04</v>
      </c>
      <c r="F417" s="130">
        <v>651.53</v>
      </c>
      <c r="G417" s="130"/>
      <c r="H417" s="130"/>
      <c r="I417" s="130"/>
      <c r="J417" s="246"/>
      <c r="K417" s="247"/>
      <c r="L417" s="247"/>
      <c r="M417" s="248">
        <f t="shared" si="50"/>
        <v>8.213333333333333</v>
      </c>
      <c r="N417" s="248"/>
      <c r="O417" s="248">
        <f t="shared" si="51"/>
        <v>6.032685185185185</v>
      </c>
      <c r="P417" s="248"/>
    </row>
    <row r="418" spans="1:16" s="192" customFormat="1" ht="12.75">
      <c r="A418" s="130" t="s">
        <v>250</v>
      </c>
      <c r="B418" s="130" t="s">
        <v>251</v>
      </c>
      <c r="C418" s="130" t="s">
        <v>589</v>
      </c>
      <c r="D418" s="130"/>
      <c r="E418" s="130"/>
      <c r="F418" s="130"/>
      <c r="G418" s="130">
        <v>977</v>
      </c>
      <c r="H418" s="130">
        <v>1508.13</v>
      </c>
      <c r="I418" s="130">
        <v>1337.96</v>
      </c>
      <c r="J418" s="246"/>
      <c r="K418" s="247"/>
      <c r="L418" s="247"/>
      <c r="M418" s="248"/>
      <c r="N418" s="248">
        <f t="shared" si="45"/>
        <v>1.5436335721596726</v>
      </c>
      <c r="O418" s="248"/>
      <c r="P418" s="248">
        <f t="shared" si="46"/>
        <v>1.3694575230296828</v>
      </c>
    </row>
    <row r="419" spans="1:16" s="192" customFormat="1" ht="12.75">
      <c r="A419" s="130" t="s">
        <v>250</v>
      </c>
      <c r="B419" s="130" t="s">
        <v>251</v>
      </c>
      <c r="C419" s="130" t="s">
        <v>561</v>
      </c>
      <c r="D419" s="130">
        <v>183</v>
      </c>
      <c r="E419" s="130">
        <v>1663.2</v>
      </c>
      <c r="F419" s="130">
        <v>1262.17</v>
      </c>
      <c r="G419" s="130"/>
      <c r="H419" s="130"/>
      <c r="I419" s="130"/>
      <c r="J419" s="246"/>
      <c r="K419" s="247"/>
      <c r="L419" s="247"/>
      <c r="M419" s="248">
        <f t="shared" si="50"/>
        <v>9.088524590163935</v>
      </c>
      <c r="N419" s="248"/>
      <c r="O419" s="248">
        <f t="shared" si="51"/>
        <v>6.897103825136613</v>
      </c>
      <c r="P419" s="248"/>
    </row>
    <row r="420" spans="1:16" s="192" customFormat="1" ht="12.75">
      <c r="A420" s="130" t="s">
        <v>250</v>
      </c>
      <c r="B420" s="130" t="s">
        <v>251</v>
      </c>
      <c r="C420" s="130" t="s">
        <v>182</v>
      </c>
      <c r="D420" s="130">
        <v>1478</v>
      </c>
      <c r="E420" s="130">
        <v>10042.91</v>
      </c>
      <c r="F420" s="130">
        <v>7657.96</v>
      </c>
      <c r="G420" s="130">
        <v>1371</v>
      </c>
      <c r="H420" s="130">
        <v>9668.96</v>
      </c>
      <c r="I420" s="130">
        <v>8773.15</v>
      </c>
      <c r="J420" s="246">
        <f t="shared" si="47"/>
        <v>-7.2395128552097425</v>
      </c>
      <c r="K420" s="247">
        <f t="shared" si="48"/>
        <v>-3.72352236552952</v>
      </c>
      <c r="L420" s="247">
        <f t="shared" si="49"/>
        <v>14.562494450219113</v>
      </c>
      <c r="M420" s="248">
        <f t="shared" si="50"/>
        <v>6.794932341001353</v>
      </c>
      <c r="N420" s="248">
        <f t="shared" si="45"/>
        <v>7.052487235594456</v>
      </c>
      <c r="O420" s="248">
        <f t="shared" si="51"/>
        <v>5.181299052774019</v>
      </c>
      <c r="P420" s="248">
        <f t="shared" si="46"/>
        <v>6.3990882567469</v>
      </c>
    </row>
    <row r="421" spans="1:16" s="192" customFormat="1" ht="12.75">
      <c r="A421" s="130" t="s">
        <v>252</v>
      </c>
      <c r="B421" s="130" t="s">
        <v>249</v>
      </c>
      <c r="C421" s="130" t="s">
        <v>137</v>
      </c>
      <c r="D421" s="130">
        <v>279</v>
      </c>
      <c r="E421" s="130">
        <v>1786.8</v>
      </c>
      <c r="F421" s="130">
        <v>1298.28</v>
      </c>
      <c r="G421" s="130"/>
      <c r="H421" s="130"/>
      <c r="I421" s="130"/>
      <c r="J421" s="246"/>
      <c r="K421" s="247"/>
      <c r="L421" s="247"/>
      <c r="M421" s="248">
        <f t="shared" si="50"/>
        <v>6.404301075268817</v>
      </c>
      <c r="N421" s="248"/>
      <c r="O421" s="248">
        <f t="shared" si="51"/>
        <v>4.653333333333333</v>
      </c>
      <c r="P421" s="248"/>
    </row>
    <row r="422" spans="1:16" s="192" customFormat="1" ht="12.75">
      <c r="A422" s="130" t="s">
        <v>252</v>
      </c>
      <c r="B422" s="130" t="s">
        <v>249</v>
      </c>
      <c r="C422" s="130" t="s">
        <v>138</v>
      </c>
      <c r="D422" s="130">
        <v>2344.5</v>
      </c>
      <c r="E422" s="130">
        <v>21677.95</v>
      </c>
      <c r="F422" s="130">
        <v>15973.24</v>
      </c>
      <c r="G422" s="130">
        <v>1500</v>
      </c>
      <c r="H422" s="130">
        <v>15482.4</v>
      </c>
      <c r="I422" s="130">
        <v>13947.21</v>
      </c>
      <c r="J422" s="246">
        <f t="shared" si="47"/>
        <v>-36.02047344849648</v>
      </c>
      <c r="K422" s="247">
        <f t="shared" si="48"/>
        <v>-28.57996258871342</v>
      </c>
      <c r="L422" s="247">
        <f t="shared" si="49"/>
        <v>-12.68390132496601</v>
      </c>
      <c r="M422" s="248">
        <f t="shared" si="50"/>
        <v>9.246299850714438</v>
      </c>
      <c r="N422" s="248">
        <f t="shared" si="45"/>
        <v>10.3216</v>
      </c>
      <c r="O422" s="248">
        <f t="shared" si="51"/>
        <v>6.813068884623587</v>
      </c>
      <c r="P422" s="248">
        <f t="shared" si="46"/>
        <v>9.29814</v>
      </c>
    </row>
    <row r="423" spans="1:16" s="192" customFormat="1" ht="12.75">
      <c r="A423" s="130" t="s">
        <v>252</v>
      </c>
      <c r="B423" s="130" t="s">
        <v>249</v>
      </c>
      <c r="C423" s="130" t="s">
        <v>63</v>
      </c>
      <c r="D423" s="130">
        <v>1820</v>
      </c>
      <c r="E423" s="130">
        <v>16196.8</v>
      </c>
      <c r="F423" s="130">
        <v>12688.91</v>
      </c>
      <c r="G423" s="130">
        <v>1700</v>
      </c>
      <c r="H423" s="130">
        <v>14272</v>
      </c>
      <c r="I423" s="130">
        <v>12763.21</v>
      </c>
      <c r="J423" s="246">
        <f t="shared" si="47"/>
        <v>-6.593406593406593</v>
      </c>
      <c r="K423" s="247">
        <f t="shared" si="48"/>
        <v>-11.883828904474955</v>
      </c>
      <c r="L423" s="247">
        <f t="shared" si="49"/>
        <v>0.5855506895391273</v>
      </c>
      <c r="M423" s="248">
        <f t="shared" si="50"/>
        <v>8.899340659340659</v>
      </c>
      <c r="N423" s="248">
        <f t="shared" si="45"/>
        <v>8.395294117647058</v>
      </c>
      <c r="O423" s="248">
        <f t="shared" si="51"/>
        <v>6.971928571428571</v>
      </c>
      <c r="P423" s="248">
        <f t="shared" si="46"/>
        <v>7.507770588235293</v>
      </c>
    </row>
    <row r="424" spans="1:16" s="192" customFormat="1" ht="12.75">
      <c r="A424" s="130" t="s">
        <v>252</v>
      </c>
      <c r="B424" s="130" t="s">
        <v>249</v>
      </c>
      <c r="C424" s="130" t="s">
        <v>53</v>
      </c>
      <c r="D424" s="130"/>
      <c r="E424" s="130"/>
      <c r="F424" s="130"/>
      <c r="G424" s="130">
        <v>340</v>
      </c>
      <c r="H424" s="130">
        <v>2056.6</v>
      </c>
      <c r="I424" s="130">
        <v>1912.06</v>
      </c>
      <c r="J424" s="246"/>
      <c r="K424" s="247"/>
      <c r="L424" s="247"/>
      <c r="M424" s="248"/>
      <c r="N424" s="248">
        <f t="shared" si="45"/>
        <v>6.048823529411765</v>
      </c>
      <c r="O424" s="248"/>
      <c r="P424" s="248">
        <f t="shared" si="46"/>
        <v>5.623705882352941</v>
      </c>
    </row>
    <row r="425" spans="1:16" s="192" customFormat="1" ht="12.75">
      <c r="A425" s="130" t="s">
        <v>252</v>
      </c>
      <c r="B425" s="130" t="s">
        <v>249</v>
      </c>
      <c r="C425" s="130" t="s">
        <v>121</v>
      </c>
      <c r="D425" s="130">
        <v>170</v>
      </c>
      <c r="E425" s="130">
        <v>1602.4</v>
      </c>
      <c r="F425" s="130">
        <v>1202.33</v>
      </c>
      <c r="G425" s="130">
        <v>205</v>
      </c>
      <c r="H425" s="130">
        <v>1947.2</v>
      </c>
      <c r="I425" s="130">
        <v>1766.09</v>
      </c>
      <c r="J425" s="246">
        <f t="shared" si="47"/>
        <v>20.58823529411765</v>
      </c>
      <c r="K425" s="247">
        <f t="shared" si="48"/>
        <v>21.51772341487768</v>
      </c>
      <c r="L425" s="247">
        <f t="shared" si="49"/>
        <v>46.888957274625106</v>
      </c>
      <c r="M425" s="248">
        <f t="shared" si="50"/>
        <v>9.425882352941176</v>
      </c>
      <c r="N425" s="248">
        <f t="shared" si="45"/>
        <v>9.498536585365853</v>
      </c>
      <c r="O425" s="248">
        <f t="shared" si="51"/>
        <v>7.072529411764705</v>
      </c>
      <c r="P425" s="248">
        <f t="shared" si="46"/>
        <v>8.615073170731707</v>
      </c>
    </row>
    <row r="426" spans="1:16" s="192" customFormat="1" ht="12.75">
      <c r="A426" s="130" t="s">
        <v>252</v>
      </c>
      <c r="B426" s="130" t="s">
        <v>249</v>
      </c>
      <c r="C426" s="130" t="s">
        <v>91</v>
      </c>
      <c r="D426" s="130"/>
      <c r="E426" s="130"/>
      <c r="F426" s="130"/>
      <c r="G426" s="130">
        <v>14</v>
      </c>
      <c r="H426" s="130">
        <v>137.2</v>
      </c>
      <c r="I426" s="130">
        <v>129.98</v>
      </c>
      <c r="J426" s="246"/>
      <c r="K426" s="247"/>
      <c r="L426" s="247"/>
      <c r="M426" s="248"/>
      <c r="N426" s="248">
        <f t="shared" si="45"/>
        <v>9.799999999999999</v>
      </c>
      <c r="O426" s="248"/>
      <c r="P426" s="248">
        <f t="shared" si="46"/>
        <v>9.284285714285714</v>
      </c>
    </row>
    <row r="427" spans="1:16" s="192" customFormat="1" ht="12.75">
      <c r="A427" s="130" t="s">
        <v>252</v>
      </c>
      <c r="B427" s="130" t="s">
        <v>249</v>
      </c>
      <c r="C427" s="130" t="s">
        <v>46</v>
      </c>
      <c r="D427" s="130">
        <v>367.5</v>
      </c>
      <c r="E427" s="130">
        <v>2415.75</v>
      </c>
      <c r="F427" s="130">
        <v>1793.11</v>
      </c>
      <c r="G427" s="130">
        <v>200</v>
      </c>
      <c r="H427" s="130">
        <v>1384</v>
      </c>
      <c r="I427" s="130">
        <v>1265.46</v>
      </c>
      <c r="J427" s="246">
        <f t="shared" si="47"/>
        <v>-45.57823129251701</v>
      </c>
      <c r="K427" s="247">
        <f t="shared" si="48"/>
        <v>-42.709303528924764</v>
      </c>
      <c r="L427" s="247">
        <f t="shared" si="49"/>
        <v>-29.42652709538176</v>
      </c>
      <c r="M427" s="248">
        <f t="shared" si="50"/>
        <v>6.573469387755102</v>
      </c>
      <c r="N427" s="248">
        <f t="shared" si="45"/>
        <v>6.92</v>
      </c>
      <c r="O427" s="248">
        <f t="shared" si="51"/>
        <v>4.879210884353741</v>
      </c>
      <c r="P427" s="248">
        <f t="shared" si="46"/>
        <v>6.3273</v>
      </c>
    </row>
    <row r="428" spans="1:16" s="192" customFormat="1" ht="12.75">
      <c r="A428" s="130" t="s">
        <v>252</v>
      </c>
      <c r="B428" s="130" t="s">
        <v>249</v>
      </c>
      <c r="C428" s="130" t="s">
        <v>155</v>
      </c>
      <c r="D428" s="130">
        <v>2406</v>
      </c>
      <c r="E428" s="130">
        <v>20879.5</v>
      </c>
      <c r="F428" s="130">
        <v>15844.77</v>
      </c>
      <c r="G428" s="130">
        <v>4710</v>
      </c>
      <c r="H428" s="130">
        <v>32972.35</v>
      </c>
      <c r="I428" s="130">
        <v>30007.79</v>
      </c>
      <c r="J428" s="246">
        <f t="shared" si="47"/>
        <v>95.76059850374065</v>
      </c>
      <c r="K428" s="247">
        <f t="shared" si="48"/>
        <v>57.91733518522952</v>
      </c>
      <c r="L428" s="247">
        <f t="shared" si="49"/>
        <v>89.38608764911072</v>
      </c>
      <c r="M428" s="248">
        <f t="shared" si="50"/>
        <v>8.67809642560266</v>
      </c>
      <c r="N428" s="248">
        <f t="shared" si="45"/>
        <v>7.0004989384288745</v>
      </c>
      <c r="O428" s="248">
        <f t="shared" si="51"/>
        <v>6.585523690773067</v>
      </c>
      <c r="P428" s="248">
        <f t="shared" si="46"/>
        <v>6.37108067940552</v>
      </c>
    </row>
    <row r="429" spans="1:16" s="192" customFormat="1" ht="12.75">
      <c r="A429" s="130" t="s">
        <v>252</v>
      </c>
      <c r="B429" s="130" t="s">
        <v>249</v>
      </c>
      <c r="C429" s="130" t="s">
        <v>83</v>
      </c>
      <c r="D429" s="130"/>
      <c r="E429" s="130"/>
      <c r="F429" s="130"/>
      <c r="G429" s="130">
        <v>1110</v>
      </c>
      <c r="H429" s="130">
        <v>9710.4</v>
      </c>
      <c r="I429" s="130">
        <v>8508.03</v>
      </c>
      <c r="J429" s="246"/>
      <c r="K429" s="247"/>
      <c r="L429" s="247"/>
      <c r="M429" s="248"/>
      <c r="N429" s="248">
        <f t="shared" si="45"/>
        <v>8.748108108108108</v>
      </c>
      <c r="O429" s="248"/>
      <c r="P429" s="248">
        <f t="shared" si="46"/>
        <v>7.664891891891893</v>
      </c>
    </row>
    <row r="430" spans="1:16" s="192" customFormat="1" ht="12.75">
      <c r="A430" s="130" t="s">
        <v>252</v>
      </c>
      <c r="B430" s="130" t="s">
        <v>249</v>
      </c>
      <c r="C430" s="130" t="s">
        <v>182</v>
      </c>
      <c r="D430" s="130">
        <v>592</v>
      </c>
      <c r="E430" s="130">
        <v>5320</v>
      </c>
      <c r="F430" s="130">
        <v>4033.31</v>
      </c>
      <c r="G430" s="130">
        <v>690</v>
      </c>
      <c r="H430" s="130">
        <v>6072</v>
      </c>
      <c r="I430" s="130">
        <v>5579.17</v>
      </c>
      <c r="J430" s="246">
        <f t="shared" si="47"/>
        <v>16.554054054054053</v>
      </c>
      <c r="K430" s="247">
        <f t="shared" si="48"/>
        <v>14.135338345864662</v>
      </c>
      <c r="L430" s="247">
        <f t="shared" si="49"/>
        <v>38.32732916636708</v>
      </c>
      <c r="M430" s="248">
        <f t="shared" si="50"/>
        <v>8.986486486486486</v>
      </c>
      <c r="N430" s="248">
        <f t="shared" si="45"/>
        <v>8.8</v>
      </c>
      <c r="O430" s="248">
        <f t="shared" si="51"/>
        <v>6.813023648648649</v>
      </c>
      <c r="P430" s="248">
        <f t="shared" si="46"/>
        <v>8.085753623188406</v>
      </c>
    </row>
    <row r="431" spans="1:16" s="192" customFormat="1" ht="12.75">
      <c r="A431" s="130" t="s">
        <v>252</v>
      </c>
      <c r="B431" s="130" t="s">
        <v>249</v>
      </c>
      <c r="C431" s="130" t="s">
        <v>49</v>
      </c>
      <c r="D431" s="130">
        <v>141.37</v>
      </c>
      <c r="E431" s="130">
        <v>945.23</v>
      </c>
      <c r="F431" s="130">
        <v>681.33</v>
      </c>
      <c r="G431" s="130"/>
      <c r="H431" s="130"/>
      <c r="I431" s="130"/>
      <c r="J431" s="246"/>
      <c r="K431" s="247"/>
      <c r="L431" s="247"/>
      <c r="M431" s="248">
        <f t="shared" si="50"/>
        <v>6.686213482351277</v>
      </c>
      <c r="N431" s="248"/>
      <c r="O431" s="248">
        <f t="shared" si="51"/>
        <v>4.819480795076749</v>
      </c>
      <c r="P431" s="248"/>
    </row>
    <row r="432" spans="1:16" s="192" customFormat="1" ht="12.75">
      <c r="A432" s="130" t="s">
        <v>253</v>
      </c>
      <c r="B432" s="130" t="s">
        <v>254</v>
      </c>
      <c r="C432" s="130" t="s">
        <v>137</v>
      </c>
      <c r="D432" s="130">
        <v>342634.75</v>
      </c>
      <c r="E432" s="130">
        <v>1569309.77</v>
      </c>
      <c r="F432" s="130">
        <v>1186210.39</v>
      </c>
      <c r="G432" s="130">
        <v>143570.73</v>
      </c>
      <c r="H432" s="130">
        <v>601446.13</v>
      </c>
      <c r="I432" s="130">
        <v>540252.42</v>
      </c>
      <c r="J432" s="246">
        <f t="shared" si="47"/>
        <v>-58.09802420799408</v>
      </c>
      <c r="K432" s="247">
        <f t="shared" si="48"/>
        <v>-61.67447998491719</v>
      </c>
      <c r="L432" s="247">
        <f t="shared" si="49"/>
        <v>-54.45559872393294</v>
      </c>
      <c r="M432" s="248">
        <f t="shared" si="50"/>
        <v>4.580124374424953</v>
      </c>
      <c r="N432" s="248">
        <f t="shared" si="45"/>
        <v>4.189197408134652</v>
      </c>
      <c r="O432" s="248">
        <f t="shared" si="51"/>
        <v>3.4620259328629097</v>
      </c>
      <c r="P432" s="248">
        <f t="shared" si="46"/>
        <v>3.762970488483272</v>
      </c>
    </row>
    <row r="433" spans="1:16" s="192" customFormat="1" ht="12.75">
      <c r="A433" s="130" t="s">
        <v>253</v>
      </c>
      <c r="B433" s="130" t="s">
        <v>254</v>
      </c>
      <c r="C433" s="130" t="s">
        <v>60</v>
      </c>
      <c r="D433" s="130"/>
      <c r="E433" s="130"/>
      <c r="F433" s="130"/>
      <c r="G433" s="130">
        <v>306</v>
      </c>
      <c r="H433" s="130">
        <v>1652.4</v>
      </c>
      <c r="I433" s="130">
        <v>1454.49</v>
      </c>
      <c r="J433" s="246"/>
      <c r="K433" s="247"/>
      <c r="L433" s="247"/>
      <c r="M433" s="248"/>
      <c r="N433" s="248">
        <f t="shared" si="45"/>
        <v>5.4</v>
      </c>
      <c r="O433" s="248"/>
      <c r="P433" s="248">
        <f t="shared" si="46"/>
        <v>4.753235294117647</v>
      </c>
    </row>
    <row r="434" spans="1:16" s="192" customFormat="1" ht="12.75">
      <c r="A434" s="130" t="s">
        <v>253</v>
      </c>
      <c r="B434" s="130" t="s">
        <v>254</v>
      </c>
      <c r="C434" s="130" t="s">
        <v>138</v>
      </c>
      <c r="D434" s="130">
        <v>6017</v>
      </c>
      <c r="E434" s="130">
        <v>31204.48</v>
      </c>
      <c r="F434" s="130">
        <v>23021.87</v>
      </c>
      <c r="G434" s="130">
        <v>6738</v>
      </c>
      <c r="H434" s="130">
        <v>36050.64</v>
      </c>
      <c r="I434" s="130">
        <v>32173.29</v>
      </c>
      <c r="J434" s="246">
        <f t="shared" si="47"/>
        <v>11.98271563902277</v>
      </c>
      <c r="K434" s="247">
        <f t="shared" si="48"/>
        <v>15.530334105871978</v>
      </c>
      <c r="L434" s="247">
        <f t="shared" si="49"/>
        <v>39.75098460724521</v>
      </c>
      <c r="M434" s="248">
        <f t="shared" si="50"/>
        <v>5.186052850257603</v>
      </c>
      <c r="N434" s="248">
        <f t="shared" si="45"/>
        <v>5.350347284060552</v>
      </c>
      <c r="O434" s="248">
        <f t="shared" si="51"/>
        <v>3.8261376101047033</v>
      </c>
      <c r="P434" s="248">
        <f t="shared" si="46"/>
        <v>4.774902048085486</v>
      </c>
    </row>
    <row r="435" spans="1:16" s="192" customFormat="1" ht="12.75">
      <c r="A435" s="130" t="s">
        <v>253</v>
      </c>
      <c r="B435" s="130" t="s">
        <v>254</v>
      </c>
      <c r="C435" s="130" t="s">
        <v>63</v>
      </c>
      <c r="D435" s="130">
        <v>11790</v>
      </c>
      <c r="E435" s="130">
        <v>51340.1</v>
      </c>
      <c r="F435" s="130">
        <v>40530.01</v>
      </c>
      <c r="G435" s="130">
        <v>23050</v>
      </c>
      <c r="H435" s="130">
        <v>139325.56</v>
      </c>
      <c r="I435" s="130">
        <v>125952.87</v>
      </c>
      <c r="J435" s="246">
        <f t="shared" si="47"/>
        <v>95.50466497031383</v>
      </c>
      <c r="K435" s="247">
        <f t="shared" si="48"/>
        <v>171.37765606222038</v>
      </c>
      <c r="L435" s="247">
        <f t="shared" si="49"/>
        <v>210.76446810647215</v>
      </c>
      <c r="M435" s="248">
        <f t="shared" si="50"/>
        <v>4.354546225614928</v>
      </c>
      <c r="N435" s="248">
        <f t="shared" si="45"/>
        <v>6.04449284164859</v>
      </c>
      <c r="O435" s="248">
        <f t="shared" si="51"/>
        <v>3.437659881255301</v>
      </c>
      <c r="P435" s="248">
        <f t="shared" si="46"/>
        <v>5.464332754880694</v>
      </c>
    </row>
    <row r="436" spans="1:16" s="192" customFormat="1" ht="12.75">
      <c r="A436" s="56" t="s">
        <v>253</v>
      </c>
      <c r="B436" s="56" t="s">
        <v>254</v>
      </c>
      <c r="C436" s="56" t="s">
        <v>55</v>
      </c>
      <c r="D436" s="108">
        <v>3008</v>
      </c>
      <c r="E436" s="108">
        <v>13209</v>
      </c>
      <c r="F436" s="108">
        <v>9649.2</v>
      </c>
      <c r="G436" s="108"/>
      <c r="H436" s="108"/>
      <c r="I436" s="108"/>
      <c r="J436" s="246"/>
      <c r="K436" s="247"/>
      <c r="L436" s="247"/>
      <c r="M436" s="248">
        <f t="shared" si="50"/>
        <v>4.391289893617022</v>
      </c>
      <c r="N436" s="248"/>
      <c r="O436" s="248">
        <f t="shared" si="51"/>
        <v>3.2078457446808515</v>
      </c>
      <c r="P436" s="248"/>
    </row>
    <row r="437" spans="1:16" s="192" customFormat="1" ht="12.75">
      <c r="A437" s="56" t="s">
        <v>253</v>
      </c>
      <c r="B437" s="56" t="s">
        <v>254</v>
      </c>
      <c r="C437" s="56" t="s">
        <v>748</v>
      </c>
      <c r="D437" s="108">
        <v>1020</v>
      </c>
      <c r="E437" s="108">
        <v>3840</v>
      </c>
      <c r="F437" s="108">
        <v>3083.71</v>
      </c>
      <c r="G437" s="108"/>
      <c r="H437" s="108"/>
      <c r="I437" s="108"/>
      <c r="J437" s="246"/>
      <c r="K437" s="247"/>
      <c r="L437" s="247"/>
      <c r="M437" s="248">
        <f t="shared" si="50"/>
        <v>3.764705882352941</v>
      </c>
      <c r="N437" s="248"/>
      <c r="O437" s="248">
        <f t="shared" si="51"/>
        <v>3.0232450980392156</v>
      </c>
      <c r="P437" s="248"/>
    </row>
    <row r="438" spans="1:16" s="192" customFormat="1" ht="12.75">
      <c r="A438" s="56" t="s">
        <v>253</v>
      </c>
      <c r="B438" s="56" t="s">
        <v>254</v>
      </c>
      <c r="C438" s="56" t="s">
        <v>53</v>
      </c>
      <c r="D438" s="108">
        <v>1275</v>
      </c>
      <c r="E438" s="108">
        <v>4024.58</v>
      </c>
      <c r="F438" s="108">
        <v>2997.24</v>
      </c>
      <c r="G438" s="108">
        <v>900</v>
      </c>
      <c r="H438" s="108">
        <v>3011.4</v>
      </c>
      <c r="I438" s="108">
        <v>2799.75</v>
      </c>
      <c r="J438" s="246">
        <f t="shared" si="47"/>
        <v>-29.41176470588235</v>
      </c>
      <c r="K438" s="247">
        <f t="shared" si="48"/>
        <v>-25.17480084878422</v>
      </c>
      <c r="L438" s="247">
        <f t="shared" si="49"/>
        <v>-6.5890619369820165</v>
      </c>
      <c r="M438" s="248">
        <f t="shared" si="50"/>
        <v>3.1565333333333334</v>
      </c>
      <c r="N438" s="248">
        <f t="shared" si="45"/>
        <v>3.346</v>
      </c>
      <c r="O438" s="248">
        <f t="shared" si="51"/>
        <v>2.3507764705882352</v>
      </c>
      <c r="P438" s="248">
        <f t="shared" si="46"/>
        <v>3.1108333333333333</v>
      </c>
    </row>
    <row r="439" spans="1:16" s="192" customFormat="1" ht="12.75">
      <c r="A439" s="56" t="s">
        <v>253</v>
      </c>
      <c r="B439" s="56" t="s">
        <v>254</v>
      </c>
      <c r="C439" s="56" t="s">
        <v>121</v>
      </c>
      <c r="D439" s="108">
        <v>17694</v>
      </c>
      <c r="E439" s="108">
        <v>69768.71</v>
      </c>
      <c r="F439" s="108">
        <v>52952.85</v>
      </c>
      <c r="G439" s="108">
        <v>21334.6</v>
      </c>
      <c r="H439" s="108">
        <v>75102.46</v>
      </c>
      <c r="I439" s="108">
        <v>68085.93</v>
      </c>
      <c r="J439" s="246">
        <f t="shared" si="47"/>
        <v>20.575336272182653</v>
      </c>
      <c r="K439" s="247">
        <f t="shared" si="48"/>
        <v>7.644902707818447</v>
      </c>
      <c r="L439" s="247">
        <f t="shared" si="49"/>
        <v>28.57840512833586</v>
      </c>
      <c r="M439" s="248">
        <f t="shared" si="50"/>
        <v>3.9430716627105236</v>
      </c>
      <c r="N439" s="248">
        <f t="shared" si="45"/>
        <v>3.52021879950878</v>
      </c>
      <c r="O439" s="248">
        <f t="shared" si="51"/>
        <v>2.992700915564598</v>
      </c>
      <c r="P439" s="248">
        <f t="shared" si="46"/>
        <v>3.19133848302757</v>
      </c>
    </row>
    <row r="440" spans="1:16" s="192" customFormat="1" ht="12.75">
      <c r="A440" s="56" t="s">
        <v>253</v>
      </c>
      <c r="B440" s="56" t="s">
        <v>254</v>
      </c>
      <c r="C440" s="56" t="s">
        <v>91</v>
      </c>
      <c r="D440" s="108"/>
      <c r="E440" s="108"/>
      <c r="F440" s="108"/>
      <c r="G440" s="108">
        <v>108</v>
      </c>
      <c r="H440" s="108">
        <v>606.66</v>
      </c>
      <c r="I440" s="108">
        <v>547.53</v>
      </c>
      <c r="J440" s="246"/>
      <c r="K440" s="247"/>
      <c r="L440" s="247"/>
      <c r="M440" s="248"/>
      <c r="N440" s="248">
        <f t="shared" si="45"/>
        <v>5.617222222222222</v>
      </c>
      <c r="O440" s="248"/>
      <c r="P440" s="248">
        <f t="shared" si="46"/>
        <v>5.069722222222222</v>
      </c>
    </row>
    <row r="441" spans="1:16" s="192" customFormat="1" ht="12.75">
      <c r="A441" s="56" t="s">
        <v>253</v>
      </c>
      <c r="B441" s="56" t="s">
        <v>254</v>
      </c>
      <c r="C441" s="56" t="s">
        <v>46</v>
      </c>
      <c r="D441" s="108">
        <v>69432</v>
      </c>
      <c r="E441" s="108">
        <v>299075.96</v>
      </c>
      <c r="F441" s="108">
        <v>225349.23</v>
      </c>
      <c r="G441" s="108">
        <v>389413.5</v>
      </c>
      <c r="H441" s="108">
        <v>1298052.57</v>
      </c>
      <c r="I441" s="108">
        <v>1168629.56</v>
      </c>
      <c r="J441" s="246">
        <f t="shared" si="47"/>
        <v>460.85594538541307</v>
      </c>
      <c r="K441" s="247">
        <f t="shared" si="48"/>
        <v>334.02103265003313</v>
      </c>
      <c r="L441" s="247">
        <f t="shared" si="49"/>
        <v>418.5860009373007</v>
      </c>
      <c r="M441" s="248">
        <f t="shared" si="50"/>
        <v>4.3074657218573575</v>
      </c>
      <c r="N441" s="248">
        <f t="shared" si="45"/>
        <v>3.333352772823747</v>
      </c>
      <c r="O441" s="248">
        <f t="shared" si="51"/>
        <v>3.245610525406153</v>
      </c>
      <c r="P441" s="248">
        <f t="shared" si="46"/>
        <v>3.000999092224589</v>
      </c>
    </row>
    <row r="442" spans="1:16" s="192" customFormat="1" ht="12.75">
      <c r="A442" s="56" t="s">
        <v>253</v>
      </c>
      <c r="B442" s="56" t="s">
        <v>254</v>
      </c>
      <c r="C442" s="56" t="s">
        <v>47</v>
      </c>
      <c r="D442" s="108">
        <v>11115</v>
      </c>
      <c r="E442" s="108">
        <v>52170.06</v>
      </c>
      <c r="F442" s="108">
        <v>39913.82</v>
      </c>
      <c r="G442" s="108">
        <v>4884</v>
      </c>
      <c r="H442" s="108">
        <v>22886.8</v>
      </c>
      <c r="I442" s="108">
        <v>20674.97</v>
      </c>
      <c r="J442" s="246">
        <f t="shared" si="47"/>
        <v>-56.05937921727396</v>
      </c>
      <c r="K442" s="247">
        <f t="shared" si="48"/>
        <v>-56.13039356289796</v>
      </c>
      <c r="L442" s="247">
        <f t="shared" si="49"/>
        <v>-48.20097399847972</v>
      </c>
      <c r="M442" s="248">
        <f t="shared" si="50"/>
        <v>4.69366261808367</v>
      </c>
      <c r="N442" s="248">
        <f t="shared" si="45"/>
        <v>4.686076986076986</v>
      </c>
      <c r="O442" s="248">
        <f t="shared" si="51"/>
        <v>3.590986954565902</v>
      </c>
      <c r="P442" s="248">
        <f t="shared" si="46"/>
        <v>4.233204340704341</v>
      </c>
    </row>
    <row r="443" spans="1:16" s="192" customFormat="1" ht="12.75">
      <c r="A443" s="56" t="s">
        <v>253</v>
      </c>
      <c r="B443" s="56" t="s">
        <v>254</v>
      </c>
      <c r="C443" s="56" t="s">
        <v>155</v>
      </c>
      <c r="D443" s="108">
        <v>44689.36</v>
      </c>
      <c r="E443" s="108">
        <v>170008.91</v>
      </c>
      <c r="F443" s="108">
        <v>127064.61</v>
      </c>
      <c r="G443" s="108">
        <v>68155</v>
      </c>
      <c r="H443" s="108">
        <v>227884.16</v>
      </c>
      <c r="I443" s="108">
        <v>206676.64</v>
      </c>
      <c r="J443" s="246">
        <f t="shared" si="47"/>
        <v>52.50833755506903</v>
      </c>
      <c r="K443" s="247">
        <f t="shared" si="48"/>
        <v>34.04248047940546</v>
      </c>
      <c r="L443" s="247">
        <f t="shared" si="49"/>
        <v>62.65476280138113</v>
      </c>
      <c r="M443" s="248">
        <f t="shared" si="50"/>
        <v>3.80423684742856</v>
      </c>
      <c r="N443" s="248">
        <f t="shared" si="45"/>
        <v>3.343616169026484</v>
      </c>
      <c r="O443" s="248">
        <f t="shared" si="51"/>
        <v>2.8432855158364316</v>
      </c>
      <c r="P443" s="248">
        <f t="shared" si="46"/>
        <v>3.032450150392488</v>
      </c>
    </row>
    <row r="444" spans="1:16" s="192" customFormat="1" ht="12.75">
      <c r="A444" s="56" t="s">
        <v>253</v>
      </c>
      <c r="B444" s="56" t="s">
        <v>254</v>
      </c>
      <c r="C444" s="56" t="s">
        <v>101</v>
      </c>
      <c r="D444" s="108">
        <v>3816</v>
      </c>
      <c r="E444" s="108">
        <v>17117.76</v>
      </c>
      <c r="F444" s="108">
        <v>12999.15</v>
      </c>
      <c r="G444" s="108">
        <v>3320</v>
      </c>
      <c r="H444" s="108">
        <v>12593.42</v>
      </c>
      <c r="I444" s="108">
        <v>11620</v>
      </c>
      <c r="J444" s="246">
        <f t="shared" si="47"/>
        <v>-12.9979035639413</v>
      </c>
      <c r="K444" s="247">
        <f t="shared" si="48"/>
        <v>-26.430677845699428</v>
      </c>
      <c r="L444" s="247">
        <f t="shared" si="49"/>
        <v>-10.609539854528949</v>
      </c>
      <c r="M444" s="248">
        <f t="shared" si="50"/>
        <v>4.485786163522012</v>
      </c>
      <c r="N444" s="248">
        <f t="shared" si="45"/>
        <v>3.793198795180723</v>
      </c>
      <c r="O444" s="248">
        <f t="shared" si="51"/>
        <v>3.4064858490566037</v>
      </c>
      <c r="P444" s="248">
        <f t="shared" si="46"/>
        <v>3.5</v>
      </c>
    </row>
    <row r="445" spans="1:16" s="192" customFormat="1" ht="12.75">
      <c r="A445" s="56" t="s">
        <v>253</v>
      </c>
      <c r="B445" s="56" t="s">
        <v>254</v>
      </c>
      <c r="C445" s="56" t="s">
        <v>50</v>
      </c>
      <c r="D445" s="108"/>
      <c r="E445" s="108"/>
      <c r="F445" s="108"/>
      <c r="G445" s="108">
        <v>17514</v>
      </c>
      <c r="H445" s="108">
        <v>94795.74</v>
      </c>
      <c r="I445" s="108">
        <v>84796.75</v>
      </c>
      <c r="J445" s="246"/>
      <c r="K445" s="247"/>
      <c r="L445" s="247"/>
      <c r="M445" s="248"/>
      <c r="N445" s="248">
        <f t="shared" si="45"/>
        <v>5.41256937307297</v>
      </c>
      <c r="O445" s="248"/>
      <c r="P445" s="248">
        <f t="shared" si="46"/>
        <v>4.841655247230787</v>
      </c>
    </row>
    <row r="446" spans="1:16" s="192" customFormat="1" ht="12.75">
      <c r="A446" s="56" t="s">
        <v>253</v>
      </c>
      <c r="B446" s="56" t="s">
        <v>254</v>
      </c>
      <c r="C446" s="56" t="s">
        <v>83</v>
      </c>
      <c r="D446" s="108"/>
      <c r="E446" s="108"/>
      <c r="F446" s="108"/>
      <c r="G446" s="108">
        <v>7537.9</v>
      </c>
      <c r="H446" s="108">
        <v>41652.54</v>
      </c>
      <c r="I446" s="108">
        <v>37329.77</v>
      </c>
      <c r="J446" s="246"/>
      <c r="K446" s="247"/>
      <c r="L446" s="247"/>
      <c r="M446" s="248"/>
      <c r="N446" s="248">
        <f t="shared" si="45"/>
        <v>5.525748550657346</v>
      </c>
      <c r="O446" s="248"/>
      <c r="P446" s="248">
        <f t="shared" si="46"/>
        <v>4.952277159421059</v>
      </c>
    </row>
    <row r="447" spans="1:16" s="192" customFormat="1" ht="12.75">
      <c r="A447" s="56" t="s">
        <v>253</v>
      </c>
      <c r="B447" s="56" t="s">
        <v>254</v>
      </c>
      <c r="C447" s="56" t="s">
        <v>99</v>
      </c>
      <c r="D447" s="108">
        <v>252</v>
      </c>
      <c r="E447" s="108">
        <v>1500.48</v>
      </c>
      <c r="F447" s="108">
        <v>1102.1</v>
      </c>
      <c r="G447" s="108"/>
      <c r="H447" s="108"/>
      <c r="I447" s="108"/>
      <c r="J447" s="246"/>
      <c r="K447" s="247"/>
      <c r="L447" s="247"/>
      <c r="M447" s="248">
        <f t="shared" si="50"/>
        <v>5.954285714285715</v>
      </c>
      <c r="N447" s="248"/>
      <c r="O447" s="248">
        <f t="shared" si="51"/>
        <v>4.373412698412698</v>
      </c>
      <c r="P447" s="248"/>
    </row>
    <row r="448" spans="1:16" s="192" customFormat="1" ht="12.75">
      <c r="A448" s="56" t="s">
        <v>253</v>
      </c>
      <c r="B448" s="56" t="s">
        <v>254</v>
      </c>
      <c r="C448" s="56" t="s">
        <v>589</v>
      </c>
      <c r="D448" s="108">
        <v>1032</v>
      </c>
      <c r="E448" s="108">
        <v>4541.8</v>
      </c>
      <c r="F448" s="108">
        <v>3420.1</v>
      </c>
      <c r="G448" s="108">
        <v>840</v>
      </c>
      <c r="H448" s="108">
        <v>3895.2</v>
      </c>
      <c r="I448" s="108">
        <v>3490.12</v>
      </c>
      <c r="J448" s="246">
        <f t="shared" si="47"/>
        <v>-18.6046511627907</v>
      </c>
      <c r="K448" s="247">
        <f t="shared" si="48"/>
        <v>-14.236646263595938</v>
      </c>
      <c r="L448" s="247">
        <f t="shared" si="49"/>
        <v>2.047308558229291</v>
      </c>
      <c r="M448" s="248">
        <f t="shared" si="50"/>
        <v>4.400968992248062</v>
      </c>
      <c r="N448" s="248">
        <f t="shared" si="45"/>
        <v>4.637142857142857</v>
      </c>
      <c r="O448" s="248">
        <f t="shared" si="51"/>
        <v>3.314050387596899</v>
      </c>
      <c r="P448" s="248">
        <f t="shared" si="46"/>
        <v>4.154904761904762</v>
      </c>
    </row>
    <row r="449" spans="1:16" s="192" customFormat="1" ht="12.75">
      <c r="A449" s="56" t="s">
        <v>253</v>
      </c>
      <c r="B449" s="56" t="s">
        <v>254</v>
      </c>
      <c r="C449" s="56" t="s">
        <v>561</v>
      </c>
      <c r="D449" s="108">
        <v>458.5</v>
      </c>
      <c r="E449" s="108">
        <v>3297.14</v>
      </c>
      <c r="F449" s="108">
        <v>2484.68</v>
      </c>
      <c r="G449" s="108">
        <v>114</v>
      </c>
      <c r="H449" s="108">
        <v>680.4</v>
      </c>
      <c r="I449" s="108">
        <v>599.04</v>
      </c>
      <c r="J449" s="246">
        <f t="shared" si="47"/>
        <v>-75.13631406761178</v>
      </c>
      <c r="K449" s="247">
        <f t="shared" si="48"/>
        <v>-79.36393359093032</v>
      </c>
      <c r="L449" s="247">
        <f t="shared" si="49"/>
        <v>-75.89065795192943</v>
      </c>
      <c r="M449" s="248">
        <f t="shared" si="50"/>
        <v>7.191145038167939</v>
      </c>
      <c r="N449" s="248">
        <f t="shared" si="45"/>
        <v>5.968421052631578</v>
      </c>
      <c r="O449" s="248">
        <f t="shared" si="51"/>
        <v>5.419149400218102</v>
      </c>
      <c r="P449" s="248">
        <f t="shared" si="46"/>
        <v>5.254736842105263</v>
      </c>
    </row>
    <row r="450" spans="1:16" s="192" customFormat="1" ht="12.75">
      <c r="A450" s="56" t="s">
        <v>253</v>
      </c>
      <c r="B450" s="56" t="s">
        <v>254</v>
      </c>
      <c r="C450" s="56" t="s">
        <v>182</v>
      </c>
      <c r="D450" s="108">
        <v>15919</v>
      </c>
      <c r="E450" s="108">
        <v>70224.63</v>
      </c>
      <c r="F450" s="108">
        <v>54052.16</v>
      </c>
      <c r="G450" s="108">
        <v>20303</v>
      </c>
      <c r="H450" s="108">
        <v>93173.85</v>
      </c>
      <c r="I450" s="108">
        <v>84742.3</v>
      </c>
      <c r="J450" s="246">
        <f t="shared" si="47"/>
        <v>27.539418305169924</v>
      </c>
      <c r="K450" s="247">
        <f t="shared" si="48"/>
        <v>32.67973074404237</v>
      </c>
      <c r="L450" s="247">
        <f t="shared" si="49"/>
        <v>56.7787485273484</v>
      </c>
      <c r="M450" s="248">
        <f t="shared" si="50"/>
        <v>4.411371945473962</v>
      </c>
      <c r="N450" s="248">
        <f t="shared" si="45"/>
        <v>4.5891666256218295</v>
      </c>
      <c r="O450" s="248">
        <f t="shared" si="51"/>
        <v>3.3954494629059617</v>
      </c>
      <c r="P450" s="248">
        <f t="shared" si="46"/>
        <v>4.173880707284638</v>
      </c>
    </row>
    <row r="451" spans="1:16" s="192" customFormat="1" ht="12.75">
      <c r="A451" s="56" t="s">
        <v>253</v>
      </c>
      <c r="B451" s="56" t="s">
        <v>254</v>
      </c>
      <c r="C451" s="56" t="s">
        <v>49</v>
      </c>
      <c r="D451" s="108"/>
      <c r="E451" s="108"/>
      <c r="F451" s="108"/>
      <c r="G451" s="108">
        <v>6478</v>
      </c>
      <c r="H451" s="108">
        <v>41417.52</v>
      </c>
      <c r="I451" s="108">
        <v>37155.98</v>
      </c>
      <c r="J451" s="246"/>
      <c r="K451" s="247"/>
      <c r="L451" s="247"/>
      <c r="M451" s="248"/>
      <c r="N451" s="248">
        <f t="shared" si="45"/>
        <v>6.393565915405989</v>
      </c>
      <c r="O451" s="248"/>
      <c r="P451" s="248">
        <f t="shared" si="46"/>
        <v>5.735717814140167</v>
      </c>
    </row>
    <row r="452" spans="1:16" s="192" customFormat="1" ht="12.75">
      <c r="A452" s="56" t="s">
        <v>253</v>
      </c>
      <c r="B452" s="56" t="s">
        <v>254</v>
      </c>
      <c r="C452" s="56" t="s">
        <v>59</v>
      </c>
      <c r="D452" s="108"/>
      <c r="E452" s="108"/>
      <c r="F452" s="108"/>
      <c r="G452" s="108">
        <v>60</v>
      </c>
      <c r="H452" s="108">
        <v>298.8</v>
      </c>
      <c r="I452" s="108">
        <v>263.21</v>
      </c>
      <c r="J452" s="246"/>
      <c r="K452" s="247"/>
      <c r="L452" s="247"/>
      <c r="M452" s="248"/>
      <c r="N452" s="248">
        <f t="shared" si="45"/>
        <v>4.98</v>
      </c>
      <c r="O452" s="248"/>
      <c r="P452" s="248">
        <f t="shared" si="46"/>
        <v>4.386833333333333</v>
      </c>
    </row>
    <row r="453" spans="1:16" s="192" customFormat="1" ht="12.75">
      <c r="A453" s="56" t="s">
        <v>253</v>
      </c>
      <c r="B453" s="56" t="s">
        <v>254</v>
      </c>
      <c r="C453" s="56" t="s">
        <v>81</v>
      </c>
      <c r="D453" s="108">
        <v>1020</v>
      </c>
      <c r="E453" s="108">
        <v>6283.2</v>
      </c>
      <c r="F453" s="108">
        <v>5047.05</v>
      </c>
      <c r="G453" s="108">
        <v>1730.6</v>
      </c>
      <c r="H453" s="108">
        <v>7730.73</v>
      </c>
      <c r="I453" s="108">
        <v>6830.44</v>
      </c>
      <c r="J453" s="246">
        <f t="shared" si="47"/>
        <v>69.66666666666666</v>
      </c>
      <c r="K453" s="247">
        <f t="shared" si="48"/>
        <v>23.038101604278072</v>
      </c>
      <c r="L453" s="247">
        <f t="shared" si="49"/>
        <v>35.33529487522413</v>
      </c>
      <c r="M453" s="248">
        <f t="shared" si="50"/>
        <v>6.16</v>
      </c>
      <c r="N453" s="248">
        <f t="shared" si="45"/>
        <v>4.467080781231942</v>
      </c>
      <c r="O453" s="248">
        <f t="shared" si="51"/>
        <v>4.948088235294118</v>
      </c>
      <c r="P453" s="248">
        <f t="shared" si="46"/>
        <v>3.9468623598751877</v>
      </c>
    </row>
    <row r="454" spans="1:16" s="192" customFormat="1" ht="12.75">
      <c r="A454" s="56" t="s">
        <v>574</v>
      </c>
      <c r="B454" s="56" t="s">
        <v>575</v>
      </c>
      <c r="C454" s="56" t="s">
        <v>63</v>
      </c>
      <c r="D454" s="108"/>
      <c r="E454" s="108"/>
      <c r="F454" s="108"/>
      <c r="G454" s="108">
        <v>5118.8</v>
      </c>
      <c r="H454" s="108">
        <v>42726.16</v>
      </c>
      <c r="I454" s="108">
        <v>38927.15</v>
      </c>
      <c r="J454" s="246"/>
      <c r="K454" s="247"/>
      <c r="L454" s="247"/>
      <c r="M454" s="248"/>
      <c r="N454" s="248">
        <f aca="true" t="shared" si="52" ref="N454:N515">H454/G454</f>
        <v>8.346909431898101</v>
      </c>
      <c r="O454" s="248"/>
      <c r="P454" s="248">
        <f aca="true" t="shared" si="53" ref="P454:P515">I454/G454</f>
        <v>7.604741345627882</v>
      </c>
    </row>
    <row r="455" spans="1:16" s="192" customFormat="1" ht="12.75">
      <c r="A455" s="56" t="s">
        <v>574</v>
      </c>
      <c r="B455" s="56" t="s">
        <v>575</v>
      </c>
      <c r="C455" s="56" t="s">
        <v>121</v>
      </c>
      <c r="D455" s="108"/>
      <c r="E455" s="108"/>
      <c r="F455" s="108"/>
      <c r="G455" s="108">
        <v>50</v>
      </c>
      <c r="H455" s="108">
        <v>260</v>
      </c>
      <c r="I455" s="108">
        <v>230.59</v>
      </c>
      <c r="J455" s="246"/>
      <c r="K455" s="247"/>
      <c r="L455" s="247"/>
      <c r="M455" s="248"/>
      <c r="N455" s="248">
        <f t="shared" si="52"/>
        <v>5.2</v>
      </c>
      <c r="O455" s="248"/>
      <c r="P455" s="248">
        <f t="shared" si="53"/>
        <v>4.6118</v>
      </c>
    </row>
    <row r="456" spans="1:16" s="192" customFormat="1" ht="12.75">
      <c r="A456" s="56" t="s">
        <v>255</v>
      </c>
      <c r="B456" s="56" t="s">
        <v>256</v>
      </c>
      <c r="C456" s="56" t="s">
        <v>48</v>
      </c>
      <c r="D456" s="108">
        <v>28.8</v>
      </c>
      <c r="E456" s="108">
        <v>100.33</v>
      </c>
      <c r="F456" s="108">
        <v>74</v>
      </c>
      <c r="G456" s="108"/>
      <c r="H456" s="108"/>
      <c r="I456" s="108"/>
      <c r="J456" s="246"/>
      <c r="K456" s="247"/>
      <c r="L456" s="247"/>
      <c r="M456" s="248">
        <f aca="true" t="shared" si="54" ref="M456:M517">E456/D456</f>
        <v>3.4836805555555554</v>
      </c>
      <c r="N456" s="248"/>
      <c r="O456" s="248">
        <f aca="true" t="shared" si="55" ref="O456:O517">F456/D456</f>
        <v>2.569444444444444</v>
      </c>
      <c r="P456" s="248"/>
    </row>
    <row r="457" spans="1:16" s="192" customFormat="1" ht="12.75">
      <c r="A457" s="56" t="s">
        <v>255</v>
      </c>
      <c r="B457" s="56" t="s">
        <v>256</v>
      </c>
      <c r="C457" s="56" t="s">
        <v>137</v>
      </c>
      <c r="D457" s="108">
        <v>90452.4</v>
      </c>
      <c r="E457" s="108">
        <v>565567.2</v>
      </c>
      <c r="F457" s="108">
        <v>425528.09</v>
      </c>
      <c r="G457" s="108">
        <v>62251.8</v>
      </c>
      <c r="H457" s="108">
        <v>372414.56</v>
      </c>
      <c r="I457" s="108">
        <v>335492.01</v>
      </c>
      <c r="J457" s="246">
        <f aca="true" t="shared" si="56" ref="J457:J514">(G457-D457)*100/D457</f>
        <v>-31.17728219483396</v>
      </c>
      <c r="K457" s="247">
        <f aca="true" t="shared" si="57" ref="K457:K514">(H457-E457)*100/E457</f>
        <v>-34.15202296031311</v>
      </c>
      <c r="L457" s="247">
        <f aca="true" t="shared" si="58" ref="L457:L514">(I457-F457)*100/F457</f>
        <v>-21.15866898469617</v>
      </c>
      <c r="M457" s="248">
        <f t="shared" si="54"/>
        <v>6.252650012603314</v>
      </c>
      <c r="N457" s="248">
        <f t="shared" si="52"/>
        <v>5.982390228073726</v>
      </c>
      <c r="O457" s="248">
        <f t="shared" si="55"/>
        <v>4.704442225966365</v>
      </c>
      <c r="P457" s="248">
        <f t="shared" si="53"/>
        <v>5.389274045087853</v>
      </c>
    </row>
    <row r="458" spans="1:16" s="192" customFormat="1" ht="12.75">
      <c r="A458" s="56" t="s">
        <v>255</v>
      </c>
      <c r="B458" s="56" t="s">
        <v>256</v>
      </c>
      <c r="C458" s="56" t="s">
        <v>60</v>
      </c>
      <c r="D458" s="108">
        <v>1723.8</v>
      </c>
      <c r="E458" s="108">
        <v>9648.36</v>
      </c>
      <c r="F458" s="108">
        <v>7296.72</v>
      </c>
      <c r="G458" s="108">
        <v>2325.1</v>
      </c>
      <c r="H458" s="108">
        <v>12903.22</v>
      </c>
      <c r="I458" s="108">
        <v>11639.99</v>
      </c>
      <c r="J458" s="246">
        <f t="shared" si="56"/>
        <v>34.88223691843601</v>
      </c>
      <c r="K458" s="247">
        <f t="shared" si="57"/>
        <v>33.73485234796379</v>
      </c>
      <c r="L458" s="247">
        <f t="shared" si="58"/>
        <v>59.523594162856725</v>
      </c>
      <c r="M458" s="248">
        <f t="shared" si="54"/>
        <v>5.597145840584755</v>
      </c>
      <c r="N458" s="248">
        <f t="shared" si="52"/>
        <v>5.549533353404154</v>
      </c>
      <c r="O458" s="248">
        <f t="shared" si="55"/>
        <v>4.2329272537417335</v>
      </c>
      <c r="P458" s="248">
        <f t="shared" si="53"/>
        <v>5.006231990021934</v>
      </c>
    </row>
    <row r="459" spans="1:16" s="192" customFormat="1" ht="12.75">
      <c r="A459" s="56" t="s">
        <v>255</v>
      </c>
      <c r="B459" s="56" t="s">
        <v>256</v>
      </c>
      <c r="C459" s="56" t="s">
        <v>138</v>
      </c>
      <c r="D459" s="108">
        <v>45625.8</v>
      </c>
      <c r="E459" s="108">
        <v>233987.14</v>
      </c>
      <c r="F459" s="108">
        <v>175500.7</v>
      </c>
      <c r="G459" s="108">
        <v>43771.8</v>
      </c>
      <c r="H459" s="108">
        <v>222686.46</v>
      </c>
      <c r="I459" s="108">
        <v>201257.35</v>
      </c>
      <c r="J459" s="246">
        <f t="shared" si="56"/>
        <v>-4.063490393593098</v>
      </c>
      <c r="K459" s="247">
        <f t="shared" si="57"/>
        <v>-4.829615849828338</v>
      </c>
      <c r="L459" s="247">
        <f t="shared" si="58"/>
        <v>14.676095309021555</v>
      </c>
      <c r="M459" s="248">
        <f t="shared" si="54"/>
        <v>5.128395337725585</v>
      </c>
      <c r="N459" s="248">
        <f t="shared" si="52"/>
        <v>5.087441229284607</v>
      </c>
      <c r="O459" s="248">
        <f t="shared" si="55"/>
        <v>3.8465232390445756</v>
      </c>
      <c r="P459" s="248">
        <f t="shared" si="53"/>
        <v>4.597876943602959</v>
      </c>
    </row>
    <row r="460" spans="1:16" s="192" customFormat="1" ht="12.75">
      <c r="A460" s="56" t="s">
        <v>255</v>
      </c>
      <c r="B460" s="56" t="s">
        <v>256</v>
      </c>
      <c r="C460" s="56" t="s">
        <v>63</v>
      </c>
      <c r="D460" s="108">
        <v>24960</v>
      </c>
      <c r="E460" s="108">
        <v>169714.4</v>
      </c>
      <c r="F460" s="108">
        <v>124462</v>
      </c>
      <c r="G460" s="108">
        <v>22070</v>
      </c>
      <c r="H460" s="108">
        <v>133345.8</v>
      </c>
      <c r="I460" s="108">
        <v>120194.67</v>
      </c>
      <c r="J460" s="246">
        <f t="shared" si="56"/>
        <v>-11.57852564102564</v>
      </c>
      <c r="K460" s="247">
        <f t="shared" si="57"/>
        <v>-21.42929533380786</v>
      </c>
      <c r="L460" s="247">
        <f t="shared" si="58"/>
        <v>-3.4286207838537077</v>
      </c>
      <c r="M460" s="248">
        <f t="shared" si="54"/>
        <v>6.799455128205128</v>
      </c>
      <c r="N460" s="248">
        <f t="shared" si="52"/>
        <v>6.041948346171273</v>
      </c>
      <c r="O460" s="248">
        <f t="shared" si="55"/>
        <v>4.986458333333333</v>
      </c>
      <c r="P460" s="248">
        <f t="shared" si="53"/>
        <v>5.4460657000453105</v>
      </c>
    </row>
    <row r="461" spans="1:16" s="192" customFormat="1" ht="12.75">
      <c r="A461" s="56" t="s">
        <v>255</v>
      </c>
      <c r="B461" s="56" t="s">
        <v>256</v>
      </c>
      <c r="C461" s="56" t="s">
        <v>54</v>
      </c>
      <c r="D461" s="108"/>
      <c r="E461" s="108"/>
      <c r="F461" s="108"/>
      <c r="G461" s="108">
        <v>3225.6</v>
      </c>
      <c r="H461" s="108">
        <v>14811.82</v>
      </c>
      <c r="I461" s="108">
        <v>13375.01</v>
      </c>
      <c r="J461" s="246"/>
      <c r="K461" s="247"/>
      <c r="L461" s="247"/>
      <c r="M461" s="248"/>
      <c r="N461" s="248">
        <f t="shared" si="52"/>
        <v>4.591958085317461</v>
      </c>
      <c r="O461" s="248"/>
      <c r="P461" s="248">
        <f t="shared" si="53"/>
        <v>4.14651847718254</v>
      </c>
    </row>
    <row r="462" spans="1:16" s="192" customFormat="1" ht="12.75">
      <c r="A462" s="56" t="s">
        <v>255</v>
      </c>
      <c r="B462" s="56" t="s">
        <v>256</v>
      </c>
      <c r="C462" s="56" t="s">
        <v>53</v>
      </c>
      <c r="D462" s="108">
        <v>1468.8</v>
      </c>
      <c r="E462" s="108">
        <v>8298.72</v>
      </c>
      <c r="F462" s="108">
        <v>6089.26</v>
      </c>
      <c r="G462" s="108">
        <v>1814.4</v>
      </c>
      <c r="H462" s="108">
        <v>9162.72</v>
      </c>
      <c r="I462" s="108">
        <v>8099.24</v>
      </c>
      <c r="J462" s="246">
        <f t="shared" si="56"/>
        <v>23.529411764705895</v>
      </c>
      <c r="K462" s="247">
        <f t="shared" si="57"/>
        <v>10.41124414367517</v>
      </c>
      <c r="L462" s="247">
        <f t="shared" si="58"/>
        <v>33.00860859940287</v>
      </c>
      <c r="M462" s="248">
        <f t="shared" si="54"/>
        <v>5.6499999999999995</v>
      </c>
      <c r="N462" s="248">
        <f t="shared" si="52"/>
        <v>5.05</v>
      </c>
      <c r="O462" s="248">
        <f t="shared" si="55"/>
        <v>4.145738017429194</v>
      </c>
      <c r="P462" s="248">
        <f t="shared" si="53"/>
        <v>4.463866843033509</v>
      </c>
    </row>
    <row r="463" spans="1:16" s="192" customFormat="1" ht="12.75">
      <c r="A463" s="56" t="s">
        <v>255</v>
      </c>
      <c r="B463" s="56" t="s">
        <v>256</v>
      </c>
      <c r="C463" s="56" t="s">
        <v>121</v>
      </c>
      <c r="D463" s="108">
        <v>1464</v>
      </c>
      <c r="E463" s="108">
        <v>8872.45</v>
      </c>
      <c r="F463" s="108">
        <v>6707.54</v>
      </c>
      <c r="G463" s="108">
        <v>2002.2</v>
      </c>
      <c r="H463" s="108">
        <v>11122.18</v>
      </c>
      <c r="I463" s="108">
        <v>10117.02</v>
      </c>
      <c r="J463" s="246">
        <f t="shared" si="56"/>
        <v>36.76229508196722</v>
      </c>
      <c r="K463" s="247">
        <f t="shared" si="57"/>
        <v>25.356355910712367</v>
      </c>
      <c r="L463" s="247">
        <f t="shared" si="58"/>
        <v>50.830557849822746</v>
      </c>
      <c r="M463" s="248">
        <f t="shared" si="54"/>
        <v>6.060416666666667</v>
      </c>
      <c r="N463" s="248">
        <f t="shared" si="52"/>
        <v>5.5549795225252225</v>
      </c>
      <c r="O463" s="248">
        <f t="shared" si="55"/>
        <v>4.581653005464481</v>
      </c>
      <c r="P463" s="248">
        <f t="shared" si="53"/>
        <v>5.052951753071621</v>
      </c>
    </row>
    <row r="464" spans="1:16" s="192" customFormat="1" ht="12.75">
      <c r="A464" s="56" t="s">
        <v>255</v>
      </c>
      <c r="B464" s="56" t="s">
        <v>256</v>
      </c>
      <c r="C464" s="56" t="s">
        <v>46</v>
      </c>
      <c r="D464" s="108">
        <v>24442</v>
      </c>
      <c r="E464" s="108">
        <v>135923</v>
      </c>
      <c r="F464" s="108">
        <v>102643.86</v>
      </c>
      <c r="G464" s="108">
        <v>33061</v>
      </c>
      <c r="H464" s="108">
        <v>155682.4</v>
      </c>
      <c r="I464" s="108">
        <v>139468.93</v>
      </c>
      <c r="J464" s="246">
        <f t="shared" si="56"/>
        <v>35.263071761721626</v>
      </c>
      <c r="K464" s="247">
        <f t="shared" si="57"/>
        <v>14.537201209508321</v>
      </c>
      <c r="L464" s="247">
        <f t="shared" si="58"/>
        <v>35.87654439340063</v>
      </c>
      <c r="M464" s="248">
        <f t="shared" si="54"/>
        <v>5.561042467883152</v>
      </c>
      <c r="N464" s="248">
        <f t="shared" si="52"/>
        <v>4.708944073077039</v>
      </c>
      <c r="O464" s="248">
        <f t="shared" si="55"/>
        <v>4.19948694869487</v>
      </c>
      <c r="P464" s="248">
        <f t="shared" si="53"/>
        <v>4.218533317201536</v>
      </c>
    </row>
    <row r="465" spans="1:16" s="192" customFormat="1" ht="12.75">
      <c r="A465" s="56" t="s">
        <v>255</v>
      </c>
      <c r="B465" s="56" t="s">
        <v>256</v>
      </c>
      <c r="C465" s="56" t="s">
        <v>62</v>
      </c>
      <c r="D465" s="108">
        <v>13057</v>
      </c>
      <c r="E465" s="108">
        <v>71690.06</v>
      </c>
      <c r="F465" s="108">
        <v>53957.94</v>
      </c>
      <c r="G465" s="108">
        <v>14233.6</v>
      </c>
      <c r="H465" s="108">
        <v>79108.51</v>
      </c>
      <c r="I465" s="108">
        <v>71651.63</v>
      </c>
      <c r="J465" s="246">
        <f t="shared" si="56"/>
        <v>9.011258328865745</v>
      </c>
      <c r="K465" s="247">
        <f t="shared" si="57"/>
        <v>10.347947818707361</v>
      </c>
      <c r="L465" s="247">
        <f t="shared" si="58"/>
        <v>32.791633631676824</v>
      </c>
      <c r="M465" s="248">
        <f t="shared" si="54"/>
        <v>5.490546067243624</v>
      </c>
      <c r="N465" s="248">
        <f t="shared" si="52"/>
        <v>5.557870812724819</v>
      </c>
      <c r="O465" s="248">
        <f t="shared" si="55"/>
        <v>4.132491383931991</v>
      </c>
      <c r="P465" s="248">
        <f t="shared" si="53"/>
        <v>5.033978051933453</v>
      </c>
    </row>
    <row r="466" spans="1:16" s="192" customFormat="1" ht="12.75">
      <c r="A466" s="56" t="s">
        <v>255</v>
      </c>
      <c r="B466" s="56" t="s">
        <v>256</v>
      </c>
      <c r="C466" s="56" t="s">
        <v>501</v>
      </c>
      <c r="D466" s="108"/>
      <c r="E466" s="108"/>
      <c r="F466" s="108"/>
      <c r="G466" s="108">
        <v>96</v>
      </c>
      <c r="H466" s="108">
        <v>620.5</v>
      </c>
      <c r="I466" s="108">
        <v>548.25</v>
      </c>
      <c r="J466" s="246"/>
      <c r="K466" s="247"/>
      <c r="L466" s="247"/>
      <c r="M466" s="248"/>
      <c r="N466" s="248">
        <f t="shared" si="52"/>
        <v>6.463541666666667</v>
      </c>
      <c r="O466" s="248"/>
      <c r="P466" s="248">
        <f t="shared" si="53"/>
        <v>5.7109375</v>
      </c>
    </row>
    <row r="467" spans="1:16" s="192" customFormat="1" ht="12.75">
      <c r="A467" s="56" t="s">
        <v>255</v>
      </c>
      <c r="B467" s="56" t="s">
        <v>256</v>
      </c>
      <c r="C467" s="56" t="s">
        <v>155</v>
      </c>
      <c r="D467" s="108">
        <v>37934.4</v>
      </c>
      <c r="E467" s="108">
        <v>211678.6</v>
      </c>
      <c r="F467" s="108">
        <v>159672.51</v>
      </c>
      <c r="G467" s="108">
        <v>59406</v>
      </c>
      <c r="H467" s="108">
        <v>261874.55</v>
      </c>
      <c r="I467" s="108">
        <v>237137.97</v>
      </c>
      <c r="J467" s="246">
        <f t="shared" si="56"/>
        <v>56.60192332025813</v>
      </c>
      <c r="K467" s="247">
        <f t="shared" si="57"/>
        <v>23.71328514077473</v>
      </c>
      <c r="L467" s="247">
        <f t="shared" si="58"/>
        <v>48.515214046550646</v>
      </c>
      <c r="M467" s="248">
        <f t="shared" si="54"/>
        <v>5.580122527310304</v>
      </c>
      <c r="N467" s="248">
        <f t="shared" si="52"/>
        <v>4.408217183449483</v>
      </c>
      <c r="O467" s="248">
        <f t="shared" si="55"/>
        <v>4.209174522333291</v>
      </c>
      <c r="P467" s="248">
        <f t="shared" si="53"/>
        <v>3.991818503181497</v>
      </c>
    </row>
    <row r="468" spans="1:16" s="192" customFormat="1" ht="12.75">
      <c r="A468" s="56" t="s">
        <v>255</v>
      </c>
      <c r="B468" s="56" t="s">
        <v>256</v>
      </c>
      <c r="C468" s="56" t="s">
        <v>101</v>
      </c>
      <c r="D468" s="108">
        <v>6758.4</v>
      </c>
      <c r="E468" s="108">
        <v>36406.23</v>
      </c>
      <c r="F468" s="108">
        <v>27853.5</v>
      </c>
      <c r="G468" s="108">
        <v>5766</v>
      </c>
      <c r="H468" s="108">
        <v>27626.73</v>
      </c>
      <c r="I468" s="108">
        <v>24883.31</v>
      </c>
      <c r="J468" s="246">
        <f t="shared" si="56"/>
        <v>-14.68394886363636</v>
      </c>
      <c r="K468" s="247">
        <f t="shared" si="57"/>
        <v>-24.11537805479997</v>
      </c>
      <c r="L468" s="247">
        <f t="shared" si="58"/>
        <v>-10.663614985549389</v>
      </c>
      <c r="M468" s="248">
        <f t="shared" si="54"/>
        <v>5.386811967329546</v>
      </c>
      <c r="N468" s="248">
        <f t="shared" si="52"/>
        <v>4.791316337148803</v>
      </c>
      <c r="O468" s="248">
        <f t="shared" si="55"/>
        <v>4.1213156960227275</v>
      </c>
      <c r="P468" s="248">
        <f t="shared" si="53"/>
        <v>4.315523759972251</v>
      </c>
    </row>
    <row r="469" spans="1:16" s="192" customFormat="1" ht="12.75">
      <c r="A469" s="56" t="s">
        <v>255</v>
      </c>
      <c r="B469" s="56" t="s">
        <v>256</v>
      </c>
      <c r="C469" s="56" t="s">
        <v>50</v>
      </c>
      <c r="D469" s="108">
        <v>16345</v>
      </c>
      <c r="E469" s="108">
        <v>83524</v>
      </c>
      <c r="F469" s="108">
        <v>62674.62</v>
      </c>
      <c r="G469" s="108">
        <v>11955</v>
      </c>
      <c r="H469" s="108">
        <v>66152</v>
      </c>
      <c r="I469" s="108">
        <v>60033.5</v>
      </c>
      <c r="J469" s="246">
        <f t="shared" si="56"/>
        <v>-26.8583664729275</v>
      </c>
      <c r="K469" s="247">
        <f t="shared" si="57"/>
        <v>-20.79881231741775</v>
      </c>
      <c r="L469" s="247">
        <f t="shared" si="58"/>
        <v>-4.214018369796262</v>
      </c>
      <c r="M469" s="248">
        <f t="shared" si="54"/>
        <v>5.110064239828694</v>
      </c>
      <c r="N469" s="248">
        <f t="shared" si="52"/>
        <v>5.5334169803429525</v>
      </c>
      <c r="O469" s="248">
        <f t="shared" si="55"/>
        <v>3.834482716427042</v>
      </c>
      <c r="P469" s="248">
        <f t="shared" si="53"/>
        <v>5.021622751986617</v>
      </c>
    </row>
    <row r="470" spans="1:16" s="192" customFormat="1" ht="12.75">
      <c r="A470" s="56" t="s">
        <v>255</v>
      </c>
      <c r="B470" s="56" t="s">
        <v>256</v>
      </c>
      <c r="C470" s="56" t="s">
        <v>83</v>
      </c>
      <c r="D470" s="108">
        <v>268.8</v>
      </c>
      <c r="E470" s="108">
        <v>747.04</v>
      </c>
      <c r="F470" s="108">
        <v>548.87</v>
      </c>
      <c r="G470" s="108"/>
      <c r="H470" s="108"/>
      <c r="I470" s="108"/>
      <c r="J470" s="246"/>
      <c r="K470" s="247"/>
      <c r="L470" s="247"/>
      <c r="M470" s="248">
        <f t="shared" si="54"/>
        <v>2.7791666666666663</v>
      </c>
      <c r="N470" s="248"/>
      <c r="O470" s="248">
        <f t="shared" si="55"/>
        <v>2.0419270833333334</v>
      </c>
      <c r="P470" s="248"/>
    </row>
    <row r="471" spans="1:16" s="192" customFormat="1" ht="12.75">
      <c r="A471" s="56" t="s">
        <v>255</v>
      </c>
      <c r="B471" s="56" t="s">
        <v>256</v>
      </c>
      <c r="C471" s="56" t="s">
        <v>69</v>
      </c>
      <c r="D471" s="108">
        <v>9897.6</v>
      </c>
      <c r="E471" s="108">
        <v>48965.32</v>
      </c>
      <c r="F471" s="108">
        <v>37040.17</v>
      </c>
      <c r="G471" s="108">
        <v>9096</v>
      </c>
      <c r="H471" s="108">
        <v>44944.1</v>
      </c>
      <c r="I471" s="108">
        <v>40532.21</v>
      </c>
      <c r="J471" s="246">
        <f t="shared" si="56"/>
        <v>-8.098933074684775</v>
      </c>
      <c r="K471" s="247">
        <f t="shared" si="57"/>
        <v>-8.21238378509525</v>
      </c>
      <c r="L471" s="247">
        <f t="shared" si="58"/>
        <v>9.427710509967966</v>
      </c>
      <c r="M471" s="248">
        <f t="shared" si="54"/>
        <v>4.947191238279987</v>
      </c>
      <c r="N471" s="248">
        <f t="shared" si="52"/>
        <v>4.94108399296394</v>
      </c>
      <c r="O471" s="248">
        <f t="shared" si="55"/>
        <v>3.742338546718396</v>
      </c>
      <c r="P471" s="248">
        <f t="shared" si="53"/>
        <v>4.4560477132805625</v>
      </c>
    </row>
    <row r="472" spans="1:16" s="192" customFormat="1" ht="12.75">
      <c r="A472" s="56" t="s">
        <v>255</v>
      </c>
      <c r="B472" s="56" t="s">
        <v>256</v>
      </c>
      <c r="C472" s="56" t="s">
        <v>65</v>
      </c>
      <c r="D472" s="108">
        <v>720</v>
      </c>
      <c r="E472" s="108">
        <v>4800</v>
      </c>
      <c r="F472" s="108">
        <v>3541.46</v>
      </c>
      <c r="G472" s="108">
        <v>211.2</v>
      </c>
      <c r="H472" s="108">
        <v>940.08</v>
      </c>
      <c r="I472" s="108">
        <v>855.68</v>
      </c>
      <c r="J472" s="246">
        <f t="shared" si="56"/>
        <v>-70.66666666666667</v>
      </c>
      <c r="K472" s="247">
        <f t="shared" si="57"/>
        <v>-80.415</v>
      </c>
      <c r="L472" s="247">
        <f t="shared" si="58"/>
        <v>-75.8382136181123</v>
      </c>
      <c r="M472" s="248">
        <f t="shared" si="54"/>
        <v>6.666666666666667</v>
      </c>
      <c r="N472" s="248">
        <f t="shared" si="52"/>
        <v>4.451136363636364</v>
      </c>
      <c r="O472" s="248">
        <f t="shared" si="55"/>
        <v>4.918694444444444</v>
      </c>
      <c r="P472" s="248">
        <f t="shared" si="53"/>
        <v>4.051515151515152</v>
      </c>
    </row>
    <row r="473" spans="1:16" s="192" customFormat="1" ht="12.75">
      <c r="A473" s="56" t="s">
        <v>255</v>
      </c>
      <c r="B473" s="56" t="s">
        <v>256</v>
      </c>
      <c r="C473" s="56" t="s">
        <v>67</v>
      </c>
      <c r="D473" s="108"/>
      <c r="E473" s="108"/>
      <c r="F473" s="108"/>
      <c r="G473" s="108">
        <v>53840</v>
      </c>
      <c r="H473" s="108">
        <v>307739.64</v>
      </c>
      <c r="I473" s="108">
        <v>277901.76</v>
      </c>
      <c r="J473" s="246"/>
      <c r="K473" s="247"/>
      <c r="L473" s="247"/>
      <c r="M473" s="248"/>
      <c r="N473" s="248">
        <f t="shared" si="52"/>
        <v>5.715817979197623</v>
      </c>
      <c r="O473" s="248"/>
      <c r="P473" s="248">
        <f t="shared" si="53"/>
        <v>5.161622585438336</v>
      </c>
    </row>
    <row r="474" spans="1:16" s="192" customFormat="1" ht="12.75">
      <c r="A474" s="56" t="s">
        <v>255</v>
      </c>
      <c r="B474" s="56" t="s">
        <v>256</v>
      </c>
      <c r="C474" s="56" t="s">
        <v>182</v>
      </c>
      <c r="D474" s="108"/>
      <c r="E474" s="108"/>
      <c r="F474" s="108"/>
      <c r="G474" s="108">
        <v>57.6</v>
      </c>
      <c r="H474" s="108">
        <v>396</v>
      </c>
      <c r="I474" s="108">
        <v>368.17</v>
      </c>
      <c r="J474" s="246"/>
      <c r="K474" s="247"/>
      <c r="L474" s="247"/>
      <c r="M474" s="248"/>
      <c r="N474" s="248">
        <f t="shared" si="52"/>
        <v>6.875</v>
      </c>
      <c r="O474" s="248"/>
      <c r="P474" s="248">
        <f t="shared" si="53"/>
        <v>6.391840277777778</v>
      </c>
    </row>
    <row r="475" spans="1:16" s="192" customFormat="1" ht="12.75">
      <c r="A475" s="56" t="s">
        <v>255</v>
      </c>
      <c r="B475" s="56" t="s">
        <v>256</v>
      </c>
      <c r="C475" s="56" t="s">
        <v>49</v>
      </c>
      <c r="D475" s="108">
        <v>16267.2</v>
      </c>
      <c r="E475" s="108">
        <v>93256.57</v>
      </c>
      <c r="F475" s="108">
        <v>69552.3</v>
      </c>
      <c r="G475" s="108">
        <v>12441.6</v>
      </c>
      <c r="H475" s="108">
        <v>70828.32</v>
      </c>
      <c r="I475" s="108">
        <v>63766.09</v>
      </c>
      <c r="J475" s="246">
        <f t="shared" si="56"/>
        <v>-23.51726172912364</v>
      </c>
      <c r="K475" s="247">
        <f t="shared" si="57"/>
        <v>-24.05004816282649</v>
      </c>
      <c r="L475" s="247">
        <f t="shared" si="58"/>
        <v>-8.319221650470231</v>
      </c>
      <c r="M475" s="248">
        <f t="shared" si="54"/>
        <v>5.73279790006885</v>
      </c>
      <c r="N475" s="248">
        <f t="shared" si="52"/>
        <v>5.692862654320988</v>
      </c>
      <c r="O475" s="248">
        <f t="shared" si="55"/>
        <v>4.275615963411036</v>
      </c>
      <c r="P475" s="248">
        <f t="shared" si="53"/>
        <v>5.125232285236625</v>
      </c>
    </row>
    <row r="476" spans="1:16" s="192" customFormat="1" ht="12.75">
      <c r="A476" s="56" t="s">
        <v>255</v>
      </c>
      <c r="B476" s="56" t="s">
        <v>256</v>
      </c>
      <c r="C476" s="56" t="s">
        <v>81</v>
      </c>
      <c r="D476" s="108">
        <v>7584</v>
      </c>
      <c r="E476" s="108">
        <v>55417.8</v>
      </c>
      <c r="F476" s="108">
        <v>42054.34</v>
      </c>
      <c r="G476" s="108">
        <v>9639</v>
      </c>
      <c r="H476" s="108">
        <v>53475.8</v>
      </c>
      <c r="I476" s="108">
        <v>48070.97</v>
      </c>
      <c r="J476" s="246">
        <f t="shared" si="56"/>
        <v>27.09651898734177</v>
      </c>
      <c r="K476" s="247">
        <f t="shared" si="57"/>
        <v>-3.504289235588565</v>
      </c>
      <c r="L476" s="247">
        <f t="shared" si="58"/>
        <v>14.30679925068377</v>
      </c>
      <c r="M476" s="248">
        <f t="shared" si="54"/>
        <v>7.307199367088608</v>
      </c>
      <c r="N476" s="248">
        <f t="shared" si="52"/>
        <v>5.547857661583152</v>
      </c>
      <c r="O476" s="248">
        <f t="shared" si="55"/>
        <v>5.545139767932489</v>
      </c>
      <c r="P476" s="248">
        <f t="shared" si="53"/>
        <v>4.987132482622679</v>
      </c>
    </row>
    <row r="477" spans="1:16" s="192" customFormat="1" ht="12.75">
      <c r="A477" s="56" t="s">
        <v>255</v>
      </c>
      <c r="B477" s="56" t="s">
        <v>256</v>
      </c>
      <c r="C477" s="56" t="s">
        <v>107</v>
      </c>
      <c r="D477" s="108">
        <v>7456</v>
      </c>
      <c r="E477" s="108">
        <v>35719.08</v>
      </c>
      <c r="F477" s="108">
        <v>26784.26</v>
      </c>
      <c r="G477" s="108">
        <v>8431.6</v>
      </c>
      <c r="H477" s="108">
        <v>40278.36</v>
      </c>
      <c r="I477" s="108">
        <v>36613.48</v>
      </c>
      <c r="J477" s="246">
        <f t="shared" si="56"/>
        <v>13.084763948497859</v>
      </c>
      <c r="K477" s="247">
        <f t="shared" si="57"/>
        <v>12.764270524324811</v>
      </c>
      <c r="L477" s="247">
        <f t="shared" si="58"/>
        <v>36.69774710968309</v>
      </c>
      <c r="M477" s="248">
        <f t="shared" si="54"/>
        <v>4.790649141630902</v>
      </c>
      <c r="N477" s="248">
        <f t="shared" si="52"/>
        <v>4.777071967360881</v>
      </c>
      <c r="O477" s="248">
        <f t="shared" si="55"/>
        <v>3.592309549356223</v>
      </c>
      <c r="P477" s="248">
        <f t="shared" si="53"/>
        <v>4.342411879121401</v>
      </c>
    </row>
    <row r="478" spans="1:16" s="192" customFormat="1" ht="12.75">
      <c r="A478" s="56" t="s">
        <v>255</v>
      </c>
      <c r="B478" s="56" t="s">
        <v>256</v>
      </c>
      <c r="C478" s="56" t="s">
        <v>66</v>
      </c>
      <c r="D478" s="108">
        <v>3624</v>
      </c>
      <c r="E478" s="108">
        <v>19968.65</v>
      </c>
      <c r="F478" s="108">
        <v>15070.15</v>
      </c>
      <c r="G478" s="108">
        <v>9048</v>
      </c>
      <c r="H478" s="108">
        <v>48527.15</v>
      </c>
      <c r="I478" s="108">
        <v>43790.34</v>
      </c>
      <c r="J478" s="246">
        <f t="shared" si="56"/>
        <v>149.66887417218544</v>
      </c>
      <c r="K478" s="247">
        <f t="shared" si="57"/>
        <v>143.0166786437741</v>
      </c>
      <c r="L478" s="247">
        <f t="shared" si="58"/>
        <v>190.57666977435525</v>
      </c>
      <c r="M478" s="248">
        <f t="shared" si="54"/>
        <v>5.510113134657837</v>
      </c>
      <c r="N478" s="248">
        <f t="shared" si="52"/>
        <v>5.363301282051283</v>
      </c>
      <c r="O478" s="248">
        <f t="shared" si="55"/>
        <v>4.158429911699779</v>
      </c>
      <c r="P478" s="248">
        <f t="shared" si="53"/>
        <v>4.839781167108753</v>
      </c>
    </row>
    <row r="479" spans="1:16" s="192" customFormat="1" ht="12.75">
      <c r="A479" s="56" t="s">
        <v>255</v>
      </c>
      <c r="B479" s="56" t="s">
        <v>256</v>
      </c>
      <c r="C479" s="56" t="s">
        <v>68</v>
      </c>
      <c r="D479" s="108">
        <v>120</v>
      </c>
      <c r="E479" s="108">
        <v>682.85</v>
      </c>
      <c r="F479" s="108">
        <v>507.12</v>
      </c>
      <c r="G479" s="108">
        <v>96</v>
      </c>
      <c r="H479" s="108">
        <v>562</v>
      </c>
      <c r="I479" s="108">
        <v>495.06</v>
      </c>
      <c r="J479" s="246">
        <f t="shared" si="56"/>
        <v>-20</v>
      </c>
      <c r="K479" s="247">
        <f t="shared" si="57"/>
        <v>-17.69788386907813</v>
      </c>
      <c r="L479" s="247">
        <f t="shared" si="58"/>
        <v>-2.3781353525792714</v>
      </c>
      <c r="M479" s="248">
        <f t="shared" si="54"/>
        <v>5.690416666666667</v>
      </c>
      <c r="N479" s="248">
        <f t="shared" si="52"/>
        <v>5.854166666666667</v>
      </c>
      <c r="O479" s="248">
        <f t="shared" si="55"/>
        <v>4.226</v>
      </c>
      <c r="P479" s="248">
        <f t="shared" si="53"/>
        <v>5.156875</v>
      </c>
    </row>
    <row r="480" spans="1:16" s="192" customFormat="1" ht="12.75">
      <c r="A480" s="56" t="s">
        <v>257</v>
      </c>
      <c r="B480" s="56" t="s">
        <v>258</v>
      </c>
      <c r="C480" s="56" t="s">
        <v>155</v>
      </c>
      <c r="D480" s="108">
        <v>10</v>
      </c>
      <c r="E480" s="108">
        <v>138.07</v>
      </c>
      <c r="F480" s="108">
        <v>112.8</v>
      </c>
      <c r="G480" s="108">
        <v>178</v>
      </c>
      <c r="H480" s="108">
        <v>2079.06</v>
      </c>
      <c r="I480" s="108">
        <v>1848.96</v>
      </c>
      <c r="J480" s="246">
        <f t="shared" si="56"/>
        <v>1680</v>
      </c>
      <c r="K480" s="247">
        <f t="shared" si="57"/>
        <v>1405.8014050843776</v>
      </c>
      <c r="L480" s="247">
        <f t="shared" si="58"/>
        <v>1539.148936170213</v>
      </c>
      <c r="M480" s="248">
        <f t="shared" si="54"/>
        <v>13.806999999999999</v>
      </c>
      <c r="N480" s="248">
        <f t="shared" si="52"/>
        <v>11.680112359550561</v>
      </c>
      <c r="O480" s="248">
        <f t="shared" si="55"/>
        <v>11.28</v>
      </c>
      <c r="P480" s="248">
        <f t="shared" si="53"/>
        <v>10.387415730337079</v>
      </c>
    </row>
    <row r="481" spans="1:16" s="192" customFormat="1" ht="12.75">
      <c r="A481" s="56" t="s">
        <v>652</v>
      </c>
      <c r="B481" s="56" t="s">
        <v>653</v>
      </c>
      <c r="C481" s="56" t="s">
        <v>137</v>
      </c>
      <c r="D481" s="108">
        <v>1356</v>
      </c>
      <c r="E481" s="108">
        <v>18174.6</v>
      </c>
      <c r="F481" s="108">
        <v>14046.95</v>
      </c>
      <c r="G481" s="108">
        <v>429.37</v>
      </c>
      <c r="H481" s="108">
        <v>6370.8</v>
      </c>
      <c r="I481" s="108">
        <v>5639.63</v>
      </c>
      <c r="J481" s="246">
        <f t="shared" si="56"/>
        <v>-68.33554572271386</v>
      </c>
      <c r="K481" s="247">
        <f t="shared" si="57"/>
        <v>-64.9466838334819</v>
      </c>
      <c r="L481" s="247">
        <f t="shared" si="58"/>
        <v>-59.851569201855206</v>
      </c>
      <c r="M481" s="248">
        <f t="shared" si="54"/>
        <v>13.403097345132743</v>
      </c>
      <c r="N481" s="248">
        <f t="shared" si="52"/>
        <v>14.837552693481147</v>
      </c>
      <c r="O481" s="248">
        <f t="shared" si="55"/>
        <v>10.35910766961652</v>
      </c>
      <c r="P481" s="248">
        <f t="shared" si="53"/>
        <v>13.134662412371615</v>
      </c>
    </row>
    <row r="482" spans="1:16" s="192" customFormat="1" ht="12.75">
      <c r="A482" s="56" t="s">
        <v>652</v>
      </c>
      <c r="B482" s="56" t="s">
        <v>653</v>
      </c>
      <c r="C482" s="56" t="s">
        <v>63</v>
      </c>
      <c r="D482" s="108">
        <v>780</v>
      </c>
      <c r="E482" s="108">
        <v>7344</v>
      </c>
      <c r="F482" s="108">
        <v>5835.56</v>
      </c>
      <c r="G482" s="108">
        <v>390</v>
      </c>
      <c r="H482" s="108">
        <v>3672</v>
      </c>
      <c r="I482" s="108">
        <v>3295.57</v>
      </c>
      <c r="J482" s="246">
        <f t="shared" si="56"/>
        <v>-50</v>
      </c>
      <c r="K482" s="247">
        <f t="shared" si="57"/>
        <v>-50</v>
      </c>
      <c r="L482" s="247">
        <f t="shared" si="58"/>
        <v>-43.52607119111105</v>
      </c>
      <c r="M482" s="248">
        <f t="shared" si="54"/>
        <v>9.415384615384616</v>
      </c>
      <c r="N482" s="248">
        <f t="shared" si="52"/>
        <v>9.415384615384616</v>
      </c>
      <c r="O482" s="248">
        <f t="shared" si="55"/>
        <v>7.48148717948718</v>
      </c>
      <c r="P482" s="248">
        <f t="shared" si="53"/>
        <v>8.450179487179488</v>
      </c>
    </row>
    <row r="483" spans="1:16" s="192" customFormat="1" ht="12.75">
      <c r="A483" s="56" t="s">
        <v>652</v>
      </c>
      <c r="B483" s="56" t="s">
        <v>653</v>
      </c>
      <c r="C483" s="56" t="s">
        <v>53</v>
      </c>
      <c r="D483" s="108"/>
      <c r="E483" s="108"/>
      <c r="F483" s="108"/>
      <c r="G483" s="108">
        <v>132</v>
      </c>
      <c r="H483" s="108">
        <v>871.2</v>
      </c>
      <c r="I483" s="108">
        <v>773.49</v>
      </c>
      <c r="J483" s="246"/>
      <c r="K483" s="247"/>
      <c r="L483" s="247"/>
      <c r="M483" s="248"/>
      <c r="N483" s="248">
        <f t="shared" si="52"/>
        <v>6.6000000000000005</v>
      </c>
      <c r="O483" s="248"/>
      <c r="P483" s="248">
        <f t="shared" si="53"/>
        <v>5.859772727272727</v>
      </c>
    </row>
    <row r="484" spans="1:16" s="192" customFormat="1" ht="12.75">
      <c r="A484" s="56" t="s">
        <v>652</v>
      </c>
      <c r="B484" s="56" t="s">
        <v>653</v>
      </c>
      <c r="C484" s="56" t="s">
        <v>46</v>
      </c>
      <c r="D484" s="108">
        <v>1905</v>
      </c>
      <c r="E484" s="108">
        <v>17739</v>
      </c>
      <c r="F484" s="108">
        <v>13951.28</v>
      </c>
      <c r="G484" s="108">
        <v>2010</v>
      </c>
      <c r="H484" s="108">
        <v>15480</v>
      </c>
      <c r="I484" s="108">
        <v>13652.05</v>
      </c>
      <c r="J484" s="246">
        <f t="shared" si="56"/>
        <v>5.511811023622047</v>
      </c>
      <c r="K484" s="247">
        <f t="shared" si="57"/>
        <v>-12.734652460679857</v>
      </c>
      <c r="L484" s="247">
        <f t="shared" si="58"/>
        <v>-2.1448211203559913</v>
      </c>
      <c r="M484" s="248">
        <f t="shared" si="54"/>
        <v>9.311811023622047</v>
      </c>
      <c r="N484" s="248">
        <f t="shared" si="52"/>
        <v>7.701492537313433</v>
      </c>
      <c r="O484" s="248">
        <f t="shared" si="55"/>
        <v>7.323506561679791</v>
      </c>
      <c r="P484" s="248">
        <f t="shared" si="53"/>
        <v>6.792064676616915</v>
      </c>
    </row>
    <row r="485" spans="1:16" s="192" customFormat="1" ht="12.75">
      <c r="A485" s="56" t="s">
        <v>652</v>
      </c>
      <c r="B485" s="56" t="s">
        <v>653</v>
      </c>
      <c r="C485" s="56" t="s">
        <v>155</v>
      </c>
      <c r="D485" s="108">
        <v>168</v>
      </c>
      <c r="E485" s="108">
        <v>1822.11</v>
      </c>
      <c r="F485" s="108">
        <v>1461.71</v>
      </c>
      <c r="G485" s="108">
        <v>216</v>
      </c>
      <c r="H485" s="108">
        <v>2044.53</v>
      </c>
      <c r="I485" s="108">
        <v>1901.1</v>
      </c>
      <c r="J485" s="246">
        <f t="shared" si="56"/>
        <v>28.571428571428573</v>
      </c>
      <c r="K485" s="247">
        <f t="shared" si="57"/>
        <v>12.206727365526785</v>
      </c>
      <c r="L485" s="247">
        <f t="shared" si="58"/>
        <v>30.059998221261388</v>
      </c>
      <c r="M485" s="248">
        <f t="shared" si="54"/>
        <v>10.845892857142857</v>
      </c>
      <c r="N485" s="248">
        <f t="shared" si="52"/>
        <v>9.465416666666666</v>
      </c>
      <c r="O485" s="248">
        <f t="shared" si="55"/>
        <v>8.700654761904762</v>
      </c>
      <c r="P485" s="248">
        <f t="shared" si="53"/>
        <v>8.801388888888889</v>
      </c>
    </row>
    <row r="486" spans="1:16" s="192" customFormat="1" ht="12.75">
      <c r="A486" s="56" t="s">
        <v>652</v>
      </c>
      <c r="B486" s="56" t="s">
        <v>653</v>
      </c>
      <c r="C486" s="56" t="s">
        <v>101</v>
      </c>
      <c r="D486" s="108">
        <v>156</v>
      </c>
      <c r="E486" s="108">
        <v>1344.6</v>
      </c>
      <c r="F486" s="108">
        <v>1058.4</v>
      </c>
      <c r="G486" s="108">
        <v>48</v>
      </c>
      <c r="H486" s="108">
        <v>392.03</v>
      </c>
      <c r="I486" s="108">
        <v>369.6</v>
      </c>
      <c r="J486" s="246">
        <f t="shared" si="56"/>
        <v>-69.23076923076923</v>
      </c>
      <c r="K486" s="247">
        <f t="shared" si="57"/>
        <v>-70.84411720957907</v>
      </c>
      <c r="L486" s="247">
        <f t="shared" si="58"/>
        <v>-65.07936507936508</v>
      </c>
      <c r="M486" s="248">
        <f t="shared" si="54"/>
        <v>8.619230769230768</v>
      </c>
      <c r="N486" s="248">
        <f t="shared" si="52"/>
        <v>8.167291666666666</v>
      </c>
      <c r="O486" s="248">
        <f t="shared" si="55"/>
        <v>6.784615384615385</v>
      </c>
      <c r="P486" s="248">
        <f t="shared" si="53"/>
        <v>7.7</v>
      </c>
    </row>
    <row r="487" spans="1:16" s="192" customFormat="1" ht="12.75">
      <c r="A487" s="56" t="s">
        <v>652</v>
      </c>
      <c r="B487" s="56" t="s">
        <v>653</v>
      </c>
      <c r="C487" s="56" t="s">
        <v>50</v>
      </c>
      <c r="D487" s="108"/>
      <c r="E487" s="108"/>
      <c r="F487" s="108"/>
      <c r="G487" s="108">
        <v>678</v>
      </c>
      <c r="H487" s="108">
        <v>7947</v>
      </c>
      <c r="I487" s="108">
        <v>7175.44</v>
      </c>
      <c r="J487" s="246"/>
      <c r="K487" s="247"/>
      <c r="L487" s="247"/>
      <c r="M487" s="248"/>
      <c r="N487" s="248">
        <f t="shared" si="52"/>
        <v>11.721238938053098</v>
      </c>
      <c r="O487" s="248"/>
      <c r="P487" s="248">
        <f t="shared" si="53"/>
        <v>10.583244837758112</v>
      </c>
    </row>
    <row r="488" spans="1:16" s="192" customFormat="1" ht="12.75">
      <c r="A488" s="56" t="s">
        <v>774</v>
      </c>
      <c r="B488" s="56" t="s">
        <v>775</v>
      </c>
      <c r="C488" s="56" t="s">
        <v>46</v>
      </c>
      <c r="D488" s="108"/>
      <c r="E488" s="108"/>
      <c r="F488" s="108"/>
      <c r="G488" s="108">
        <v>32664.8</v>
      </c>
      <c r="H488" s="108">
        <v>86256.4</v>
      </c>
      <c r="I488" s="108">
        <v>77354.78</v>
      </c>
      <c r="J488" s="246"/>
      <c r="K488" s="247"/>
      <c r="L488" s="247"/>
      <c r="M488" s="248"/>
      <c r="N488" s="248">
        <f t="shared" si="52"/>
        <v>2.6406529352697703</v>
      </c>
      <c r="O488" s="248"/>
      <c r="P488" s="248">
        <f t="shared" si="53"/>
        <v>2.368138791604418</v>
      </c>
    </row>
    <row r="489" spans="1:16" s="192" customFormat="1" ht="12.75">
      <c r="A489" s="56" t="s">
        <v>738</v>
      </c>
      <c r="B489" s="56" t="s">
        <v>739</v>
      </c>
      <c r="C489" s="56" t="s">
        <v>155</v>
      </c>
      <c r="D489" s="108">
        <v>3</v>
      </c>
      <c r="E489" s="108">
        <v>73.35</v>
      </c>
      <c r="F489" s="108">
        <v>59.93</v>
      </c>
      <c r="G489" s="108">
        <v>220</v>
      </c>
      <c r="H489" s="108">
        <v>2739.67</v>
      </c>
      <c r="I489" s="108">
        <v>2467.38</v>
      </c>
      <c r="J489" s="246">
        <f t="shared" si="56"/>
        <v>7233.333333333333</v>
      </c>
      <c r="K489" s="247">
        <f t="shared" si="57"/>
        <v>3635.0647580095438</v>
      </c>
      <c r="L489" s="247">
        <f t="shared" si="58"/>
        <v>4017.1032871683637</v>
      </c>
      <c r="M489" s="248">
        <f t="shared" si="54"/>
        <v>24.45</v>
      </c>
      <c r="N489" s="248">
        <f t="shared" si="52"/>
        <v>12.453045454545455</v>
      </c>
      <c r="O489" s="248">
        <f t="shared" si="55"/>
        <v>19.976666666666667</v>
      </c>
      <c r="P489" s="248">
        <f t="shared" si="53"/>
        <v>11.215363636363637</v>
      </c>
    </row>
    <row r="490" spans="1:16" s="192" customFormat="1" ht="12.75">
      <c r="A490" s="56" t="s">
        <v>259</v>
      </c>
      <c r="B490" s="56" t="s">
        <v>260</v>
      </c>
      <c r="C490" s="56" t="s">
        <v>137</v>
      </c>
      <c r="D490" s="108">
        <v>372</v>
      </c>
      <c r="E490" s="108">
        <v>3520.8</v>
      </c>
      <c r="F490" s="108">
        <v>2709.46</v>
      </c>
      <c r="G490" s="108"/>
      <c r="H490" s="108"/>
      <c r="I490" s="108"/>
      <c r="J490" s="246"/>
      <c r="K490" s="247"/>
      <c r="L490" s="247"/>
      <c r="M490" s="248">
        <f t="shared" si="54"/>
        <v>9.464516129032258</v>
      </c>
      <c r="N490" s="248"/>
      <c r="O490" s="248">
        <f t="shared" si="55"/>
        <v>7.283494623655914</v>
      </c>
      <c r="P490" s="248"/>
    </row>
    <row r="491" spans="1:16" s="192" customFormat="1" ht="12.75">
      <c r="A491" s="56" t="s">
        <v>259</v>
      </c>
      <c r="B491" s="56" t="s">
        <v>260</v>
      </c>
      <c r="C491" s="56" t="s">
        <v>138</v>
      </c>
      <c r="D491" s="108">
        <v>1302.49</v>
      </c>
      <c r="E491" s="108">
        <v>10965.25</v>
      </c>
      <c r="F491" s="108">
        <v>8384.2</v>
      </c>
      <c r="G491" s="108">
        <v>3579.56</v>
      </c>
      <c r="H491" s="108">
        <v>26640.75</v>
      </c>
      <c r="I491" s="108">
        <v>23517.05</v>
      </c>
      <c r="J491" s="246">
        <f t="shared" si="56"/>
        <v>174.82437485124643</v>
      </c>
      <c r="K491" s="247">
        <f t="shared" si="57"/>
        <v>142.95615695036594</v>
      </c>
      <c r="L491" s="247">
        <f t="shared" si="58"/>
        <v>180.49247393907584</v>
      </c>
      <c r="M491" s="248">
        <f t="shared" si="54"/>
        <v>8.418682677026311</v>
      </c>
      <c r="N491" s="248">
        <f t="shared" si="52"/>
        <v>7.4424649956977955</v>
      </c>
      <c r="O491" s="248">
        <f t="shared" si="55"/>
        <v>6.437055178926518</v>
      </c>
      <c r="P491" s="248">
        <f t="shared" si="53"/>
        <v>6.569815843288001</v>
      </c>
    </row>
    <row r="492" spans="1:16" s="192" customFormat="1" ht="12.75">
      <c r="A492" s="56" t="s">
        <v>259</v>
      </c>
      <c r="B492" s="56" t="s">
        <v>260</v>
      </c>
      <c r="C492" s="56" t="s">
        <v>63</v>
      </c>
      <c r="D492" s="108">
        <v>240</v>
      </c>
      <c r="E492" s="108">
        <v>2316</v>
      </c>
      <c r="F492" s="108">
        <v>1840.3</v>
      </c>
      <c r="G492" s="108">
        <v>360</v>
      </c>
      <c r="H492" s="108">
        <v>2764.54</v>
      </c>
      <c r="I492" s="108">
        <v>2478.65</v>
      </c>
      <c r="J492" s="246">
        <f t="shared" si="56"/>
        <v>50</v>
      </c>
      <c r="K492" s="247">
        <f t="shared" si="57"/>
        <v>19.367012089810018</v>
      </c>
      <c r="L492" s="247">
        <f t="shared" si="58"/>
        <v>34.687279247948716</v>
      </c>
      <c r="M492" s="248">
        <f t="shared" si="54"/>
        <v>9.65</v>
      </c>
      <c r="N492" s="248">
        <f t="shared" si="52"/>
        <v>7.679277777777778</v>
      </c>
      <c r="O492" s="248">
        <f t="shared" si="55"/>
        <v>7.667916666666667</v>
      </c>
      <c r="P492" s="248">
        <f t="shared" si="53"/>
        <v>6.885138888888889</v>
      </c>
    </row>
    <row r="493" spans="1:16" s="192" customFormat="1" ht="12.75">
      <c r="A493" s="56" t="s">
        <v>259</v>
      </c>
      <c r="B493" s="56" t="s">
        <v>260</v>
      </c>
      <c r="C493" s="56" t="s">
        <v>121</v>
      </c>
      <c r="D493" s="108"/>
      <c r="E493" s="108"/>
      <c r="F493" s="108"/>
      <c r="G493" s="108">
        <v>50</v>
      </c>
      <c r="H493" s="108">
        <v>448</v>
      </c>
      <c r="I493" s="108">
        <v>408.12</v>
      </c>
      <c r="J493" s="246"/>
      <c r="K493" s="247"/>
      <c r="L493" s="247"/>
      <c r="M493" s="248"/>
      <c r="N493" s="248">
        <f t="shared" si="52"/>
        <v>8.96</v>
      </c>
      <c r="O493" s="248"/>
      <c r="P493" s="248">
        <f t="shared" si="53"/>
        <v>8.1624</v>
      </c>
    </row>
    <row r="494" spans="1:16" s="192" customFormat="1" ht="12.75">
      <c r="A494" s="56" t="s">
        <v>259</v>
      </c>
      <c r="B494" s="56" t="s">
        <v>260</v>
      </c>
      <c r="C494" s="56" t="s">
        <v>46</v>
      </c>
      <c r="D494" s="108">
        <v>1780</v>
      </c>
      <c r="E494" s="108">
        <v>14671</v>
      </c>
      <c r="F494" s="108">
        <v>11319.18</v>
      </c>
      <c r="G494" s="108"/>
      <c r="H494" s="108"/>
      <c r="I494" s="108"/>
      <c r="J494" s="246"/>
      <c r="K494" s="247"/>
      <c r="L494" s="247"/>
      <c r="M494" s="248">
        <f t="shared" si="54"/>
        <v>8.242134831460675</v>
      </c>
      <c r="N494" s="248"/>
      <c r="O494" s="248">
        <f t="shared" si="55"/>
        <v>6.35908988764045</v>
      </c>
      <c r="P494" s="248"/>
    </row>
    <row r="495" spans="1:16" s="192" customFormat="1" ht="12.75">
      <c r="A495" s="56" t="s">
        <v>259</v>
      </c>
      <c r="B495" s="56" t="s">
        <v>260</v>
      </c>
      <c r="C495" s="56" t="s">
        <v>155</v>
      </c>
      <c r="D495" s="108">
        <v>700.44</v>
      </c>
      <c r="E495" s="108">
        <v>4968.49</v>
      </c>
      <c r="F495" s="108">
        <v>3907.07</v>
      </c>
      <c r="G495" s="108">
        <v>1310</v>
      </c>
      <c r="H495" s="108">
        <v>9869.61</v>
      </c>
      <c r="I495" s="108">
        <v>8944.78</v>
      </c>
      <c r="J495" s="246">
        <f t="shared" si="56"/>
        <v>87.02529838387298</v>
      </c>
      <c r="K495" s="247">
        <f t="shared" si="57"/>
        <v>98.64405483356111</v>
      </c>
      <c r="L495" s="247">
        <f t="shared" si="58"/>
        <v>128.93830927011805</v>
      </c>
      <c r="M495" s="248">
        <f t="shared" si="54"/>
        <v>7.093384158528924</v>
      </c>
      <c r="N495" s="248">
        <f t="shared" si="52"/>
        <v>7.5340534351145045</v>
      </c>
      <c r="O495" s="248">
        <f t="shared" si="55"/>
        <v>5.578022385928844</v>
      </c>
      <c r="P495" s="248">
        <f t="shared" si="53"/>
        <v>6.828076335877863</v>
      </c>
    </row>
    <row r="496" spans="1:16" s="192" customFormat="1" ht="12.75">
      <c r="A496" s="56" t="s">
        <v>259</v>
      </c>
      <c r="B496" s="56" t="s">
        <v>260</v>
      </c>
      <c r="C496" s="56" t="s">
        <v>101</v>
      </c>
      <c r="D496" s="108">
        <v>24</v>
      </c>
      <c r="E496" s="108">
        <v>213.43</v>
      </c>
      <c r="F496" s="108">
        <v>168</v>
      </c>
      <c r="G496" s="108"/>
      <c r="H496" s="108"/>
      <c r="I496" s="108"/>
      <c r="J496" s="246"/>
      <c r="K496" s="247"/>
      <c r="L496" s="247"/>
      <c r="M496" s="248">
        <f t="shared" si="54"/>
        <v>8.892916666666666</v>
      </c>
      <c r="N496" s="248"/>
      <c r="O496" s="248">
        <f t="shared" si="55"/>
        <v>7</v>
      </c>
      <c r="P496" s="248"/>
    </row>
    <row r="497" spans="1:16" s="192" customFormat="1" ht="12.75">
      <c r="A497" s="56" t="s">
        <v>259</v>
      </c>
      <c r="B497" s="56" t="s">
        <v>260</v>
      </c>
      <c r="C497" s="56" t="s">
        <v>83</v>
      </c>
      <c r="D497" s="108"/>
      <c r="E497" s="108"/>
      <c r="F497" s="108"/>
      <c r="G497" s="108">
        <v>780</v>
      </c>
      <c r="H497" s="108">
        <v>5765.94</v>
      </c>
      <c r="I497" s="108">
        <v>5192.25</v>
      </c>
      <c r="J497" s="246"/>
      <c r="K497" s="247"/>
      <c r="L497" s="247"/>
      <c r="M497" s="248"/>
      <c r="N497" s="248">
        <f t="shared" si="52"/>
        <v>7.3922307692307685</v>
      </c>
      <c r="O497" s="248"/>
      <c r="P497" s="248">
        <f t="shared" si="53"/>
        <v>6.656730769230769</v>
      </c>
    </row>
    <row r="498" spans="1:16" s="192" customFormat="1" ht="12.75">
      <c r="A498" s="56" t="s">
        <v>259</v>
      </c>
      <c r="B498" s="56" t="s">
        <v>260</v>
      </c>
      <c r="C498" s="56" t="s">
        <v>182</v>
      </c>
      <c r="D498" s="108">
        <v>375</v>
      </c>
      <c r="E498" s="108">
        <v>3016.74</v>
      </c>
      <c r="F498" s="108">
        <v>2247.05</v>
      </c>
      <c r="G498" s="108">
        <v>63</v>
      </c>
      <c r="H498" s="108">
        <v>564.48</v>
      </c>
      <c r="I498" s="108">
        <v>515.58</v>
      </c>
      <c r="J498" s="246">
        <f t="shared" si="56"/>
        <v>-83.2</v>
      </c>
      <c r="K498" s="247">
        <f t="shared" si="57"/>
        <v>-81.28841066846994</v>
      </c>
      <c r="L498" s="247">
        <f t="shared" si="58"/>
        <v>-77.05525021695112</v>
      </c>
      <c r="M498" s="248">
        <f t="shared" si="54"/>
        <v>8.04464</v>
      </c>
      <c r="N498" s="248">
        <f t="shared" si="52"/>
        <v>8.96</v>
      </c>
      <c r="O498" s="248">
        <f t="shared" si="55"/>
        <v>5.992133333333334</v>
      </c>
      <c r="P498" s="248">
        <f t="shared" si="53"/>
        <v>8.183809523809524</v>
      </c>
    </row>
    <row r="499" spans="1:16" s="192" customFormat="1" ht="12.75">
      <c r="A499" s="56" t="s">
        <v>259</v>
      </c>
      <c r="B499" s="56" t="s">
        <v>260</v>
      </c>
      <c r="C499" s="56" t="s">
        <v>173</v>
      </c>
      <c r="D499" s="108"/>
      <c r="E499" s="108"/>
      <c r="F499" s="108"/>
      <c r="G499" s="108">
        <v>60</v>
      </c>
      <c r="H499" s="108">
        <v>525</v>
      </c>
      <c r="I499" s="108">
        <v>476.43</v>
      </c>
      <c r="J499" s="246"/>
      <c r="K499" s="247"/>
      <c r="L499" s="247"/>
      <c r="M499" s="248"/>
      <c r="N499" s="248">
        <f t="shared" si="52"/>
        <v>8.75</v>
      </c>
      <c r="O499" s="248"/>
      <c r="P499" s="248">
        <f t="shared" si="53"/>
        <v>7.9405</v>
      </c>
    </row>
    <row r="500" spans="1:16" s="192" customFormat="1" ht="12.75">
      <c r="A500" s="56" t="s">
        <v>259</v>
      </c>
      <c r="B500" s="56" t="s">
        <v>260</v>
      </c>
      <c r="C500" s="56" t="s">
        <v>81</v>
      </c>
      <c r="D500" s="108"/>
      <c r="E500" s="108"/>
      <c r="F500" s="108"/>
      <c r="G500" s="108">
        <v>3</v>
      </c>
      <c r="H500" s="108">
        <v>23.98</v>
      </c>
      <c r="I500" s="108">
        <v>21.19</v>
      </c>
      <c r="J500" s="246"/>
      <c r="K500" s="247"/>
      <c r="L500" s="247"/>
      <c r="M500" s="248"/>
      <c r="N500" s="248">
        <f t="shared" si="52"/>
        <v>7.993333333333333</v>
      </c>
      <c r="O500" s="248"/>
      <c r="P500" s="248">
        <f t="shared" si="53"/>
        <v>7.0633333333333335</v>
      </c>
    </row>
    <row r="501" spans="1:16" s="192" customFormat="1" ht="12.75">
      <c r="A501" s="56" t="s">
        <v>259</v>
      </c>
      <c r="B501" s="56" t="s">
        <v>260</v>
      </c>
      <c r="C501" s="56" t="s">
        <v>66</v>
      </c>
      <c r="D501" s="108">
        <v>1200</v>
      </c>
      <c r="E501" s="108">
        <v>8640</v>
      </c>
      <c r="F501" s="108">
        <v>6339.88</v>
      </c>
      <c r="G501" s="108"/>
      <c r="H501" s="108"/>
      <c r="I501" s="108"/>
      <c r="J501" s="246"/>
      <c r="K501" s="247"/>
      <c r="L501" s="247"/>
      <c r="M501" s="248">
        <f t="shared" si="54"/>
        <v>7.2</v>
      </c>
      <c r="N501" s="248"/>
      <c r="O501" s="248">
        <f t="shared" si="55"/>
        <v>5.2832333333333334</v>
      </c>
      <c r="P501" s="248"/>
    </row>
    <row r="502" spans="1:16" s="192" customFormat="1" ht="12.75">
      <c r="A502" s="56" t="s">
        <v>261</v>
      </c>
      <c r="B502" s="56" t="s">
        <v>262</v>
      </c>
      <c r="C502" s="56" t="s">
        <v>137</v>
      </c>
      <c r="D502" s="108">
        <v>14113.8</v>
      </c>
      <c r="E502" s="108">
        <v>90725.95</v>
      </c>
      <c r="F502" s="108">
        <v>68187.46</v>
      </c>
      <c r="G502" s="108">
        <v>8522.85</v>
      </c>
      <c r="H502" s="108">
        <v>53205.25</v>
      </c>
      <c r="I502" s="108">
        <v>47676.76</v>
      </c>
      <c r="J502" s="246">
        <f t="shared" si="56"/>
        <v>-39.61335713982059</v>
      </c>
      <c r="K502" s="247">
        <f t="shared" si="57"/>
        <v>-41.35608389881836</v>
      </c>
      <c r="L502" s="247">
        <f t="shared" si="58"/>
        <v>-30.07987099094174</v>
      </c>
      <c r="M502" s="248">
        <f t="shared" si="54"/>
        <v>6.42817313551276</v>
      </c>
      <c r="N502" s="248">
        <f t="shared" si="52"/>
        <v>6.242659439037411</v>
      </c>
      <c r="O502" s="248">
        <f t="shared" si="55"/>
        <v>4.831261602119912</v>
      </c>
      <c r="P502" s="248">
        <f t="shared" si="53"/>
        <v>5.593992619839607</v>
      </c>
    </row>
    <row r="503" spans="1:16" s="192" customFormat="1" ht="12.75">
      <c r="A503" s="56" t="s">
        <v>261</v>
      </c>
      <c r="B503" s="56" t="s">
        <v>262</v>
      </c>
      <c r="C503" s="56" t="s">
        <v>60</v>
      </c>
      <c r="D503" s="108"/>
      <c r="E503" s="108"/>
      <c r="F503" s="108"/>
      <c r="G503" s="108">
        <v>153</v>
      </c>
      <c r="H503" s="108">
        <v>948.6</v>
      </c>
      <c r="I503" s="108">
        <v>834.98</v>
      </c>
      <c r="J503" s="246"/>
      <c r="K503" s="247"/>
      <c r="L503" s="247"/>
      <c r="M503" s="248"/>
      <c r="N503" s="248">
        <f t="shared" si="52"/>
        <v>6.2</v>
      </c>
      <c r="O503" s="248"/>
      <c r="P503" s="248">
        <f t="shared" si="53"/>
        <v>5.457385620915033</v>
      </c>
    </row>
    <row r="504" spans="1:16" s="192" customFormat="1" ht="12.75">
      <c r="A504" s="56" t="s">
        <v>261</v>
      </c>
      <c r="B504" s="56" t="s">
        <v>262</v>
      </c>
      <c r="C504" s="56" t="s">
        <v>138</v>
      </c>
      <c r="D504" s="108">
        <v>20914.75</v>
      </c>
      <c r="E504" s="108">
        <v>61978.24</v>
      </c>
      <c r="F504" s="108">
        <v>48643.91</v>
      </c>
      <c r="G504" s="108">
        <v>23230.84</v>
      </c>
      <c r="H504" s="108">
        <v>74000.08</v>
      </c>
      <c r="I504" s="108">
        <v>65200.98</v>
      </c>
      <c r="J504" s="246">
        <f t="shared" si="56"/>
        <v>11.07395498392283</v>
      </c>
      <c r="K504" s="247">
        <f t="shared" si="57"/>
        <v>19.396872192563077</v>
      </c>
      <c r="L504" s="247">
        <f t="shared" si="58"/>
        <v>34.037292643621775</v>
      </c>
      <c r="M504" s="248">
        <f t="shared" si="54"/>
        <v>2.963374651860529</v>
      </c>
      <c r="N504" s="248">
        <f t="shared" si="52"/>
        <v>3.1854242033434867</v>
      </c>
      <c r="O504" s="248">
        <f t="shared" si="55"/>
        <v>2.325818381764066</v>
      </c>
      <c r="P504" s="248">
        <f t="shared" si="53"/>
        <v>2.8066561519084114</v>
      </c>
    </row>
    <row r="505" spans="1:16" s="192" customFormat="1" ht="12.75">
      <c r="A505" s="56" t="s">
        <v>261</v>
      </c>
      <c r="B505" s="56" t="s">
        <v>262</v>
      </c>
      <c r="C505" s="56" t="s">
        <v>63</v>
      </c>
      <c r="D505" s="108">
        <v>1540</v>
      </c>
      <c r="E505" s="108">
        <v>12335</v>
      </c>
      <c r="F505" s="108">
        <v>9749.23</v>
      </c>
      <c r="G505" s="108">
        <v>3696</v>
      </c>
      <c r="H505" s="108">
        <v>24112.54</v>
      </c>
      <c r="I505" s="108">
        <v>21670.08</v>
      </c>
      <c r="J505" s="246">
        <f t="shared" si="56"/>
        <v>140</v>
      </c>
      <c r="K505" s="247">
        <f t="shared" si="57"/>
        <v>95.4806647750304</v>
      </c>
      <c r="L505" s="247">
        <f t="shared" si="58"/>
        <v>122.2747847778748</v>
      </c>
      <c r="M505" s="248">
        <f t="shared" si="54"/>
        <v>8.00974025974026</v>
      </c>
      <c r="N505" s="248">
        <f t="shared" si="52"/>
        <v>6.523955627705628</v>
      </c>
      <c r="O505" s="248">
        <f t="shared" si="55"/>
        <v>6.330668831168831</v>
      </c>
      <c r="P505" s="248">
        <f t="shared" si="53"/>
        <v>5.863116883116883</v>
      </c>
    </row>
    <row r="506" spans="1:16" s="192" customFormat="1" ht="12.75">
      <c r="A506" s="56" t="s">
        <v>261</v>
      </c>
      <c r="B506" s="56" t="s">
        <v>262</v>
      </c>
      <c r="C506" s="56" t="s">
        <v>55</v>
      </c>
      <c r="D506" s="108">
        <v>250</v>
      </c>
      <c r="E506" s="108">
        <v>2102</v>
      </c>
      <c r="F506" s="108">
        <v>1528.25</v>
      </c>
      <c r="G506" s="108">
        <v>1500</v>
      </c>
      <c r="H506" s="108">
        <v>10500</v>
      </c>
      <c r="I506" s="108">
        <v>9610.09</v>
      </c>
      <c r="J506" s="246">
        <f t="shared" si="56"/>
        <v>500</v>
      </c>
      <c r="K506" s="247">
        <f t="shared" si="57"/>
        <v>399.5242626070409</v>
      </c>
      <c r="L506" s="247">
        <f t="shared" si="58"/>
        <v>528.8297071814167</v>
      </c>
      <c r="M506" s="248">
        <f t="shared" si="54"/>
        <v>8.408</v>
      </c>
      <c r="N506" s="248">
        <f t="shared" si="52"/>
        <v>7</v>
      </c>
      <c r="O506" s="248">
        <f t="shared" si="55"/>
        <v>6.113</v>
      </c>
      <c r="P506" s="248">
        <f t="shared" si="53"/>
        <v>6.406726666666667</v>
      </c>
    </row>
    <row r="507" spans="1:16" s="192" customFormat="1" ht="12.75">
      <c r="A507" s="56" t="s">
        <v>261</v>
      </c>
      <c r="B507" s="56" t="s">
        <v>262</v>
      </c>
      <c r="C507" s="56" t="s">
        <v>748</v>
      </c>
      <c r="D507" s="108">
        <v>252</v>
      </c>
      <c r="E507" s="108">
        <v>1824</v>
      </c>
      <c r="F507" s="108">
        <v>1464.76</v>
      </c>
      <c r="G507" s="108">
        <v>252</v>
      </c>
      <c r="H507" s="108">
        <v>1461.6</v>
      </c>
      <c r="I507" s="108">
        <v>1310.37</v>
      </c>
      <c r="J507" s="246">
        <f t="shared" si="56"/>
        <v>0</v>
      </c>
      <c r="K507" s="247">
        <f t="shared" si="57"/>
        <v>-19.868421052631582</v>
      </c>
      <c r="L507" s="247">
        <f t="shared" si="58"/>
        <v>-10.540293290368396</v>
      </c>
      <c r="M507" s="248">
        <f t="shared" si="54"/>
        <v>7.238095238095238</v>
      </c>
      <c r="N507" s="248">
        <f t="shared" si="52"/>
        <v>5.8</v>
      </c>
      <c r="O507" s="248">
        <f t="shared" si="55"/>
        <v>5.812539682539683</v>
      </c>
      <c r="P507" s="248">
        <f t="shared" si="53"/>
        <v>5.199880952380952</v>
      </c>
    </row>
    <row r="508" spans="1:16" s="192" customFormat="1" ht="12.75">
      <c r="A508" s="56" t="s">
        <v>261</v>
      </c>
      <c r="B508" s="56" t="s">
        <v>262</v>
      </c>
      <c r="C508" s="56" t="s">
        <v>121</v>
      </c>
      <c r="D508" s="108">
        <v>294</v>
      </c>
      <c r="E508" s="108">
        <v>2495.92</v>
      </c>
      <c r="F508" s="108">
        <v>1843.77</v>
      </c>
      <c r="G508" s="108">
        <v>305</v>
      </c>
      <c r="H508" s="108">
        <v>2660</v>
      </c>
      <c r="I508" s="108">
        <v>2402.44</v>
      </c>
      <c r="J508" s="246">
        <f t="shared" si="56"/>
        <v>3.741496598639456</v>
      </c>
      <c r="K508" s="247">
        <f t="shared" si="57"/>
        <v>6.573928651559342</v>
      </c>
      <c r="L508" s="247">
        <f t="shared" si="58"/>
        <v>30.300417080221507</v>
      </c>
      <c r="M508" s="248">
        <f t="shared" si="54"/>
        <v>8.48952380952381</v>
      </c>
      <c r="N508" s="248">
        <f t="shared" si="52"/>
        <v>8.721311475409836</v>
      </c>
      <c r="O508" s="248">
        <f t="shared" si="55"/>
        <v>6.271326530612245</v>
      </c>
      <c r="P508" s="248">
        <f t="shared" si="53"/>
        <v>7.876852459016393</v>
      </c>
    </row>
    <row r="509" spans="1:16" s="192" customFormat="1" ht="12.75">
      <c r="A509" s="56" t="s">
        <v>261</v>
      </c>
      <c r="B509" s="56" t="s">
        <v>262</v>
      </c>
      <c r="C509" s="56" t="s">
        <v>91</v>
      </c>
      <c r="D509" s="108"/>
      <c r="E509" s="108"/>
      <c r="F509" s="108"/>
      <c r="G509" s="108">
        <v>212.1</v>
      </c>
      <c r="H509" s="108">
        <v>1692.45</v>
      </c>
      <c r="I509" s="108">
        <v>1535.51</v>
      </c>
      <c r="J509" s="246"/>
      <c r="K509" s="247"/>
      <c r="L509" s="247"/>
      <c r="M509" s="248"/>
      <c r="N509" s="248">
        <f t="shared" si="52"/>
        <v>7.97949080622348</v>
      </c>
      <c r="O509" s="248"/>
      <c r="P509" s="248">
        <f t="shared" si="53"/>
        <v>7.23955681282414</v>
      </c>
    </row>
    <row r="510" spans="1:16" s="192" customFormat="1" ht="12.75">
      <c r="A510" s="56" t="s">
        <v>261</v>
      </c>
      <c r="B510" s="56" t="s">
        <v>262</v>
      </c>
      <c r="C510" s="56" t="s">
        <v>46</v>
      </c>
      <c r="D510" s="108">
        <v>59432</v>
      </c>
      <c r="E510" s="108">
        <v>336290.67</v>
      </c>
      <c r="F510" s="108">
        <v>257055.95</v>
      </c>
      <c r="G510" s="108">
        <v>71615.4</v>
      </c>
      <c r="H510" s="108">
        <v>435869.91</v>
      </c>
      <c r="I510" s="108">
        <v>390607.59</v>
      </c>
      <c r="J510" s="246">
        <f t="shared" si="56"/>
        <v>20.49973078476241</v>
      </c>
      <c r="K510" s="247">
        <f t="shared" si="57"/>
        <v>29.611062358643494</v>
      </c>
      <c r="L510" s="247">
        <f t="shared" si="58"/>
        <v>51.95430800181828</v>
      </c>
      <c r="M510" s="248">
        <f t="shared" si="54"/>
        <v>5.658410788800646</v>
      </c>
      <c r="N510" s="248">
        <f t="shared" si="52"/>
        <v>6.086259519600533</v>
      </c>
      <c r="O510" s="248">
        <f t="shared" si="55"/>
        <v>4.325211165701979</v>
      </c>
      <c r="P510" s="248">
        <f t="shared" si="53"/>
        <v>5.45424014946506</v>
      </c>
    </row>
    <row r="511" spans="1:16" s="192" customFormat="1" ht="12.75">
      <c r="A511" s="56" t="s">
        <v>261</v>
      </c>
      <c r="B511" s="56" t="s">
        <v>262</v>
      </c>
      <c r="C511" s="56" t="s">
        <v>47</v>
      </c>
      <c r="D511" s="108">
        <v>3</v>
      </c>
      <c r="E511" s="108">
        <v>22.8</v>
      </c>
      <c r="F511" s="108">
        <v>18.51</v>
      </c>
      <c r="G511" s="108">
        <v>150</v>
      </c>
      <c r="H511" s="108">
        <v>1110</v>
      </c>
      <c r="I511" s="108">
        <v>1009.31</v>
      </c>
      <c r="J511" s="246">
        <f t="shared" si="56"/>
        <v>4900</v>
      </c>
      <c r="K511" s="247">
        <f t="shared" si="57"/>
        <v>4768.421052631579</v>
      </c>
      <c r="L511" s="247">
        <f t="shared" si="58"/>
        <v>5352.78227984873</v>
      </c>
      <c r="M511" s="248">
        <f t="shared" si="54"/>
        <v>7.6000000000000005</v>
      </c>
      <c r="N511" s="248">
        <f t="shared" si="52"/>
        <v>7.4</v>
      </c>
      <c r="O511" s="248">
        <f t="shared" si="55"/>
        <v>6.170000000000001</v>
      </c>
      <c r="P511" s="248">
        <f t="shared" si="53"/>
        <v>6.728733333333333</v>
      </c>
    </row>
    <row r="512" spans="1:16" s="192" customFormat="1" ht="12.75">
      <c r="A512" s="56" t="s">
        <v>261</v>
      </c>
      <c r="B512" s="56" t="s">
        <v>262</v>
      </c>
      <c r="C512" s="56" t="s">
        <v>155</v>
      </c>
      <c r="D512" s="108">
        <v>3333.26</v>
      </c>
      <c r="E512" s="108">
        <v>24753.85</v>
      </c>
      <c r="F512" s="108">
        <v>19297.98</v>
      </c>
      <c r="G512" s="108">
        <v>6646.46</v>
      </c>
      <c r="H512" s="108">
        <v>45595.54</v>
      </c>
      <c r="I512" s="108">
        <v>41297.32</v>
      </c>
      <c r="J512" s="246">
        <f t="shared" si="56"/>
        <v>99.39818676010871</v>
      </c>
      <c r="K512" s="247">
        <f t="shared" si="57"/>
        <v>84.19575136796904</v>
      </c>
      <c r="L512" s="247">
        <f t="shared" si="58"/>
        <v>113.99814902906937</v>
      </c>
      <c r="M512" s="248">
        <f t="shared" si="54"/>
        <v>7.4263183790043374</v>
      </c>
      <c r="N512" s="248">
        <f t="shared" si="52"/>
        <v>6.860124035952974</v>
      </c>
      <c r="O512" s="248">
        <f t="shared" si="55"/>
        <v>5.789521369470128</v>
      </c>
      <c r="P512" s="248">
        <f t="shared" si="53"/>
        <v>6.213430909085438</v>
      </c>
    </row>
    <row r="513" spans="1:16" s="192" customFormat="1" ht="12.75">
      <c r="A513" s="56" t="s">
        <v>261</v>
      </c>
      <c r="B513" s="56" t="s">
        <v>262</v>
      </c>
      <c r="C513" s="56" t="s">
        <v>101</v>
      </c>
      <c r="D513" s="108"/>
      <c r="E513" s="108"/>
      <c r="F513" s="108"/>
      <c r="G513" s="108">
        <v>700</v>
      </c>
      <c r="H513" s="108">
        <v>4093.56</v>
      </c>
      <c r="I513" s="108">
        <v>3640</v>
      </c>
      <c r="J513" s="246"/>
      <c r="K513" s="247"/>
      <c r="L513" s="247"/>
      <c r="M513" s="248"/>
      <c r="N513" s="248">
        <f t="shared" si="52"/>
        <v>5.847942857142857</v>
      </c>
      <c r="O513" s="248"/>
      <c r="P513" s="248">
        <f t="shared" si="53"/>
        <v>5.2</v>
      </c>
    </row>
    <row r="514" spans="1:16" s="192" customFormat="1" ht="12.75">
      <c r="A514" s="56" t="s">
        <v>261</v>
      </c>
      <c r="B514" s="56" t="s">
        <v>262</v>
      </c>
      <c r="C514" s="56" t="s">
        <v>50</v>
      </c>
      <c r="D514" s="108">
        <v>72000</v>
      </c>
      <c r="E514" s="108">
        <v>333950</v>
      </c>
      <c r="F514" s="108">
        <v>247629.67</v>
      </c>
      <c r="G514" s="108">
        <v>7740</v>
      </c>
      <c r="H514" s="108">
        <v>49758.73</v>
      </c>
      <c r="I514" s="108">
        <v>44574.15</v>
      </c>
      <c r="J514" s="246">
        <f t="shared" si="56"/>
        <v>-89.25</v>
      </c>
      <c r="K514" s="247">
        <f t="shared" si="57"/>
        <v>-85.09994609971552</v>
      </c>
      <c r="L514" s="247">
        <f t="shared" si="58"/>
        <v>-81.9996731409447</v>
      </c>
      <c r="M514" s="248">
        <f t="shared" si="54"/>
        <v>4.638194444444444</v>
      </c>
      <c r="N514" s="248">
        <f t="shared" si="52"/>
        <v>6.428776485788114</v>
      </c>
      <c r="O514" s="248">
        <f t="shared" si="55"/>
        <v>3.4393009722222225</v>
      </c>
      <c r="P514" s="248">
        <f t="shared" si="53"/>
        <v>5.758934108527132</v>
      </c>
    </row>
    <row r="515" spans="1:16" s="192" customFormat="1" ht="12.75">
      <c r="A515" s="56" t="s">
        <v>261</v>
      </c>
      <c r="B515" s="56" t="s">
        <v>262</v>
      </c>
      <c r="C515" s="56" t="s">
        <v>83</v>
      </c>
      <c r="D515" s="108"/>
      <c r="E515" s="108"/>
      <c r="F515" s="108"/>
      <c r="G515" s="108">
        <v>9859.4</v>
      </c>
      <c r="H515" s="108">
        <v>70642.43</v>
      </c>
      <c r="I515" s="108">
        <v>63996.66</v>
      </c>
      <c r="J515" s="246"/>
      <c r="K515" s="247"/>
      <c r="L515" s="247"/>
      <c r="M515" s="248"/>
      <c r="N515" s="248">
        <f t="shared" si="52"/>
        <v>7.164982656145404</v>
      </c>
      <c r="O515" s="248"/>
      <c r="P515" s="248">
        <f t="shared" si="53"/>
        <v>6.490928454064142</v>
      </c>
    </row>
    <row r="516" spans="1:16" s="192" customFormat="1" ht="12.75">
      <c r="A516" s="56" t="s">
        <v>261</v>
      </c>
      <c r="B516" s="56" t="s">
        <v>262</v>
      </c>
      <c r="C516" s="56" t="s">
        <v>99</v>
      </c>
      <c r="D516" s="108">
        <v>14000</v>
      </c>
      <c r="E516" s="108">
        <v>73600</v>
      </c>
      <c r="F516" s="108">
        <v>53126.42</v>
      </c>
      <c r="G516" s="108"/>
      <c r="H516" s="108"/>
      <c r="I516" s="108"/>
      <c r="J516" s="246"/>
      <c r="K516" s="247"/>
      <c r="L516" s="247"/>
      <c r="M516" s="248">
        <f t="shared" si="54"/>
        <v>5.257142857142857</v>
      </c>
      <c r="N516" s="248"/>
      <c r="O516" s="248">
        <f t="shared" si="55"/>
        <v>3.7947442857142857</v>
      </c>
      <c r="P516" s="248"/>
    </row>
    <row r="517" spans="1:16" s="192" customFormat="1" ht="12.75">
      <c r="A517" s="56" t="s">
        <v>261</v>
      </c>
      <c r="B517" s="56" t="s">
        <v>262</v>
      </c>
      <c r="C517" s="56" t="s">
        <v>747</v>
      </c>
      <c r="D517" s="108">
        <v>200</v>
      </c>
      <c r="E517" s="108">
        <v>1205.1</v>
      </c>
      <c r="F517" s="108">
        <v>863.69</v>
      </c>
      <c r="G517" s="108"/>
      <c r="H517" s="108"/>
      <c r="I517" s="108"/>
      <c r="J517" s="246"/>
      <c r="K517" s="247"/>
      <c r="L517" s="247"/>
      <c r="M517" s="248">
        <f t="shared" si="54"/>
        <v>6.025499999999999</v>
      </c>
      <c r="N517" s="248"/>
      <c r="O517" s="248">
        <f t="shared" si="55"/>
        <v>4.31845</v>
      </c>
      <c r="P517" s="248"/>
    </row>
    <row r="518" spans="1:16" s="192" customFormat="1" ht="12.75">
      <c r="A518" s="56" t="s">
        <v>261</v>
      </c>
      <c r="B518" s="56" t="s">
        <v>262</v>
      </c>
      <c r="C518" s="56" t="s">
        <v>561</v>
      </c>
      <c r="D518" s="108">
        <v>308.5</v>
      </c>
      <c r="E518" s="108">
        <v>2710.98</v>
      </c>
      <c r="F518" s="108">
        <v>2039.26</v>
      </c>
      <c r="G518" s="108">
        <v>43.5</v>
      </c>
      <c r="H518" s="108">
        <v>409.35</v>
      </c>
      <c r="I518" s="108">
        <v>360.4</v>
      </c>
      <c r="J518" s="246">
        <f aca="true" t="shared" si="59" ref="J518:J524">(G518-D518)*100/D518</f>
        <v>-85.89951377633712</v>
      </c>
      <c r="K518" s="247">
        <f aca="true" t="shared" si="60" ref="K518:K524">(H518-E518)*100/E518</f>
        <v>-84.90029435849766</v>
      </c>
      <c r="L518" s="247">
        <f aca="true" t="shared" si="61" ref="L518:L524">(I518-F518)*100/F518</f>
        <v>-82.32692251110697</v>
      </c>
      <c r="M518" s="248">
        <f aca="true" t="shared" si="62" ref="M518:M524">E518/D518</f>
        <v>8.787617504051864</v>
      </c>
      <c r="N518" s="248">
        <f aca="true" t="shared" si="63" ref="N518:N524">H518/G518</f>
        <v>9.410344827586208</v>
      </c>
      <c r="O518" s="248">
        <f aca="true" t="shared" si="64" ref="O518:O524">F518/D518</f>
        <v>6.610243111831442</v>
      </c>
      <c r="P518" s="248">
        <f aca="true" t="shared" si="65" ref="P518:P524">I518/G518</f>
        <v>8.285057471264368</v>
      </c>
    </row>
    <row r="519" spans="1:16" s="192" customFormat="1" ht="12.75">
      <c r="A519" s="56" t="s">
        <v>261</v>
      </c>
      <c r="B519" s="56" t="s">
        <v>262</v>
      </c>
      <c r="C519" s="56" t="s">
        <v>182</v>
      </c>
      <c r="D519" s="108">
        <v>2353.3</v>
      </c>
      <c r="E519" s="108">
        <v>20999.17</v>
      </c>
      <c r="F519" s="108">
        <v>15945.45</v>
      </c>
      <c r="G519" s="108">
        <v>2226.4</v>
      </c>
      <c r="H519" s="108">
        <v>19794.24</v>
      </c>
      <c r="I519" s="108">
        <v>17979.42</v>
      </c>
      <c r="J519" s="246">
        <f t="shared" si="59"/>
        <v>-5.392427654782649</v>
      </c>
      <c r="K519" s="247">
        <f t="shared" si="60"/>
        <v>-5.737988691933999</v>
      </c>
      <c r="L519" s="247">
        <f t="shared" si="61"/>
        <v>12.755801811802097</v>
      </c>
      <c r="M519" s="248">
        <f t="shared" si="62"/>
        <v>8.923286448816555</v>
      </c>
      <c r="N519" s="248">
        <f t="shared" si="63"/>
        <v>8.890693496227094</v>
      </c>
      <c r="O519" s="248">
        <f t="shared" si="64"/>
        <v>6.775782943101177</v>
      </c>
      <c r="P519" s="248">
        <f t="shared" si="65"/>
        <v>8.075556952928494</v>
      </c>
    </row>
    <row r="520" spans="1:16" s="192" customFormat="1" ht="12.75">
      <c r="A520" s="56" t="s">
        <v>261</v>
      </c>
      <c r="B520" s="56" t="s">
        <v>262</v>
      </c>
      <c r="C520" s="56" t="s">
        <v>49</v>
      </c>
      <c r="D520" s="108">
        <v>13825</v>
      </c>
      <c r="E520" s="108">
        <v>39475</v>
      </c>
      <c r="F520" s="108">
        <v>29079.59</v>
      </c>
      <c r="G520" s="108">
        <v>3240</v>
      </c>
      <c r="H520" s="108">
        <v>17625.6</v>
      </c>
      <c r="I520" s="108">
        <v>15565.53</v>
      </c>
      <c r="J520" s="246">
        <f t="shared" si="59"/>
        <v>-76.56419529837251</v>
      </c>
      <c r="K520" s="247">
        <f t="shared" si="60"/>
        <v>-55.349968334388855</v>
      </c>
      <c r="L520" s="247">
        <f t="shared" si="61"/>
        <v>-46.47266347290316</v>
      </c>
      <c r="M520" s="248">
        <f t="shared" si="62"/>
        <v>2.8553345388788425</v>
      </c>
      <c r="N520" s="248">
        <f t="shared" si="63"/>
        <v>5.4399999999999995</v>
      </c>
      <c r="O520" s="248">
        <f t="shared" si="64"/>
        <v>2.103406148282098</v>
      </c>
      <c r="P520" s="248">
        <f t="shared" si="65"/>
        <v>4.804175925925926</v>
      </c>
    </row>
    <row r="521" spans="1:16" s="192" customFormat="1" ht="12.75">
      <c r="A521" s="56" t="s">
        <v>261</v>
      </c>
      <c r="B521" s="56" t="s">
        <v>262</v>
      </c>
      <c r="C521" s="56" t="s">
        <v>59</v>
      </c>
      <c r="D521" s="108"/>
      <c r="E521" s="108"/>
      <c r="F521" s="108"/>
      <c r="G521" s="108">
        <v>24</v>
      </c>
      <c r="H521" s="108">
        <v>301.5</v>
      </c>
      <c r="I521" s="108">
        <v>265.59</v>
      </c>
      <c r="J521" s="246"/>
      <c r="K521" s="247"/>
      <c r="L521" s="247"/>
      <c r="M521" s="248"/>
      <c r="N521" s="248">
        <f t="shared" si="63"/>
        <v>12.5625</v>
      </c>
      <c r="O521" s="248"/>
      <c r="P521" s="248">
        <f t="shared" si="65"/>
        <v>11.066249999999998</v>
      </c>
    </row>
    <row r="522" spans="1:16" s="192" customFormat="1" ht="12.75">
      <c r="A522" s="56" t="s">
        <v>261</v>
      </c>
      <c r="B522" s="56" t="s">
        <v>262</v>
      </c>
      <c r="C522" s="56" t="s">
        <v>81</v>
      </c>
      <c r="D522" s="108">
        <v>2024.5</v>
      </c>
      <c r="E522" s="108">
        <v>13752.35</v>
      </c>
      <c r="F522" s="108">
        <v>11046.72</v>
      </c>
      <c r="G522" s="108">
        <v>170.8</v>
      </c>
      <c r="H522" s="108">
        <v>1381.21</v>
      </c>
      <c r="I522" s="108">
        <v>1220.36</v>
      </c>
      <c r="J522" s="246">
        <f t="shared" si="59"/>
        <v>-91.56334897505558</v>
      </c>
      <c r="K522" s="247">
        <f t="shared" si="60"/>
        <v>-89.95655288005322</v>
      </c>
      <c r="L522" s="247">
        <f t="shared" si="61"/>
        <v>-88.95273891254598</v>
      </c>
      <c r="M522" s="248">
        <f t="shared" si="62"/>
        <v>6.792961224993825</v>
      </c>
      <c r="N522" s="248">
        <f t="shared" si="63"/>
        <v>8.086709601873537</v>
      </c>
      <c r="O522" s="248">
        <f t="shared" si="64"/>
        <v>5.456517658681156</v>
      </c>
      <c r="P522" s="248">
        <f t="shared" si="65"/>
        <v>7.144964871194379</v>
      </c>
    </row>
    <row r="523" spans="1:16" s="192" customFormat="1" ht="12.75">
      <c r="A523" s="56" t="s">
        <v>261</v>
      </c>
      <c r="B523" s="56" t="s">
        <v>262</v>
      </c>
      <c r="C523" s="56" t="s">
        <v>66</v>
      </c>
      <c r="D523" s="108">
        <v>3850</v>
      </c>
      <c r="E523" s="108">
        <v>27520</v>
      </c>
      <c r="F523" s="108">
        <v>20193.71</v>
      </c>
      <c r="G523" s="108"/>
      <c r="H523" s="108"/>
      <c r="I523" s="108"/>
      <c r="J523" s="246"/>
      <c r="K523" s="247"/>
      <c r="L523" s="247"/>
      <c r="M523" s="248">
        <f t="shared" si="62"/>
        <v>7.148051948051948</v>
      </c>
      <c r="N523" s="248"/>
      <c r="O523" s="248">
        <f t="shared" si="64"/>
        <v>5.24511948051948</v>
      </c>
      <c r="P523" s="248"/>
    </row>
    <row r="524" spans="1:16" s="218" customFormat="1" ht="12.75">
      <c r="A524" s="207"/>
      <c r="B524" s="217" t="s">
        <v>120</v>
      </c>
      <c r="C524" s="207"/>
      <c r="D524" s="208">
        <f aca="true" t="shared" si="66" ref="D524:I524">SUM(D5:D523)</f>
        <v>19932464.4</v>
      </c>
      <c r="E524" s="208">
        <f t="shared" si="66"/>
        <v>61418402.80000001</v>
      </c>
      <c r="F524" s="208">
        <f t="shared" si="66"/>
        <v>46232418.26999999</v>
      </c>
      <c r="G524" s="208">
        <f t="shared" si="66"/>
        <v>19373185.796000004</v>
      </c>
      <c r="H524" s="208">
        <f t="shared" si="66"/>
        <v>56078662.64999997</v>
      </c>
      <c r="I524" s="208">
        <f t="shared" si="66"/>
        <v>50543344.49000002</v>
      </c>
      <c r="J524" s="246">
        <f t="shared" si="59"/>
        <v>-2.8058678183315595</v>
      </c>
      <c r="K524" s="247">
        <f t="shared" si="60"/>
        <v>-8.694039419077896</v>
      </c>
      <c r="L524" s="247">
        <f t="shared" si="61"/>
        <v>9.324466210752748</v>
      </c>
      <c r="M524" s="248">
        <f t="shared" si="62"/>
        <v>3.0813250969609167</v>
      </c>
      <c r="N524" s="248">
        <f t="shared" si="63"/>
        <v>2.8946536331457975</v>
      </c>
      <c r="O524" s="248">
        <f t="shared" si="64"/>
        <v>2.3194531966654357</v>
      </c>
      <c r="P524" s="248">
        <f t="shared" si="65"/>
        <v>2.6089330388002443</v>
      </c>
    </row>
  </sheetData>
  <sheetProtection/>
  <mergeCells count="3">
    <mergeCell ref="A1:I1"/>
    <mergeCell ref="A2:I2"/>
    <mergeCell ref="A3:I3"/>
  </mergeCells>
  <printOptions horizontalCentered="1"/>
  <pageMargins left="0.15748031496062992" right="0" top="0.3937007874015748" bottom="0.1968503937007874" header="0.5118110236220472" footer="0.5118110236220472"/>
  <pageSetup horizontalDpi="600" verticalDpi="600" orientation="landscape" paperSize="9" scale="75" r:id="rId1"/>
  <rowBreaks count="1" manualBreakCount="1">
    <brk id="13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P34"/>
  <sheetViews>
    <sheetView view="pageBreakPreview" zoomScale="96" zoomScaleSheetLayoutView="96" workbookViewId="0" topLeftCell="C12">
      <selection activeCell="H38" sqref="H38"/>
    </sheetView>
  </sheetViews>
  <sheetFormatPr defaultColWidth="9.140625" defaultRowHeight="12.75"/>
  <cols>
    <col min="1" max="1" width="11.7109375" style="52" bestFit="1" customWidth="1"/>
    <col min="2" max="2" width="47.00390625" style="52" customWidth="1"/>
    <col min="3" max="3" width="21.00390625" style="52" bestFit="1" customWidth="1"/>
    <col min="4" max="9" width="10.00390625" style="109" bestFit="1" customWidth="1"/>
    <col min="10" max="16384" width="9.140625" style="50" customWidth="1"/>
  </cols>
  <sheetData>
    <row r="1" spans="1:9" ht="12.75" customHeight="1">
      <c r="A1" s="277" t="s">
        <v>128</v>
      </c>
      <c r="B1" s="277"/>
      <c r="C1" s="277"/>
      <c r="D1" s="277"/>
      <c r="E1" s="277"/>
      <c r="F1" s="277"/>
      <c r="G1" s="277"/>
      <c r="H1" s="52"/>
      <c r="I1" s="52"/>
    </row>
    <row r="2" spans="1:9" s="19" customFormat="1" ht="12.75" customHeight="1">
      <c r="A2" s="279" t="s">
        <v>832</v>
      </c>
      <c r="B2" s="279"/>
      <c r="C2" s="279"/>
      <c r="D2" s="279"/>
      <c r="E2" s="279"/>
      <c r="F2" s="279"/>
      <c r="G2" s="279"/>
      <c r="H2" s="106"/>
      <c r="I2" s="106"/>
    </row>
    <row r="3" spans="1:9" ht="12.75" customHeight="1">
      <c r="A3" s="282" t="s">
        <v>127</v>
      </c>
      <c r="B3" s="282"/>
      <c r="C3" s="282"/>
      <c r="D3" s="282"/>
      <c r="E3" s="282"/>
      <c r="F3" s="282"/>
      <c r="G3" s="282"/>
      <c r="H3" s="52"/>
      <c r="I3" s="52"/>
    </row>
    <row r="4" spans="1:16" s="52" customFormat="1" ht="22.5">
      <c r="A4" s="127" t="s">
        <v>129</v>
      </c>
      <c r="B4" s="127" t="s">
        <v>130</v>
      </c>
      <c r="C4" s="127" t="s">
        <v>131</v>
      </c>
      <c r="D4" s="128" t="s">
        <v>664</v>
      </c>
      <c r="E4" s="128" t="s">
        <v>665</v>
      </c>
      <c r="F4" s="158" t="s">
        <v>690</v>
      </c>
      <c r="G4" s="128" t="s">
        <v>703</v>
      </c>
      <c r="H4" s="128" t="s">
        <v>704</v>
      </c>
      <c r="I4" s="158" t="s">
        <v>705</v>
      </c>
      <c r="J4" s="244" t="s">
        <v>836</v>
      </c>
      <c r="K4" s="244" t="s">
        <v>837</v>
      </c>
      <c r="L4" s="244" t="s">
        <v>838</v>
      </c>
      <c r="M4" s="245" t="s">
        <v>839</v>
      </c>
      <c r="N4" s="245" t="s">
        <v>840</v>
      </c>
      <c r="O4" s="245" t="s">
        <v>841</v>
      </c>
      <c r="P4" s="245" t="s">
        <v>842</v>
      </c>
    </row>
    <row r="5" spans="1:16" s="52" customFormat="1" ht="11.25">
      <c r="A5" s="209" t="s">
        <v>488</v>
      </c>
      <c r="B5" s="209" t="s">
        <v>489</v>
      </c>
      <c r="C5" s="209" t="s">
        <v>137</v>
      </c>
      <c r="D5" s="210">
        <v>47383</v>
      </c>
      <c r="E5" s="210">
        <v>124710.4</v>
      </c>
      <c r="F5" s="211">
        <v>91391.39</v>
      </c>
      <c r="G5" s="210"/>
      <c r="H5" s="210"/>
      <c r="I5" s="211"/>
      <c r="J5" s="246"/>
      <c r="K5" s="247"/>
      <c r="L5" s="247"/>
      <c r="M5" s="248">
        <f>E5/D5</f>
        <v>2.6319650507566004</v>
      </c>
      <c r="N5" s="248"/>
      <c r="O5" s="248">
        <f>F5/D5</f>
        <v>1.928780153219509</v>
      </c>
      <c r="P5" s="248"/>
    </row>
    <row r="6" spans="1:16" s="52" customFormat="1" ht="11.25">
      <c r="A6" s="209" t="s">
        <v>488</v>
      </c>
      <c r="B6" s="209" t="s">
        <v>489</v>
      </c>
      <c r="C6" s="209" t="s">
        <v>46</v>
      </c>
      <c r="D6" s="210">
        <v>315395</v>
      </c>
      <c r="E6" s="210">
        <v>2040992</v>
      </c>
      <c r="F6" s="211">
        <v>1488664.37</v>
      </c>
      <c r="G6" s="210">
        <v>36000</v>
      </c>
      <c r="H6" s="210">
        <v>86400</v>
      </c>
      <c r="I6" s="211">
        <v>81484.33</v>
      </c>
      <c r="J6" s="246">
        <f aca="true" t="shared" si="0" ref="J6:J34">(G6-D6)*100/D6</f>
        <v>-88.58574168899317</v>
      </c>
      <c r="K6" s="247">
        <f aca="true" t="shared" si="1" ref="K6:K34">(H6-E6)*100/E6</f>
        <v>-95.7667643969207</v>
      </c>
      <c r="L6" s="247">
        <f aca="true" t="shared" si="2" ref="L6:L34">(I6-F6)*100/F6</f>
        <v>-94.52634645914175</v>
      </c>
      <c r="M6" s="248">
        <f aca="true" t="shared" si="3" ref="M6:M34">E6/D6</f>
        <v>6.471224971860683</v>
      </c>
      <c r="N6" s="248">
        <f aca="true" t="shared" si="4" ref="N6:N34">H6/G6</f>
        <v>2.4</v>
      </c>
      <c r="O6" s="248">
        <f aca="true" t="shared" si="5" ref="O6:O34">F6/D6</f>
        <v>4.719999904881181</v>
      </c>
      <c r="P6" s="248">
        <f aca="true" t="shared" si="6" ref="P6:P34">I6/G6</f>
        <v>2.263453611111111</v>
      </c>
    </row>
    <row r="7" spans="1:16" s="52" customFormat="1" ht="11.25">
      <c r="A7" s="209" t="s">
        <v>488</v>
      </c>
      <c r="B7" s="209" t="s">
        <v>489</v>
      </c>
      <c r="C7" s="209" t="s">
        <v>97</v>
      </c>
      <c r="D7" s="210">
        <v>3120</v>
      </c>
      <c r="E7" s="210">
        <v>25200</v>
      </c>
      <c r="F7" s="211">
        <v>18466.15</v>
      </c>
      <c r="G7" s="210"/>
      <c r="H7" s="210"/>
      <c r="I7" s="211"/>
      <c r="J7" s="246"/>
      <c r="K7" s="247"/>
      <c r="L7" s="247"/>
      <c r="M7" s="248">
        <f t="shared" si="3"/>
        <v>8.076923076923077</v>
      </c>
      <c r="N7" s="248"/>
      <c r="O7" s="248">
        <f t="shared" si="5"/>
        <v>5.918637820512821</v>
      </c>
      <c r="P7" s="248"/>
    </row>
    <row r="8" spans="1:16" s="52" customFormat="1" ht="11.25">
      <c r="A8" s="209" t="s">
        <v>488</v>
      </c>
      <c r="B8" s="209" t="s">
        <v>489</v>
      </c>
      <c r="C8" s="209" t="s">
        <v>173</v>
      </c>
      <c r="D8" s="210">
        <v>63777</v>
      </c>
      <c r="E8" s="210">
        <v>421289</v>
      </c>
      <c r="F8" s="211">
        <v>305105.23</v>
      </c>
      <c r="G8" s="210"/>
      <c r="H8" s="210"/>
      <c r="I8" s="211"/>
      <c r="J8" s="246"/>
      <c r="K8" s="247"/>
      <c r="L8" s="247"/>
      <c r="M8" s="248">
        <f t="shared" si="3"/>
        <v>6.605657211847531</v>
      </c>
      <c r="N8" s="248"/>
      <c r="O8" s="248">
        <f t="shared" si="5"/>
        <v>4.783938253602396</v>
      </c>
      <c r="P8" s="248"/>
    </row>
    <row r="9" spans="1:16" s="52" customFormat="1" ht="11.25">
      <c r="A9" s="209" t="s">
        <v>576</v>
      </c>
      <c r="B9" s="209" t="s">
        <v>672</v>
      </c>
      <c r="C9" s="209" t="s">
        <v>137</v>
      </c>
      <c r="D9" s="210">
        <v>20482</v>
      </c>
      <c r="E9" s="210">
        <v>54601.6</v>
      </c>
      <c r="F9" s="211">
        <v>39526.88</v>
      </c>
      <c r="G9" s="210">
        <v>12936</v>
      </c>
      <c r="H9" s="210">
        <v>42811.2</v>
      </c>
      <c r="I9" s="211">
        <v>38009.92</v>
      </c>
      <c r="J9" s="246">
        <f t="shared" si="0"/>
        <v>-36.8421052631579</v>
      </c>
      <c r="K9" s="247">
        <f t="shared" si="1"/>
        <v>-21.593506417394366</v>
      </c>
      <c r="L9" s="247">
        <f t="shared" si="2"/>
        <v>-3.8377934205786017</v>
      </c>
      <c r="M9" s="248">
        <f t="shared" si="3"/>
        <v>2.665833414705595</v>
      </c>
      <c r="N9" s="248">
        <f t="shared" si="4"/>
        <v>3.3094619666048235</v>
      </c>
      <c r="O9" s="248">
        <f t="shared" si="5"/>
        <v>1.929834977053022</v>
      </c>
      <c r="P9" s="248">
        <f t="shared" si="6"/>
        <v>2.9383055040197896</v>
      </c>
    </row>
    <row r="10" spans="1:16" s="52" customFormat="1" ht="11.25">
      <c r="A10" s="209" t="s">
        <v>576</v>
      </c>
      <c r="B10" s="209" t="s">
        <v>672</v>
      </c>
      <c r="C10" s="209" t="s">
        <v>46</v>
      </c>
      <c r="D10" s="210">
        <v>189340</v>
      </c>
      <c r="E10" s="210">
        <v>923030</v>
      </c>
      <c r="F10" s="211">
        <v>707228.01</v>
      </c>
      <c r="G10" s="210">
        <v>683191.5</v>
      </c>
      <c r="H10" s="210">
        <v>2753632.8</v>
      </c>
      <c r="I10" s="211">
        <v>2484646.71</v>
      </c>
      <c r="J10" s="246">
        <f t="shared" si="0"/>
        <v>260.82787577902184</v>
      </c>
      <c r="K10" s="247">
        <f t="shared" si="1"/>
        <v>198.32538487373105</v>
      </c>
      <c r="L10" s="247">
        <f t="shared" si="2"/>
        <v>251.32187567062</v>
      </c>
      <c r="M10" s="248">
        <f t="shared" si="3"/>
        <v>4.874986796239569</v>
      </c>
      <c r="N10" s="248">
        <f t="shared" si="4"/>
        <v>4.0305431200476</v>
      </c>
      <c r="O10" s="248">
        <f t="shared" si="5"/>
        <v>3.7352276856448716</v>
      </c>
      <c r="P10" s="248">
        <f t="shared" si="6"/>
        <v>3.6368232186729488</v>
      </c>
    </row>
    <row r="11" spans="1:16" s="52" customFormat="1" ht="11.25">
      <c r="A11" s="209" t="s">
        <v>576</v>
      </c>
      <c r="B11" s="209" t="s">
        <v>672</v>
      </c>
      <c r="C11" s="209" t="s">
        <v>173</v>
      </c>
      <c r="D11" s="210"/>
      <c r="E11" s="210"/>
      <c r="F11" s="211"/>
      <c r="G11" s="210">
        <v>62155</v>
      </c>
      <c r="H11" s="210">
        <v>173282.4</v>
      </c>
      <c r="I11" s="211">
        <v>158742.85</v>
      </c>
      <c r="J11" s="246"/>
      <c r="K11" s="247"/>
      <c r="L11" s="247"/>
      <c r="M11" s="248"/>
      <c r="N11" s="248">
        <f t="shared" si="4"/>
        <v>2.7879076502292652</v>
      </c>
      <c r="O11" s="248"/>
      <c r="P11" s="248">
        <f t="shared" si="6"/>
        <v>2.553983589413563</v>
      </c>
    </row>
    <row r="12" spans="1:16" s="52" customFormat="1" ht="11.25">
      <c r="A12" s="56" t="s">
        <v>802</v>
      </c>
      <c r="B12" s="56" t="s">
        <v>803</v>
      </c>
      <c r="C12" s="56" t="s">
        <v>173</v>
      </c>
      <c r="D12" s="108">
        <v>6300</v>
      </c>
      <c r="E12" s="108">
        <v>29023.2</v>
      </c>
      <c r="F12" s="108">
        <v>22875.07</v>
      </c>
      <c r="G12" s="108"/>
      <c r="H12" s="108"/>
      <c r="I12" s="108"/>
      <c r="J12" s="246"/>
      <c r="K12" s="247"/>
      <c r="L12" s="247"/>
      <c r="M12" s="248">
        <f t="shared" si="3"/>
        <v>4.606857142857143</v>
      </c>
      <c r="N12" s="248"/>
      <c r="O12" s="248">
        <f t="shared" si="5"/>
        <v>3.630963492063492</v>
      </c>
      <c r="P12" s="248"/>
    </row>
    <row r="13" spans="1:16" s="52" customFormat="1" ht="11.25">
      <c r="A13" s="56" t="s">
        <v>492</v>
      </c>
      <c r="B13" s="56" t="s">
        <v>493</v>
      </c>
      <c r="C13" s="56" t="s">
        <v>85</v>
      </c>
      <c r="D13" s="108">
        <v>40400</v>
      </c>
      <c r="E13" s="108">
        <v>46202</v>
      </c>
      <c r="F13" s="108">
        <v>37524.38</v>
      </c>
      <c r="G13" s="108">
        <v>59500</v>
      </c>
      <c r="H13" s="108">
        <v>68862</v>
      </c>
      <c r="I13" s="108">
        <v>57718.24</v>
      </c>
      <c r="J13" s="246">
        <f t="shared" si="0"/>
        <v>47.277227722772274</v>
      </c>
      <c r="K13" s="247">
        <f t="shared" si="1"/>
        <v>49.04549586597983</v>
      </c>
      <c r="L13" s="247">
        <f t="shared" si="2"/>
        <v>53.815306208923374</v>
      </c>
      <c r="M13" s="248">
        <f t="shared" si="3"/>
        <v>1.1436138613861386</v>
      </c>
      <c r="N13" s="248">
        <f t="shared" si="4"/>
        <v>1.1573445378151261</v>
      </c>
      <c r="O13" s="248">
        <f t="shared" si="5"/>
        <v>0.9288212871287128</v>
      </c>
      <c r="P13" s="248">
        <f t="shared" si="6"/>
        <v>0.9700544537815126</v>
      </c>
    </row>
    <row r="14" spans="1:16" s="52" customFormat="1" ht="11.25">
      <c r="A14" s="56" t="s">
        <v>492</v>
      </c>
      <c r="B14" s="56" t="s">
        <v>493</v>
      </c>
      <c r="C14" s="56" t="s">
        <v>137</v>
      </c>
      <c r="D14" s="108">
        <v>342030</v>
      </c>
      <c r="E14" s="108">
        <v>461250</v>
      </c>
      <c r="F14" s="108">
        <v>345648.87</v>
      </c>
      <c r="G14" s="108">
        <v>20760</v>
      </c>
      <c r="H14" s="108">
        <v>26460</v>
      </c>
      <c r="I14" s="108">
        <v>24649.11</v>
      </c>
      <c r="J14" s="246">
        <f t="shared" si="0"/>
        <v>-93.93035698622928</v>
      </c>
      <c r="K14" s="247">
        <f t="shared" si="1"/>
        <v>-94.26341463414634</v>
      </c>
      <c r="L14" s="247">
        <f t="shared" si="2"/>
        <v>-92.86874277934136</v>
      </c>
      <c r="M14" s="248">
        <f t="shared" si="3"/>
        <v>1.3485659152705902</v>
      </c>
      <c r="N14" s="248">
        <f t="shared" si="4"/>
        <v>1.2745664739884393</v>
      </c>
      <c r="O14" s="248">
        <f t="shared" si="5"/>
        <v>1.0105805631084992</v>
      </c>
      <c r="P14" s="248">
        <f t="shared" si="6"/>
        <v>1.1873367052023123</v>
      </c>
    </row>
    <row r="15" spans="1:16" s="52" customFormat="1" ht="11.25">
      <c r="A15" s="56" t="s">
        <v>492</v>
      </c>
      <c r="B15" s="56" t="s">
        <v>493</v>
      </c>
      <c r="C15" s="56" t="s">
        <v>60</v>
      </c>
      <c r="D15" s="108"/>
      <c r="E15" s="108"/>
      <c r="F15" s="108"/>
      <c r="G15" s="108">
        <v>26752</v>
      </c>
      <c r="H15" s="108">
        <v>31198</v>
      </c>
      <c r="I15" s="108">
        <v>28420.92</v>
      </c>
      <c r="J15" s="246"/>
      <c r="K15" s="247"/>
      <c r="L15" s="247"/>
      <c r="M15" s="248"/>
      <c r="N15" s="248">
        <f t="shared" si="4"/>
        <v>1.1661931818181819</v>
      </c>
      <c r="O15" s="248"/>
      <c r="P15" s="248">
        <f t="shared" si="6"/>
        <v>1.0623848684210526</v>
      </c>
    </row>
    <row r="16" spans="1:16" s="52" customFormat="1" ht="11.25">
      <c r="A16" s="56" t="s">
        <v>492</v>
      </c>
      <c r="B16" s="56" t="s">
        <v>493</v>
      </c>
      <c r="C16" s="56" t="s">
        <v>138</v>
      </c>
      <c r="D16" s="108">
        <v>1130519</v>
      </c>
      <c r="E16" s="108">
        <v>1336438.81</v>
      </c>
      <c r="F16" s="108">
        <v>1044298.75</v>
      </c>
      <c r="G16" s="108">
        <v>3688110</v>
      </c>
      <c r="H16" s="108">
        <v>4338536.13</v>
      </c>
      <c r="I16" s="108">
        <v>3901238.04</v>
      </c>
      <c r="J16" s="246">
        <f t="shared" si="0"/>
        <v>226.2315803626476</v>
      </c>
      <c r="K16" s="247">
        <f t="shared" si="1"/>
        <v>224.63410202821032</v>
      </c>
      <c r="L16" s="247">
        <f t="shared" si="2"/>
        <v>273.57490277566643</v>
      </c>
      <c r="M16" s="248">
        <f t="shared" si="3"/>
        <v>1.182146262026556</v>
      </c>
      <c r="N16" s="248">
        <f t="shared" si="4"/>
        <v>1.1763575733912492</v>
      </c>
      <c r="O16" s="248">
        <f t="shared" si="5"/>
        <v>0.9237339222074109</v>
      </c>
      <c r="P16" s="248">
        <f t="shared" si="6"/>
        <v>1.0577878750904934</v>
      </c>
    </row>
    <row r="17" spans="1:16" s="52" customFormat="1" ht="11.25">
      <c r="A17" s="56" t="s">
        <v>492</v>
      </c>
      <c r="B17" s="56" t="s">
        <v>493</v>
      </c>
      <c r="C17" s="56" t="s">
        <v>53</v>
      </c>
      <c r="D17" s="108">
        <v>260558</v>
      </c>
      <c r="E17" s="108">
        <v>394640</v>
      </c>
      <c r="F17" s="108">
        <v>286230.74</v>
      </c>
      <c r="G17" s="108">
        <v>20802</v>
      </c>
      <c r="H17" s="108">
        <v>32365</v>
      </c>
      <c r="I17" s="108">
        <v>28682.95</v>
      </c>
      <c r="J17" s="246">
        <f t="shared" si="0"/>
        <v>-92.01636487845316</v>
      </c>
      <c r="K17" s="247">
        <f t="shared" si="1"/>
        <v>-91.79885465234138</v>
      </c>
      <c r="L17" s="247">
        <f t="shared" si="2"/>
        <v>-89.97908121259093</v>
      </c>
      <c r="M17" s="248">
        <f t="shared" si="3"/>
        <v>1.5145955986766861</v>
      </c>
      <c r="N17" s="248">
        <f t="shared" si="4"/>
        <v>1.5558600134602443</v>
      </c>
      <c r="O17" s="248">
        <f t="shared" si="5"/>
        <v>1.0985298474811749</v>
      </c>
      <c r="P17" s="248">
        <f t="shared" si="6"/>
        <v>1.3788553985193732</v>
      </c>
    </row>
    <row r="18" spans="1:16" s="52" customFormat="1" ht="11.25">
      <c r="A18" s="56" t="s">
        <v>492</v>
      </c>
      <c r="B18" s="56" t="s">
        <v>493</v>
      </c>
      <c r="C18" s="56" t="s">
        <v>121</v>
      </c>
      <c r="D18" s="108">
        <v>65630</v>
      </c>
      <c r="E18" s="108">
        <v>80180</v>
      </c>
      <c r="F18" s="108">
        <v>58143.13</v>
      </c>
      <c r="G18" s="108"/>
      <c r="H18" s="108"/>
      <c r="I18" s="108"/>
      <c r="J18" s="246"/>
      <c r="K18" s="247"/>
      <c r="L18" s="247"/>
      <c r="M18" s="248">
        <f t="shared" si="3"/>
        <v>1.2216973944842298</v>
      </c>
      <c r="N18" s="248"/>
      <c r="O18" s="248">
        <f t="shared" si="5"/>
        <v>0.8859230534816395</v>
      </c>
      <c r="P18" s="248"/>
    </row>
    <row r="19" spans="1:16" s="52" customFormat="1" ht="11.25">
      <c r="A19" s="56" t="s">
        <v>492</v>
      </c>
      <c r="B19" s="56" t="s">
        <v>493</v>
      </c>
      <c r="C19" s="56" t="s">
        <v>46</v>
      </c>
      <c r="D19" s="108">
        <v>123122176</v>
      </c>
      <c r="E19" s="108">
        <v>149892906.72</v>
      </c>
      <c r="F19" s="108">
        <v>112780431.14</v>
      </c>
      <c r="G19" s="108">
        <v>76917955</v>
      </c>
      <c r="H19" s="108">
        <v>79381028.83</v>
      </c>
      <c r="I19" s="108">
        <v>71501753.1</v>
      </c>
      <c r="J19" s="246">
        <f t="shared" si="0"/>
        <v>-37.52713158675818</v>
      </c>
      <c r="K19" s="247">
        <f t="shared" si="1"/>
        <v>-47.0415041198155</v>
      </c>
      <c r="L19" s="247">
        <f t="shared" si="2"/>
        <v>-36.60092236104215</v>
      </c>
      <c r="M19" s="248">
        <f t="shared" si="3"/>
        <v>1.2174322416134036</v>
      </c>
      <c r="N19" s="248">
        <f t="shared" si="4"/>
        <v>1.0320220919809946</v>
      </c>
      <c r="O19" s="248">
        <f t="shared" si="5"/>
        <v>0.9160042065858225</v>
      </c>
      <c r="P19" s="248">
        <f t="shared" si="6"/>
        <v>0.9295846866963636</v>
      </c>
    </row>
    <row r="20" spans="1:16" s="52" customFormat="1" ht="11.25">
      <c r="A20" s="56" t="s">
        <v>492</v>
      </c>
      <c r="B20" s="56" t="s">
        <v>493</v>
      </c>
      <c r="C20" s="56" t="s">
        <v>97</v>
      </c>
      <c r="D20" s="108"/>
      <c r="E20" s="108"/>
      <c r="F20" s="108"/>
      <c r="G20" s="108">
        <v>193520</v>
      </c>
      <c r="H20" s="108">
        <v>180450</v>
      </c>
      <c r="I20" s="108">
        <v>160900.17</v>
      </c>
      <c r="J20" s="246"/>
      <c r="K20" s="247"/>
      <c r="L20" s="247"/>
      <c r="M20" s="248"/>
      <c r="N20" s="248">
        <f t="shared" si="4"/>
        <v>0.9324617610582886</v>
      </c>
      <c r="O20" s="248"/>
      <c r="P20" s="248">
        <f t="shared" si="6"/>
        <v>0.8314394894584539</v>
      </c>
    </row>
    <row r="21" spans="1:16" s="52" customFormat="1" ht="11.25">
      <c r="A21" s="56" t="s">
        <v>492</v>
      </c>
      <c r="B21" s="56" t="s">
        <v>493</v>
      </c>
      <c r="C21" s="56" t="s">
        <v>57</v>
      </c>
      <c r="D21" s="108">
        <v>10507957</v>
      </c>
      <c r="E21" s="108">
        <v>14914078.12</v>
      </c>
      <c r="F21" s="108">
        <v>11246122.18</v>
      </c>
      <c r="G21" s="108">
        <v>7681806</v>
      </c>
      <c r="H21" s="108">
        <v>10306845.12</v>
      </c>
      <c r="I21" s="108">
        <v>9226069.14</v>
      </c>
      <c r="J21" s="246">
        <f t="shared" si="0"/>
        <v>-26.895342263010782</v>
      </c>
      <c r="K21" s="247">
        <f t="shared" si="1"/>
        <v>-30.891838992191094</v>
      </c>
      <c r="L21" s="247">
        <f t="shared" si="2"/>
        <v>-17.96221851112771</v>
      </c>
      <c r="M21" s="248">
        <f t="shared" si="3"/>
        <v>1.4193128236059587</v>
      </c>
      <c r="N21" s="248">
        <f t="shared" si="4"/>
        <v>1.3417216107774654</v>
      </c>
      <c r="O21" s="248">
        <f t="shared" si="5"/>
        <v>1.0702482109509965</v>
      </c>
      <c r="P21" s="248">
        <f t="shared" si="6"/>
        <v>1.201028656542485</v>
      </c>
    </row>
    <row r="22" spans="1:16" s="52" customFormat="1" ht="11.25">
      <c r="A22" s="56" t="s">
        <v>492</v>
      </c>
      <c r="B22" s="56" t="s">
        <v>493</v>
      </c>
      <c r="C22" s="56" t="s">
        <v>62</v>
      </c>
      <c r="D22" s="108">
        <v>186367</v>
      </c>
      <c r="E22" s="108">
        <v>247954.54</v>
      </c>
      <c r="F22" s="108">
        <v>195757.02</v>
      </c>
      <c r="G22" s="108">
        <v>755057</v>
      </c>
      <c r="H22" s="108">
        <v>1034654.39</v>
      </c>
      <c r="I22" s="108">
        <v>932336.05</v>
      </c>
      <c r="J22" s="246">
        <f t="shared" si="0"/>
        <v>305.1452242081484</v>
      </c>
      <c r="K22" s="247">
        <f t="shared" si="1"/>
        <v>317.2758401600551</v>
      </c>
      <c r="L22" s="247">
        <f t="shared" si="2"/>
        <v>376.2720897569855</v>
      </c>
      <c r="M22" s="248">
        <f t="shared" si="3"/>
        <v>1.3304637623613622</v>
      </c>
      <c r="N22" s="248">
        <f t="shared" si="4"/>
        <v>1.3702997124720386</v>
      </c>
      <c r="O22" s="248">
        <f t="shared" si="5"/>
        <v>1.0503845637907998</v>
      </c>
      <c r="P22" s="248">
        <f t="shared" si="6"/>
        <v>1.234788962952466</v>
      </c>
    </row>
    <row r="23" spans="1:16" s="52" customFormat="1" ht="11.25">
      <c r="A23" s="56" t="s">
        <v>492</v>
      </c>
      <c r="B23" s="56" t="s">
        <v>493</v>
      </c>
      <c r="C23" s="56" t="s">
        <v>512</v>
      </c>
      <c r="D23" s="108"/>
      <c r="E23" s="108"/>
      <c r="F23" s="108"/>
      <c r="G23" s="108">
        <v>17689</v>
      </c>
      <c r="H23" s="108">
        <v>22199</v>
      </c>
      <c r="I23" s="108">
        <v>20611.77</v>
      </c>
      <c r="J23" s="246"/>
      <c r="K23" s="247"/>
      <c r="L23" s="247"/>
      <c r="M23" s="248"/>
      <c r="N23" s="248">
        <f t="shared" si="4"/>
        <v>1.2549607100457911</v>
      </c>
      <c r="O23" s="248"/>
      <c r="P23" s="248">
        <f t="shared" si="6"/>
        <v>1.1652309344790548</v>
      </c>
    </row>
    <row r="24" spans="1:16" s="52" customFormat="1" ht="11.25">
      <c r="A24" s="56" t="s">
        <v>492</v>
      </c>
      <c r="B24" s="56" t="s">
        <v>493</v>
      </c>
      <c r="C24" s="56" t="s">
        <v>155</v>
      </c>
      <c r="D24" s="108">
        <v>4091</v>
      </c>
      <c r="E24" s="108">
        <v>16082</v>
      </c>
      <c r="F24" s="108">
        <v>12199.75</v>
      </c>
      <c r="G24" s="108"/>
      <c r="H24" s="108"/>
      <c r="I24" s="108"/>
      <c r="J24" s="246"/>
      <c r="K24" s="247"/>
      <c r="L24" s="247"/>
      <c r="M24" s="248">
        <f t="shared" si="3"/>
        <v>3.931068198484478</v>
      </c>
      <c r="N24" s="248"/>
      <c r="O24" s="248">
        <f t="shared" si="5"/>
        <v>2.9820948423368367</v>
      </c>
      <c r="P24" s="248"/>
    </row>
    <row r="25" spans="1:16" s="52" customFormat="1" ht="11.25">
      <c r="A25" s="56" t="s">
        <v>492</v>
      </c>
      <c r="B25" s="56" t="s">
        <v>493</v>
      </c>
      <c r="C25" s="56" t="s">
        <v>101</v>
      </c>
      <c r="D25" s="108">
        <v>15606</v>
      </c>
      <c r="E25" s="108">
        <v>52902.93</v>
      </c>
      <c r="F25" s="108">
        <v>41107.78</v>
      </c>
      <c r="G25" s="108">
        <v>3980</v>
      </c>
      <c r="H25" s="108">
        <v>14650.32</v>
      </c>
      <c r="I25" s="108">
        <v>13154.63</v>
      </c>
      <c r="J25" s="246">
        <f t="shared" si="0"/>
        <v>-74.49698833781879</v>
      </c>
      <c r="K25" s="247">
        <f t="shared" si="1"/>
        <v>-72.30716710775755</v>
      </c>
      <c r="L25" s="247">
        <f t="shared" si="2"/>
        <v>-67.99965845881242</v>
      </c>
      <c r="M25" s="248">
        <f t="shared" si="3"/>
        <v>3.389909650134564</v>
      </c>
      <c r="N25" s="248">
        <f t="shared" si="4"/>
        <v>3.6809849246231154</v>
      </c>
      <c r="O25" s="248">
        <f t="shared" si="5"/>
        <v>2.6341009867999485</v>
      </c>
      <c r="P25" s="248">
        <f t="shared" si="6"/>
        <v>3.305183417085427</v>
      </c>
    </row>
    <row r="26" spans="1:16" s="52" customFormat="1" ht="11.25">
      <c r="A26" s="56" t="s">
        <v>492</v>
      </c>
      <c r="B26" s="56" t="s">
        <v>493</v>
      </c>
      <c r="C26" s="56" t="s">
        <v>50</v>
      </c>
      <c r="D26" s="108">
        <v>44137</v>
      </c>
      <c r="E26" s="108">
        <v>162888</v>
      </c>
      <c r="F26" s="108">
        <v>123172.06</v>
      </c>
      <c r="G26" s="108">
        <v>26353</v>
      </c>
      <c r="H26" s="108">
        <v>82944</v>
      </c>
      <c r="I26" s="108">
        <v>76454.77</v>
      </c>
      <c r="J26" s="246">
        <f t="shared" si="0"/>
        <v>-40.29272492466638</v>
      </c>
      <c r="K26" s="247">
        <f t="shared" si="1"/>
        <v>-49.07912185059673</v>
      </c>
      <c r="L26" s="247">
        <f t="shared" si="2"/>
        <v>-37.92847988415554</v>
      </c>
      <c r="M26" s="248">
        <f t="shared" si="3"/>
        <v>3.690509096676258</v>
      </c>
      <c r="N26" s="248">
        <f t="shared" si="4"/>
        <v>3.147421545934049</v>
      </c>
      <c r="O26" s="248">
        <f t="shared" si="5"/>
        <v>2.790675850193715</v>
      </c>
      <c r="P26" s="248">
        <f t="shared" si="6"/>
        <v>2.901178992904034</v>
      </c>
    </row>
    <row r="27" spans="1:16" s="52" customFormat="1" ht="11.25">
      <c r="A27" s="56" t="s">
        <v>492</v>
      </c>
      <c r="B27" s="56" t="s">
        <v>493</v>
      </c>
      <c r="C27" s="56" t="s">
        <v>112</v>
      </c>
      <c r="D27" s="108">
        <v>121025</v>
      </c>
      <c r="E27" s="108">
        <v>115969.75</v>
      </c>
      <c r="F27" s="108">
        <v>86826.16</v>
      </c>
      <c r="G27" s="108"/>
      <c r="H27" s="108"/>
      <c r="I27" s="108"/>
      <c r="J27" s="246"/>
      <c r="K27" s="247"/>
      <c r="L27" s="247"/>
      <c r="M27" s="248">
        <f t="shared" si="3"/>
        <v>0.9582297046064863</v>
      </c>
      <c r="N27" s="248"/>
      <c r="O27" s="248">
        <f t="shared" si="5"/>
        <v>0.717423342284652</v>
      </c>
      <c r="P27" s="248"/>
    </row>
    <row r="28" spans="1:16" s="52" customFormat="1" ht="11.25">
      <c r="A28" s="56" t="s">
        <v>492</v>
      </c>
      <c r="B28" s="56" t="s">
        <v>493</v>
      </c>
      <c r="C28" s="56" t="s">
        <v>83</v>
      </c>
      <c r="D28" s="108">
        <v>162802</v>
      </c>
      <c r="E28" s="108">
        <v>207243</v>
      </c>
      <c r="F28" s="108">
        <v>152833.37</v>
      </c>
      <c r="G28" s="108"/>
      <c r="H28" s="108"/>
      <c r="I28" s="108"/>
      <c r="J28" s="246"/>
      <c r="K28" s="247"/>
      <c r="L28" s="247"/>
      <c r="M28" s="248">
        <f t="shared" si="3"/>
        <v>1.2729757619685262</v>
      </c>
      <c r="N28" s="248"/>
      <c r="O28" s="248">
        <f t="shared" si="5"/>
        <v>0.9387683812238179</v>
      </c>
      <c r="P28" s="248"/>
    </row>
    <row r="29" spans="1:16" s="52" customFormat="1" ht="11.25">
      <c r="A29" s="56" t="s">
        <v>492</v>
      </c>
      <c r="B29" s="56" t="s">
        <v>493</v>
      </c>
      <c r="C29" s="56" t="s">
        <v>99</v>
      </c>
      <c r="D29" s="108"/>
      <c r="E29" s="108"/>
      <c r="F29" s="108"/>
      <c r="G29" s="108">
        <v>20286</v>
      </c>
      <c r="H29" s="108">
        <v>24369</v>
      </c>
      <c r="I29" s="108">
        <v>22966.13</v>
      </c>
      <c r="J29" s="246"/>
      <c r="K29" s="247"/>
      <c r="L29" s="247"/>
      <c r="M29" s="248"/>
      <c r="N29" s="248">
        <f t="shared" si="4"/>
        <v>1.2012718130730553</v>
      </c>
      <c r="O29" s="248"/>
      <c r="P29" s="248">
        <f t="shared" si="6"/>
        <v>1.1321172237010746</v>
      </c>
    </row>
    <row r="30" spans="1:16" s="52" customFormat="1" ht="11.25">
      <c r="A30" s="56" t="s">
        <v>492</v>
      </c>
      <c r="B30" s="56" t="s">
        <v>493</v>
      </c>
      <c r="C30" s="56" t="s">
        <v>780</v>
      </c>
      <c r="D30" s="108">
        <v>20286</v>
      </c>
      <c r="E30" s="108">
        <v>23238</v>
      </c>
      <c r="F30" s="108">
        <v>18464.97</v>
      </c>
      <c r="G30" s="108">
        <v>55615</v>
      </c>
      <c r="H30" s="108">
        <v>63528</v>
      </c>
      <c r="I30" s="108">
        <v>58025.09</v>
      </c>
      <c r="J30" s="246">
        <f t="shared" si="0"/>
        <v>174.15458937198068</v>
      </c>
      <c r="K30" s="247">
        <f t="shared" si="1"/>
        <v>173.37980893364318</v>
      </c>
      <c r="L30" s="247">
        <f t="shared" si="2"/>
        <v>214.2441606999632</v>
      </c>
      <c r="M30" s="248">
        <f t="shared" si="3"/>
        <v>1.145519077196096</v>
      </c>
      <c r="N30" s="248">
        <f t="shared" si="4"/>
        <v>1.1422817585183853</v>
      </c>
      <c r="O30" s="248">
        <f t="shared" si="5"/>
        <v>0.9102321798284532</v>
      </c>
      <c r="P30" s="248">
        <f t="shared" si="6"/>
        <v>1.0433352512811291</v>
      </c>
    </row>
    <row r="31" spans="1:16" s="52" customFormat="1" ht="11.25">
      <c r="A31" s="56" t="s">
        <v>492</v>
      </c>
      <c r="B31" s="56" t="s">
        <v>493</v>
      </c>
      <c r="C31" s="56" t="s">
        <v>173</v>
      </c>
      <c r="D31" s="108">
        <v>7913430</v>
      </c>
      <c r="E31" s="108">
        <v>9463611</v>
      </c>
      <c r="F31" s="108">
        <v>7269772.39</v>
      </c>
      <c r="G31" s="108">
        <v>9208864</v>
      </c>
      <c r="H31" s="108">
        <v>8968170.5</v>
      </c>
      <c r="I31" s="108">
        <v>8030174.63</v>
      </c>
      <c r="J31" s="246">
        <f t="shared" si="0"/>
        <v>16.370069615830303</v>
      </c>
      <c r="K31" s="247">
        <f t="shared" si="1"/>
        <v>-5.235216240397032</v>
      </c>
      <c r="L31" s="247">
        <f t="shared" si="2"/>
        <v>10.459780570929269</v>
      </c>
      <c r="M31" s="248">
        <f t="shared" si="3"/>
        <v>1.195892425913921</v>
      </c>
      <c r="N31" s="248">
        <f t="shared" si="4"/>
        <v>0.973862845623521</v>
      </c>
      <c r="O31" s="248">
        <f t="shared" si="5"/>
        <v>0.9186626266991683</v>
      </c>
      <c r="P31" s="248">
        <f t="shared" si="6"/>
        <v>0.8720049107034266</v>
      </c>
    </row>
    <row r="32" spans="1:16" s="52" customFormat="1" ht="11.25">
      <c r="A32" s="56" t="s">
        <v>492</v>
      </c>
      <c r="B32" s="56" t="s">
        <v>493</v>
      </c>
      <c r="C32" s="56" t="s">
        <v>49</v>
      </c>
      <c r="D32" s="108">
        <v>96138</v>
      </c>
      <c r="E32" s="108">
        <v>130043</v>
      </c>
      <c r="F32" s="108">
        <v>98491.59</v>
      </c>
      <c r="G32" s="108">
        <v>2589972</v>
      </c>
      <c r="H32" s="108">
        <v>2963558.89</v>
      </c>
      <c r="I32" s="108">
        <v>2714064.88</v>
      </c>
      <c r="J32" s="246">
        <f t="shared" si="0"/>
        <v>2594.014853647881</v>
      </c>
      <c r="K32" s="247">
        <f t="shared" si="1"/>
        <v>2178.906892335612</v>
      </c>
      <c r="L32" s="247">
        <f t="shared" si="2"/>
        <v>2655.631095000091</v>
      </c>
      <c r="M32" s="248">
        <f t="shared" si="3"/>
        <v>1.3526701200357818</v>
      </c>
      <c r="N32" s="248">
        <f t="shared" si="4"/>
        <v>1.144243601861333</v>
      </c>
      <c r="O32" s="248">
        <f t="shared" si="5"/>
        <v>1.0244813705298632</v>
      </c>
      <c r="P32" s="248">
        <f t="shared" si="6"/>
        <v>1.0479128268568154</v>
      </c>
    </row>
    <row r="33" spans="1:16" s="52" customFormat="1" ht="11.25">
      <c r="A33" s="56" t="s">
        <v>492</v>
      </c>
      <c r="B33" s="56" t="s">
        <v>493</v>
      </c>
      <c r="C33" s="56" t="s">
        <v>107</v>
      </c>
      <c r="D33" s="108"/>
      <c r="E33" s="108"/>
      <c r="F33" s="108"/>
      <c r="G33" s="108">
        <v>17199</v>
      </c>
      <c r="H33" s="108">
        <v>26888</v>
      </c>
      <c r="I33" s="108">
        <v>23768.9</v>
      </c>
      <c r="J33" s="246"/>
      <c r="K33" s="247"/>
      <c r="L33" s="247"/>
      <c r="M33" s="248"/>
      <c r="N33" s="248">
        <f t="shared" si="4"/>
        <v>1.563346706203849</v>
      </c>
      <c r="O33" s="248"/>
      <c r="P33" s="248">
        <f t="shared" si="6"/>
        <v>1.3819931391359963</v>
      </c>
    </row>
    <row r="34" spans="1:16" s="220" customFormat="1" ht="11.25">
      <c r="A34" s="207"/>
      <c r="B34" s="217" t="s">
        <v>120</v>
      </c>
      <c r="C34" s="207"/>
      <c r="D34" s="208">
        <f aca="true" t="shared" si="7" ref="D34:I34">SUM(D5:D33)</f>
        <v>144678949</v>
      </c>
      <c r="E34" s="208">
        <f t="shared" si="7"/>
        <v>181164474.07</v>
      </c>
      <c r="F34" s="208">
        <f t="shared" si="7"/>
        <v>136470281.38</v>
      </c>
      <c r="G34" s="208">
        <f t="shared" si="7"/>
        <v>102098502.5</v>
      </c>
      <c r="H34" s="208">
        <f t="shared" si="7"/>
        <v>110622833.58</v>
      </c>
      <c r="I34" s="208">
        <f t="shared" si="7"/>
        <v>99583872.32999997</v>
      </c>
      <c r="J34" s="255">
        <f t="shared" si="0"/>
        <v>-29.430989645909026</v>
      </c>
      <c r="K34" s="256">
        <f t="shared" si="1"/>
        <v>-38.937899305105184</v>
      </c>
      <c r="L34" s="256">
        <f t="shared" si="2"/>
        <v>-27.028894992375832</v>
      </c>
      <c r="M34" s="257">
        <f t="shared" si="3"/>
        <v>1.2521826798036804</v>
      </c>
      <c r="N34" s="257">
        <f t="shared" si="4"/>
        <v>1.0834912449377012</v>
      </c>
      <c r="O34" s="257">
        <f t="shared" si="5"/>
        <v>0.9432628749604753</v>
      </c>
      <c r="P34" s="257">
        <f t="shared" si="6"/>
        <v>0.9753705479666557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P47"/>
  <sheetViews>
    <sheetView view="pageBreakPreview" zoomScale="88" zoomScaleSheetLayoutView="88" zoomScalePageLayoutView="0" workbookViewId="0" topLeftCell="A37">
      <selection activeCell="B56" sqref="B56"/>
    </sheetView>
  </sheetViews>
  <sheetFormatPr defaultColWidth="9.140625" defaultRowHeight="12.75"/>
  <cols>
    <col min="1" max="1" width="18.28125" style="114" bestFit="1" customWidth="1"/>
    <col min="2" max="2" width="42.57421875" style="114" customWidth="1"/>
    <col min="3" max="3" width="20.7109375" style="114" customWidth="1"/>
    <col min="4" max="9" width="10.00390625" style="196" bestFit="1" customWidth="1"/>
    <col min="10" max="16" width="9.140625" style="249" customWidth="1"/>
    <col min="17" max="16384" width="9.140625" style="50" customWidth="1"/>
  </cols>
  <sheetData>
    <row r="1" spans="1:9" ht="12.75" customHeight="1">
      <c r="A1" s="283" t="s">
        <v>128</v>
      </c>
      <c r="B1" s="283"/>
      <c r="C1" s="283"/>
      <c r="D1" s="283"/>
      <c r="E1" s="283"/>
      <c r="F1" s="283"/>
      <c r="G1" s="283"/>
      <c r="H1" s="114"/>
      <c r="I1" s="114"/>
    </row>
    <row r="2" spans="1:16" s="19" customFormat="1" ht="12.75" customHeight="1">
      <c r="A2" s="284" t="s">
        <v>833</v>
      </c>
      <c r="B2" s="284"/>
      <c r="C2" s="284"/>
      <c r="D2" s="284"/>
      <c r="E2" s="284"/>
      <c r="F2" s="284"/>
      <c r="G2" s="284"/>
      <c r="H2" s="18"/>
      <c r="I2" s="18"/>
      <c r="J2" s="233"/>
      <c r="K2" s="233"/>
      <c r="L2" s="233"/>
      <c r="M2" s="233"/>
      <c r="N2" s="233"/>
      <c r="O2" s="233"/>
      <c r="P2" s="233"/>
    </row>
    <row r="3" spans="1:16" s="19" customFormat="1" ht="12.75" customHeight="1">
      <c r="A3" s="193"/>
      <c r="B3" s="193"/>
      <c r="C3" s="193"/>
      <c r="D3" s="193"/>
      <c r="E3" s="193"/>
      <c r="F3" s="193"/>
      <c r="G3" s="193"/>
      <c r="H3" s="114"/>
      <c r="I3" s="114"/>
      <c r="J3" s="233"/>
      <c r="K3" s="233"/>
      <c r="L3" s="233"/>
      <c r="M3" s="233"/>
      <c r="N3" s="233"/>
      <c r="O3" s="233"/>
      <c r="P3" s="233"/>
    </row>
    <row r="4" spans="1:16" s="52" customFormat="1" ht="22.5">
      <c r="A4" s="110" t="s">
        <v>129</v>
      </c>
      <c r="B4" s="110" t="s">
        <v>130</v>
      </c>
      <c r="C4" s="110" t="s">
        <v>131</v>
      </c>
      <c r="D4" s="197" t="s">
        <v>664</v>
      </c>
      <c r="E4" s="197" t="s">
        <v>665</v>
      </c>
      <c r="F4" s="159" t="s">
        <v>690</v>
      </c>
      <c r="G4" s="197" t="s">
        <v>703</v>
      </c>
      <c r="H4" s="197" t="s">
        <v>704</v>
      </c>
      <c r="I4" s="159" t="s">
        <v>705</v>
      </c>
      <c r="J4" s="250" t="s">
        <v>836</v>
      </c>
      <c r="K4" s="250" t="s">
        <v>837</v>
      </c>
      <c r="L4" s="250" t="s">
        <v>838</v>
      </c>
      <c r="M4" s="251" t="s">
        <v>839</v>
      </c>
      <c r="N4" s="251" t="s">
        <v>840</v>
      </c>
      <c r="O4" s="251" t="s">
        <v>841</v>
      </c>
      <c r="P4" s="251" t="s">
        <v>842</v>
      </c>
    </row>
    <row r="5" spans="1:16" ht="12.75">
      <c r="A5" s="194" t="s">
        <v>169</v>
      </c>
      <c r="B5" s="194" t="s">
        <v>170</v>
      </c>
      <c r="C5" s="194" t="s">
        <v>48</v>
      </c>
      <c r="D5" s="195">
        <v>23100</v>
      </c>
      <c r="E5" s="195">
        <v>101026.29</v>
      </c>
      <c r="F5" s="195">
        <v>73410</v>
      </c>
      <c r="G5" s="195">
        <v>23993.1</v>
      </c>
      <c r="H5" s="195">
        <v>119484.6</v>
      </c>
      <c r="I5" s="195">
        <v>101904</v>
      </c>
      <c r="J5" s="252">
        <f aca="true" t="shared" si="0" ref="J5:L6">(G5-D5)*100/D5</f>
        <v>3.86623376623376</v>
      </c>
      <c r="K5" s="253">
        <f t="shared" si="0"/>
        <v>18.270798620834253</v>
      </c>
      <c r="L5" s="253">
        <f t="shared" si="0"/>
        <v>38.81487535758071</v>
      </c>
      <c r="M5" s="254">
        <f>E5/D5</f>
        <v>4.373432467532467</v>
      </c>
      <c r="N5" s="254">
        <f>H5/G5</f>
        <v>4.979956737562049</v>
      </c>
      <c r="O5" s="254">
        <f>F5/D5</f>
        <v>3.177922077922078</v>
      </c>
      <c r="P5" s="254">
        <f>I5/G5</f>
        <v>4.247221076059367</v>
      </c>
    </row>
    <row r="6" spans="1:16" ht="12.75">
      <c r="A6" s="194" t="s">
        <v>169</v>
      </c>
      <c r="B6" s="194" t="s">
        <v>170</v>
      </c>
      <c r="C6" s="194" t="s">
        <v>63</v>
      </c>
      <c r="D6" s="195">
        <v>48177.43</v>
      </c>
      <c r="E6" s="195">
        <v>357498.55</v>
      </c>
      <c r="F6" s="195">
        <v>270057.78</v>
      </c>
      <c r="G6" s="195">
        <v>68264.88</v>
      </c>
      <c r="H6" s="195">
        <v>537837.8</v>
      </c>
      <c r="I6" s="195">
        <v>484311.7</v>
      </c>
      <c r="J6" s="252">
        <f t="shared" si="0"/>
        <v>41.69473132958733</v>
      </c>
      <c r="K6" s="253">
        <f t="shared" si="0"/>
        <v>50.44475005562962</v>
      </c>
      <c r="L6" s="253">
        <f t="shared" si="0"/>
        <v>79.33632572999747</v>
      </c>
      <c r="M6" s="254">
        <f aca="true" t="shared" si="1" ref="M6:M47">E6/D6</f>
        <v>7.42045704804096</v>
      </c>
      <c r="N6" s="254">
        <f aca="true" t="shared" si="2" ref="N6:N47">H6/G6</f>
        <v>7.878689598516837</v>
      </c>
      <c r="O6" s="254">
        <f aca="true" t="shared" si="3" ref="O6:O47">F6/D6</f>
        <v>5.605483314489794</v>
      </c>
      <c r="P6" s="254">
        <f aca="true" t="shared" si="4" ref="P6:P47">I6/G6</f>
        <v>7.094595346831342</v>
      </c>
    </row>
    <row r="7" spans="1:16" ht="12.75">
      <c r="A7" s="194" t="s">
        <v>169</v>
      </c>
      <c r="B7" s="194" t="s">
        <v>170</v>
      </c>
      <c r="C7" s="194" t="s">
        <v>51</v>
      </c>
      <c r="D7" s="195">
        <v>300</v>
      </c>
      <c r="E7" s="195">
        <v>3360</v>
      </c>
      <c r="F7" s="195">
        <v>2548.94</v>
      </c>
      <c r="G7" s="195"/>
      <c r="H7" s="195"/>
      <c r="I7" s="195"/>
      <c r="J7" s="252"/>
      <c r="K7" s="253"/>
      <c r="L7" s="253"/>
      <c r="M7" s="254">
        <f t="shared" si="1"/>
        <v>11.2</v>
      </c>
      <c r="N7" s="254"/>
      <c r="O7" s="254">
        <f t="shared" si="3"/>
        <v>8.496466666666667</v>
      </c>
      <c r="P7" s="254"/>
    </row>
    <row r="8" spans="1:16" ht="12.75">
      <c r="A8" s="194" t="s">
        <v>169</v>
      </c>
      <c r="B8" s="194" t="s">
        <v>170</v>
      </c>
      <c r="C8" s="194" t="s">
        <v>91</v>
      </c>
      <c r="D8" s="195">
        <v>1516.63</v>
      </c>
      <c r="E8" s="195">
        <v>27499.93</v>
      </c>
      <c r="F8" s="195">
        <v>19941.63</v>
      </c>
      <c r="G8" s="195"/>
      <c r="H8" s="195"/>
      <c r="I8" s="195"/>
      <c r="J8" s="252"/>
      <c r="K8" s="253"/>
      <c r="L8" s="253"/>
      <c r="M8" s="254">
        <f t="shared" si="1"/>
        <v>18.132260340359874</v>
      </c>
      <c r="N8" s="254"/>
      <c r="O8" s="254">
        <f t="shared" si="3"/>
        <v>13.14864535186565</v>
      </c>
      <c r="P8" s="254"/>
    </row>
    <row r="9" spans="1:16" ht="12.75">
      <c r="A9" s="194" t="s">
        <v>169</v>
      </c>
      <c r="B9" s="194" t="s">
        <v>170</v>
      </c>
      <c r="C9" s="194" t="s">
        <v>46</v>
      </c>
      <c r="D9" s="195">
        <v>5890.5</v>
      </c>
      <c r="E9" s="195">
        <v>32397.75</v>
      </c>
      <c r="F9" s="195">
        <v>23603.8</v>
      </c>
      <c r="G9" s="195">
        <v>9312</v>
      </c>
      <c r="H9" s="195">
        <v>60944</v>
      </c>
      <c r="I9" s="195">
        <v>55305.62</v>
      </c>
      <c r="J9" s="252">
        <f>(G9-D9)*100/D9</f>
        <v>58.08505220269926</v>
      </c>
      <c r="K9" s="253">
        <f>(H9-E9)*100/E9</f>
        <v>88.11182875353998</v>
      </c>
      <c r="L9" s="253">
        <f>(I9-F9)*100/F9</f>
        <v>134.30811987900256</v>
      </c>
      <c r="M9" s="254">
        <f t="shared" si="1"/>
        <v>5.5</v>
      </c>
      <c r="N9" s="254">
        <f t="shared" si="2"/>
        <v>6.5446735395189</v>
      </c>
      <c r="O9" s="254">
        <f t="shared" si="3"/>
        <v>4.007096171802054</v>
      </c>
      <c r="P9" s="254">
        <f t="shared" si="4"/>
        <v>5.939177405498282</v>
      </c>
    </row>
    <row r="10" spans="1:16" ht="12.75">
      <c r="A10" s="194" t="s">
        <v>169</v>
      </c>
      <c r="B10" s="194" t="s">
        <v>170</v>
      </c>
      <c r="C10" s="194" t="s">
        <v>47</v>
      </c>
      <c r="D10" s="195">
        <v>27</v>
      </c>
      <c r="E10" s="195">
        <v>294.57</v>
      </c>
      <c r="F10" s="195">
        <v>216</v>
      </c>
      <c r="G10" s="195"/>
      <c r="H10" s="195"/>
      <c r="I10" s="195"/>
      <c r="J10" s="252"/>
      <c r="K10" s="253"/>
      <c r="L10" s="253"/>
      <c r="M10" s="254">
        <f t="shared" si="1"/>
        <v>10.91</v>
      </c>
      <c r="N10" s="254"/>
      <c r="O10" s="254">
        <f t="shared" si="3"/>
        <v>8</v>
      </c>
      <c r="P10" s="254"/>
    </row>
    <row r="11" spans="1:16" ht="12.75">
      <c r="A11" s="194" t="s">
        <v>169</v>
      </c>
      <c r="B11" s="194" t="s">
        <v>170</v>
      </c>
      <c r="C11" s="194" t="s">
        <v>98</v>
      </c>
      <c r="D11" s="195"/>
      <c r="E11" s="195"/>
      <c r="F11" s="195"/>
      <c r="G11" s="195">
        <v>4512</v>
      </c>
      <c r="H11" s="195">
        <v>26748</v>
      </c>
      <c r="I11" s="195">
        <v>23399.81</v>
      </c>
      <c r="J11" s="252"/>
      <c r="K11" s="253"/>
      <c r="L11" s="253"/>
      <c r="M11" s="254"/>
      <c r="N11" s="254">
        <f t="shared" si="2"/>
        <v>5.928191489361702</v>
      </c>
      <c r="O11" s="254"/>
      <c r="P11" s="254">
        <f t="shared" si="4"/>
        <v>5.1861281028368795</v>
      </c>
    </row>
    <row r="12" spans="1:16" ht="12.75">
      <c r="A12" s="194" t="s">
        <v>169</v>
      </c>
      <c r="B12" s="194" t="s">
        <v>170</v>
      </c>
      <c r="C12" s="194" t="s">
        <v>62</v>
      </c>
      <c r="D12" s="195"/>
      <c r="E12" s="195"/>
      <c r="F12" s="195"/>
      <c r="G12" s="195">
        <v>631</v>
      </c>
      <c r="H12" s="195">
        <v>28395</v>
      </c>
      <c r="I12" s="195">
        <v>26202.05</v>
      </c>
      <c r="J12" s="252"/>
      <c r="K12" s="253"/>
      <c r="L12" s="253"/>
      <c r="M12" s="254"/>
      <c r="N12" s="254">
        <f t="shared" si="2"/>
        <v>45</v>
      </c>
      <c r="O12" s="254"/>
      <c r="P12" s="254">
        <f t="shared" si="4"/>
        <v>41.524643423137874</v>
      </c>
    </row>
    <row r="13" spans="1:16" ht="12.75">
      <c r="A13" s="194" t="s">
        <v>169</v>
      </c>
      <c r="B13" s="194" t="s">
        <v>170</v>
      </c>
      <c r="C13" s="194" t="s">
        <v>49</v>
      </c>
      <c r="D13" s="195">
        <v>497</v>
      </c>
      <c r="E13" s="195">
        <v>18801.51</v>
      </c>
      <c r="F13" s="195">
        <v>14078.34</v>
      </c>
      <c r="G13" s="195">
        <v>5898.4</v>
      </c>
      <c r="H13" s="195">
        <v>66109.2</v>
      </c>
      <c r="I13" s="195">
        <v>61013.76</v>
      </c>
      <c r="J13" s="252">
        <f aca="true" t="shared" si="5" ref="J13:L16">(G13-D13)*100/D13</f>
        <v>1086.800804828974</v>
      </c>
      <c r="K13" s="253">
        <f t="shared" si="5"/>
        <v>251.61643931790587</v>
      </c>
      <c r="L13" s="253">
        <f t="shared" si="5"/>
        <v>333.3874590328121</v>
      </c>
      <c r="M13" s="254">
        <f t="shared" si="1"/>
        <v>37.83</v>
      </c>
      <c r="N13" s="254">
        <f t="shared" si="2"/>
        <v>11.207988607079887</v>
      </c>
      <c r="O13" s="254">
        <f t="shared" si="3"/>
        <v>28.326639839034204</v>
      </c>
      <c r="P13" s="254">
        <f t="shared" si="4"/>
        <v>10.344120439441205</v>
      </c>
    </row>
    <row r="14" spans="1:16" ht="12.75">
      <c r="A14" s="194" t="s">
        <v>169</v>
      </c>
      <c r="B14" s="194" t="s">
        <v>170</v>
      </c>
      <c r="C14" s="194" t="s">
        <v>66</v>
      </c>
      <c r="D14" s="195">
        <v>15451.2</v>
      </c>
      <c r="E14" s="195">
        <v>87703.2</v>
      </c>
      <c r="F14" s="195">
        <v>65286.71</v>
      </c>
      <c r="G14" s="195">
        <v>12026.83</v>
      </c>
      <c r="H14" s="195">
        <v>74541.6</v>
      </c>
      <c r="I14" s="195">
        <v>65922.72</v>
      </c>
      <c r="J14" s="252">
        <f t="shared" si="5"/>
        <v>-22.162485761623696</v>
      </c>
      <c r="K14" s="253">
        <f t="shared" si="5"/>
        <v>-15.006978080617344</v>
      </c>
      <c r="L14" s="253">
        <f t="shared" si="5"/>
        <v>0.9741798905167715</v>
      </c>
      <c r="M14" s="254">
        <f t="shared" si="1"/>
        <v>5.6761416589002796</v>
      </c>
      <c r="N14" s="254">
        <f t="shared" si="2"/>
        <v>6.197942433708634</v>
      </c>
      <c r="O14" s="254">
        <f t="shared" si="3"/>
        <v>4.22534884021953</v>
      </c>
      <c r="P14" s="254">
        <f t="shared" si="4"/>
        <v>5.481304716205351</v>
      </c>
    </row>
    <row r="15" spans="1:16" ht="12.75">
      <c r="A15" s="194" t="s">
        <v>171</v>
      </c>
      <c r="B15" s="194" t="s">
        <v>172</v>
      </c>
      <c r="C15" s="194" t="s">
        <v>48</v>
      </c>
      <c r="D15" s="195">
        <v>245473.95</v>
      </c>
      <c r="E15" s="195">
        <v>1373083.14</v>
      </c>
      <c r="F15" s="195">
        <v>1056343.64</v>
      </c>
      <c r="G15" s="195">
        <v>236101</v>
      </c>
      <c r="H15" s="195">
        <v>1227018.62</v>
      </c>
      <c r="I15" s="195">
        <v>1117405</v>
      </c>
      <c r="J15" s="252">
        <f t="shared" si="5"/>
        <v>-3.818307400846408</v>
      </c>
      <c r="K15" s="253">
        <f t="shared" si="5"/>
        <v>-10.637703992199611</v>
      </c>
      <c r="L15" s="253">
        <f t="shared" si="5"/>
        <v>5.780444704528169</v>
      </c>
      <c r="M15" s="254">
        <f t="shared" si="1"/>
        <v>5.593600217049507</v>
      </c>
      <c r="N15" s="254">
        <f t="shared" si="2"/>
        <v>5.197007297724279</v>
      </c>
      <c r="O15" s="254">
        <f t="shared" si="3"/>
        <v>4.303282038684756</v>
      </c>
      <c r="P15" s="254">
        <f t="shared" si="4"/>
        <v>4.732741496224073</v>
      </c>
    </row>
    <row r="16" spans="1:16" ht="12.75">
      <c r="A16" s="194" t="s">
        <v>171</v>
      </c>
      <c r="B16" s="194" t="s">
        <v>172</v>
      </c>
      <c r="C16" s="194" t="s">
        <v>63</v>
      </c>
      <c r="D16" s="195">
        <v>20709.7</v>
      </c>
      <c r="E16" s="195">
        <v>141986.12</v>
      </c>
      <c r="F16" s="195">
        <v>109296.6</v>
      </c>
      <c r="G16" s="195">
        <v>7793.88</v>
      </c>
      <c r="H16" s="195">
        <v>62149.2</v>
      </c>
      <c r="I16" s="195">
        <v>58592.64</v>
      </c>
      <c r="J16" s="252">
        <f t="shared" si="5"/>
        <v>-62.36604103391164</v>
      </c>
      <c r="K16" s="253">
        <f t="shared" si="5"/>
        <v>-56.22867925400032</v>
      </c>
      <c r="L16" s="253">
        <f t="shared" si="5"/>
        <v>-46.39115946882154</v>
      </c>
      <c r="M16" s="254">
        <f t="shared" si="1"/>
        <v>6.856020125834753</v>
      </c>
      <c r="N16" s="254">
        <f t="shared" si="2"/>
        <v>7.97410275754823</v>
      </c>
      <c r="O16" s="254">
        <f t="shared" si="3"/>
        <v>5.277555927898521</v>
      </c>
      <c r="P16" s="254">
        <f t="shared" si="4"/>
        <v>7.517775485380837</v>
      </c>
    </row>
    <row r="17" spans="1:16" ht="12.75">
      <c r="A17" s="194" t="s">
        <v>171</v>
      </c>
      <c r="B17" s="194" t="s">
        <v>172</v>
      </c>
      <c r="C17" s="194" t="s">
        <v>51</v>
      </c>
      <c r="D17" s="195"/>
      <c r="E17" s="195"/>
      <c r="F17" s="195"/>
      <c r="G17" s="195">
        <v>4010.02</v>
      </c>
      <c r="H17" s="195">
        <v>62743</v>
      </c>
      <c r="I17" s="195">
        <v>57897.34</v>
      </c>
      <c r="J17" s="252"/>
      <c r="K17" s="253"/>
      <c r="L17" s="253"/>
      <c r="M17" s="254"/>
      <c r="N17" s="254">
        <f t="shared" si="2"/>
        <v>15.646555378776165</v>
      </c>
      <c r="O17" s="254"/>
      <c r="P17" s="254">
        <f t="shared" si="4"/>
        <v>14.43816739068633</v>
      </c>
    </row>
    <row r="18" spans="1:16" ht="12.75">
      <c r="A18" s="194" t="s">
        <v>171</v>
      </c>
      <c r="B18" s="194" t="s">
        <v>172</v>
      </c>
      <c r="C18" s="194" t="s">
        <v>49</v>
      </c>
      <c r="D18" s="195">
        <v>14806.8</v>
      </c>
      <c r="E18" s="195">
        <v>102754.4</v>
      </c>
      <c r="F18" s="195">
        <v>74251.17</v>
      </c>
      <c r="G18" s="195"/>
      <c r="H18" s="195"/>
      <c r="I18" s="195"/>
      <c r="J18" s="252"/>
      <c r="K18" s="253"/>
      <c r="L18" s="253"/>
      <c r="M18" s="254">
        <f t="shared" si="1"/>
        <v>6.939676364913418</v>
      </c>
      <c r="N18" s="254"/>
      <c r="O18" s="254">
        <f t="shared" si="3"/>
        <v>5.014666909798201</v>
      </c>
      <c r="P18" s="254"/>
    </row>
    <row r="19" spans="1:16" ht="12.75">
      <c r="A19" s="194" t="s">
        <v>171</v>
      </c>
      <c r="B19" s="194" t="s">
        <v>172</v>
      </c>
      <c r="C19" s="194" t="s">
        <v>66</v>
      </c>
      <c r="D19" s="195">
        <v>21829.05</v>
      </c>
      <c r="E19" s="195">
        <v>128070.41</v>
      </c>
      <c r="F19" s="195">
        <v>102723.25</v>
      </c>
      <c r="G19" s="195"/>
      <c r="H19" s="195"/>
      <c r="I19" s="195"/>
      <c r="J19" s="252"/>
      <c r="K19" s="253"/>
      <c r="L19" s="253"/>
      <c r="M19" s="254">
        <f t="shared" si="1"/>
        <v>5.866971306584575</v>
      </c>
      <c r="N19" s="254"/>
      <c r="O19" s="254">
        <f t="shared" si="3"/>
        <v>4.705804879277843</v>
      </c>
      <c r="P19" s="254"/>
    </row>
    <row r="20" spans="1:16" ht="12.75">
      <c r="A20" s="194" t="s">
        <v>578</v>
      </c>
      <c r="B20" s="194" t="s">
        <v>579</v>
      </c>
      <c r="C20" s="194" t="s">
        <v>48</v>
      </c>
      <c r="D20" s="195">
        <v>361200</v>
      </c>
      <c r="E20" s="195">
        <v>1755420.5</v>
      </c>
      <c r="F20" s="195">
        <v>1340475.93</v>
      </c>
      <c r="G20" s="195">
        <v>421739</v>
      </c>
      <c r="H20" s="195">
        <v>1795998.9</v>
      </c>
      <c r="I20" s="195">
        <v>1618599.82</v>
      </c>
      <c r="J20" s="252">
        <f>(G20-D20)*100/D20</f>
        <v>16.760520487264674</v>
      </c>
      <c r="K20" s="253">
        <f>(H20-E20)*100/E20</f>
        <v>2.3116056808041097</v>
      </c>
      <c r="L20" s="253">
        <f>(I20-F20)*100/F20</f>
        <v>20.748145026371354</v>
      </c>
      <c r="M20" s="254">
        <f t="shared" si="1"/>
        <v>4.859968161683278</v>
      </c>
      <c r="N20" s="254">
        <f t="shared" si="2"/>
        <v>4.258555409862498</v>
      </c>
      <c r="O20" s="254">
        <f t="shared" si="3"/>
        <v>3.711173671096345</v>
      </c>
      <c r="P20" s="254">
        <f t="shared" si="4"/>
        <v>3.837918285954109</v>
      </c>
    </row>
    <row r="21" spans="1:16" ht="12.75">
      <c r="A21" s="194" t="s">
        <v>578</v>
      </c>
      <c r="B21" s="194" t="s">
        <v>579</v>
      </c>
      <c r="C21" s="194" t="s">
        <v>610</v>
      </c>
      <c r="D21" s="195"/>
      <c r="E21" s="195"/>
      <c r="F21" s="195"/>
      <c r="G21" s="195">
        <v>1752</v>
      </c>
      <c r="H21" s="195">
        <v>9900</v>
      </c>
      <c r="I21" s="195">
        <v>8990.3</v>
      </c>
      <c r="J21" s="252"/>
      <c r="K21" s="253"/>
      <c r="L21" s="253"/>
      <c r="M21" s="254"/>
      <c r="N21" s="254">
        <f t="shared" si="2"/>
        <v>5.6506849315068495</v>
      </c>
      <c r="O21" s="254"/>
      <c r="P21" s="254">
        <f t="shared" si="4"/>
        <v>5.131449771689497</v>
      </c>
    </row>
    <row r="22" spans="1:16" ht="12.75">
      <c r="A22" s="194" t="s">
        <v>578</v>
      </c>
      <c r="B22" s="194" t="s">
        <v>579</v>
      </c>
      <c r="C22" s="194" t="s">
        <v>60</v>
      </c>
      <c r="D22" s="195"/>
      <c r="E22" s="195"/>
      <c r="F22" s="195"/>
      <c r="G22" s="195">
        <v>3888</v>
      </c>
      <c r="H22" s="195">
        <v>24742.8</v>
      </c>
      <c r="I22" s="195">
        <v>21645.62</v>
      </c>
      <c r="J22" s="252"/>
      <c r="K22" s="253"/>
      <c r="L22" s="253"/>
      <c r="M22" s="254"/>
      <c r="N22" s="254">
        <f t="shared" si="2"/>
        <v>6.363888888888889</v>
      </c>
      <c r="O22" s="254"/>
      <c r="P22" s="254">
        <f t="shared" si="4"/>
        <v>5.567289094650206</v>
      </c>
    </row>
    <row r="23" spans="1:16" ht="12.75">
      <c r="A23" s="194" t="s">
        <v>578</v>
      </c>
      <c r="B23" s="194" t="s">
        <v>579</v>
      </c>
      <c r="C23" s="194" t="s">
        <v>63</v>
      </c>
      <c r="D23" s="195">
        <v>27772.76</v>
      </c>
      <c r="E23" s="195">
        <v>179484.64</v>
      </c>
      <c r="F23" s="195">
        <v>136376.38</v>
      </c>
      <c r="G23" s="195">
        <v>32798</v>
      </c>
      <c r="H23" s="195">
        <v>217007.9</v>
      </c>
      <c r="I23" s="195">
        <v>196348.11</v>
      </c>
      <c r="J23" s="252">
        <f aca="true" t="shared" si="6" ref="J23:L24">(G23-D23)*100/D23</f>
        <v>18.09413252409916</v>
      </c>
      <c r="K23" s="253">
        <f t="shared" si="6"/>
        <v>20.906112077334292</v>
      </c>
      <c r="L23" s="253">
        <f t="shared" si="6"/>
        <v>43.97515904147036</v>
      </c>
      <c r="M23" s="254">
        <f t="shared" si="1"/>
        <v>6.462614446673648</v>
      </c>
      <c r="N23" s="254">
        <f t="shared" si="2"/>
        <v>6.616497957192512</v>
      </c>
      <c r="O23" s="254">
        <f t="shared" si="3"/>
        <v>4.910436701285721</v>
      </c>
      <c r="P23" s="254">
        <f t="shared" si="4"/>
        <v>5.986587901701323</v>
      </c>
    </row>
    <row r="24" spans="1:16" ht="12.75">
      <c r="A24" s="194" t="s">
        <v>578</v>
      </c>
      <c r="B24" s="194" t="s">
        <v>579</v>
      </c>
      <c r="C24" s="194" t="s">
        <v>51</v>
      </c>
      <c r="D24" s="195">
        <v>30575.83</v>
      </c>
      <c r="E24" s="195">
        <v>201426.32</v>
      </c>
      <c r="F24" s="195">
        <v>152688.06</v>
      </c>
      <c r="G24" s="195">
        <v>2902.56</v>
      </c>
      <c r="H24" s="195">
        <v>26324.6</v>
      </c>
      <c r="I24" s="195">
        <v>24291.54</v>
      </c>
      <c r="J24" s="252">
        <f t="shared" si="6"/>
        <v>-90.50701158398643</v>
      </c>
      <c r="K24" s="253">
        <f t="shared" si="6"/>
        <v>-86.93090356811364</v>
      </c>
      <c r="L24" s="253">
        <f t="shared" si="6"/>
        <v>-84.09074029757139</v>
      </c>
      <c r="M24" s="254">
        <f t="shared" si="1"/>
        <v>6.587762948708179</v>
      </c>
      <c r="N24" s="254">
        <f t="shared" si="2"/>
        <v>9.069442147621409</v>
      </c>
      <c r="O24" s="254">
        <f t="shared" si="3"/>
        <v>4.993750292306046</v>
      </c>
      <c r="P24" s="254">
        <f t="shared" si="4"/>
        <v>8.369005291880272</v>
      </c>
    </row>
    <row r="25" spans="1:16" ht="12.75">
      <c r="A25" s="194" t="s">
        <v>578</v>
      </c>
      <c r="B25" s="194" t="s">
        <v>579</v>
      </c>
      <c r="C25" s="194" t="s">
        <v>53</v>
      </c>
      <c r="D25" s="195"/>
      <c r="E25" s="195"/>
      <c r="F25" s="195"/>
      <c r="G25" s="195">
        <v>369</v>
      </c>
      <c r="H25" s="195">
        <v>2952</v>
      </c>
      <c r="I25" s="195">
        <v>2749.97</v>
      </c>
      <c r="J25" s="252"/>
      <c r="K25" s="253"/>
      <c r="L25" s="253"/>
      <c r="M25" s="254"/>
      <c r="N25" s="254">
        <f t="shared" si="2"/>
        <v>8</v>
      </c>
      <c r="O25" s="254"/>
      <c r="P25" s="254">
        <f t="shared" si="4"/>
        <v>7.452493224932248</v>
      </c>
    </row>
    <row r="26" spans="1:16" ht="12.75">
      <c r="A26" s="194" t="s">
        <v>578</v>
      </c>
      <c r="B26" s="194" t="s">
        <v>579</v>
      </c>
      <c r="C26" s="194" t="s">
        <v>82</v>
      </c>
      <c r="D26" s="195">
        <v>324</v>
      </c>
      <c r="E26" s="195">
        <v>1728</v>
      </c>
      <c r="F26" s="195">
        <v>1268.8</v>
      </c>
      <c r="G26" s="195"/>
      <c r="H26" s="195"/>
      <c r="I26" s="195"/>
      <c r="J26" s="252"/>
      <c r="K26" s="253"/>
      <c r="L26" s="253"/>
      <c r="M26" s="254">
        <f t="shared" si="1"/>
        <v>5.333333333333333</v>
      </c>
      <c r="N26" s="254"/>
      <c r="O26" s="254">
        <f t="shared" si="3"/>
        <v>3.916049382716049</v>
      </c>
      <c r="P26" s="254"/>
    </row>
    <row r="27" spans="1:16" ht="12.75">
      <c r="A27" s="194" t="s">
        <v>578</v>
      </c>
      <c r="B27" s="194" t="s">
        <v>579</v>
      </c>
      <c r="C27" s="194" t="s">
        <v>56</v>
      </c>
      <c r="D27" s="195">
        <v>20100</v>
      </c>
      <c r="E27" s="195">
        <v>95785.14</v>
      </c>
      <c r="F27" s="195">
        <v>76835</v>
      </c>
      <c r="G27" s="195"/>
      <c r="H27" s="195"/>
      <c r="I27" s="195"/>
      <c r="J27" s="252"/>
      <c r="K27" s="253"/>
      <c r="L27" s="253"/>
      <c r="M27" s="254">
        <f t="shared" si="1"/>
        <v>4.765429850746268</v>
      </c>
      <c r="N27" s="254"/>
      <c r="O27" s="254">
        <f t="shared" si="3"/>
        <v>3.822636815920398</v>
      </c>
      <c r="P27" s="254"/>
    </row>
    <row r="28" spans="1:16" ht="12.75">
      <c r="A28" s="194" t="s">
        <v>578</v>
      </c>
      <c r="B28" s="194" t="s">
        <v>579</v>
      </c>
      <c r="C28" s="194" t="s">
        <v>91</v>
      </c>
      <c r="D28" s="195">
        <v>532.8</v>
      </c>
      <c r="E28" s="195">
        <v>4636.8</v>
      </c>
      <c r="F28" s="195">
        <v>3425.01</v>
      </c>
      <c r="G28" s="195"/>
      <c r="H28" s="195"/>
      <c r="I28" s="195"/>
      <c r="J28" s="252"/>
      <c r="K28" s="253"/>
      <c r="L28" s="253"/>
      <c r="M28" s="254">
        <f t="shared" si="1"/>
        <v>8.702702702702704</v>
      </c>
      <c r="N28" s="254"/>
      <c r="O28" s="254">
        <f t="shared" si="3"/>
        <v>6.428322072072073</v>
      </c>
      <c r="P28" s="254"/>
    </row>
    <row r="29" spans="1:16" ht="12.75">
      <c r="A29" s="194" t="s">
        <v>578</v>
      </c>
      <c r="B29" s="194" t="s">
        <v>579</v>
      </c>
      <c r="C29" s="194" t="s">
        <v>46</v>
      </c>
      <c r="D29" s="195">
        <v>91.8</v>
      </c>
      <c r="E29" s="195">
        <v>756</v>
      </c>
      <c r="F29" s="195">
        <v>607.26</v>
      </c>
      <c r="G29" s="195">
        <v>2311.2</v>
      </c>
      <c r="H29" s="195">
        <v>14748</v>
      </c>
      <c r="I29" s="195">
        <v>13233.84</v>
      </c>
      <c r="J29" s="252">
        <f>(G29-D29)*100/D29</f>
        <v>2417.6470588235293</v>
      </c>
      <c r="K29" s="253">
        <f>(H29-E29)*100/E29</f>
        <v>1850.7936507936508</v>
      </c>
      <c r="L29" s="253">
        <f>(I29-F29)*100/F29</f>
        <v>2079.2708230412013</v>
      </c>
      <c r="M29" s="254">
        <f t="shared" si="1"/>
        <v>8.23529411764706</v>
      </c>
      <c r="N29" s="254">
        <f t="shared" si="2"/>
        <v>6.38110072689512</v>
      </c>
      <c r="O29" s="254">
        <f t="shared" si="3"/>
        <v>6.615032679738563</v>
      </c>
      <c r="P29" s="254">
        <f t="shared" si="4"/>
        <v>5.725960539979232</v>
      </c>
    </row>
    <row r="30" spans="1:16" ht="12.75">
      <c r="A30" s="194" t="s">
        <v>578</v>
      </c>
      <c r="B30" s="194" t="s">
        <v>579</v>
      </c>
      <c r="C30" s="194" t="s">
        <v>776</v>
      </c>
      <c r="D30" s="195"/>
      <c r="E30" s="195"/>
      <c r="F30" s="195"/>
      <c r="G30" s="195">
        <v>800.8</v>
      </c>
      <c r="H30" s="195">
        <v>4783.21</v>
      </c>
      <c r="I30" s="195">
        <v>4200</v>
      </c>
      <c r="J30" s="252"/>
      <c r="K30" s="253"/>
      <c r="L30" s="253"/>
      <c r="M30" s="254"/>
      <c r="N30" s="254">
        <f t="shared" si="2"/>
        <v>5.973039460539461</v>
      </c>
      <c r="O30" s="254"/>
      <c r="P30" s="254">
        <f t="shared" si="4"/>
        <v>5.244755244755245</v>
      </c>
    </row>
    <row r="31" spans="1:16" ht="12.75">
      <c r="A31" s="194" t="s">
        <v>578</v>
      </c>
      <c r="B31" s="194" t="s">
        <v>579</v>
      </c>
      <c r="C31" s="194" t="s">
        <v>47</v>
      </c>
      <c r="D31" s="195">
        <v>1768.5</v>
      </c>
      <c r="E31" s="195">
        <v>17083</v>
      </c>
      <c r="F31" s="195">
        <v>13029.66</v>
      </c>
      <c r="G31" s="195"/>
      <c r="H31" s="195"/>
      <c r="I31" s="195"/>
      <c r="J31" s="252"/>
      <c r="K31" s="253"/>
      <c r="L31" s="253"/>
      <c r="M31" s="254">
        <f t="shared" si="1"/>
        <v>9.659598529827537</v>
      </c>
      <c r="N31" s="254"/>
      <c r="O31" s="254">
        <f t="shared" si="3"/>
        <v>7.367633587786259</v>
      </c>
      <c r="P31" s="254"/>
    </row>
    <row r="32" spans="1:16" ht="12.75">
      <c r="A32" s="194" t="s">
        <v>578</v>
      </c>
      <c r="B32" s="194" t="s">
        <v>579</v>
      </c>
      <c r="C32" s="194" t="s">
        <v>98</v>
      </c>
      <c r="D32" s="195"/>
      <c r="E32" s="195"/>
      <c r="F32" s="195"/>
      <c r="G32" s="195">
        <v>4716</v>
      </c>
      <c r="H32" s="195">
        <v>26051</v>
      </c>
      <c r="I32" s="195">
        <v>22790.06</v>
      </c>
      <c r="J32" s="252"/>
      <c r="K32" s="253"/>
      <c r="L32" s="253"/>
      <c r="M32" s="254"/>
      <c r="N32" s="254">
        <f t="shared" si="2"/>
        <v>5.523960983884648</v>
      </c>
      <c r="O32" s="254"/>
      <c r="P32" s="254">
        <f t="shared" si="4"/>
        <v>4.832497879558948</v>
      </c>
    </row>
    <row r="33" spans="1:16" ht="12.75">
      <c r="A33" s="194" t="s">
        <v>578</v>
      </c>
      <c r="B33" s="194" t="s">
        <v>579</v>
      </c>
      <c r="C33" s="194" t="s">
        <v>62</v>
      </c>
      <c r="D33" s="195"/>
      <c r="E33" s="195"/>
      <c r="F33" s="195"/>
      <c r="G33" s="195">
        <v>271.2</v>
      </c>
      <c r="H33" s="195">
        <v>3718.8</v>
      </c>
      <c r="I33" s="195">
        <v>3253.3</v>
      </c>
      <c r="J33" s="252"/>
      <c r="K33" s="253"/>
      <c r="L33" s="253"/>
      <c r="M33" s="254"/>
      <c r="N33" s="254">
        <f t="shared" si="2"/>
        <v>13.712389380530976</v>
      </c>
      <c r="O33" s="254"/>
      <c r="P33" s="254">
        <f t="shared" si="4"/>
        <v>11.995943952802362</v>
      </c>
    </row>
    <row r="34" spans="1:16" ht="12.75">
      <c r="A34" s="194" t="s">
        <v>578</v>
      </c>
      <c r="B34" s="194" t="s">
        <v>579</v>
      </c>
      <c r="C34" s="194" t="s">
        <v>50</v>
      </c>
      <c r="D34" s="195">
        <v>1000</v>
      </c>
      <c r="E34" s="195">
        <v>7000</v>
      </c>
      <c r="F34" s="195">
        <v>5121.71</v>
      </c>
      <c r="G34" s="195">
        <v>20000</v>
      </c>
      <c r="H34" s="195">
        <v>88540</v>
      </c>
      <c r="I34" s="195">
        <v>80508.49</v>
      </c>
      <c r="J34" s="252">
        <f aca="true" t="shared" si="7" ref="J34:L35">(G34-D34)*100/D34</f>
        <v>1900</v>
      </c>
      <c r="K34" s="253">
        <f t="shared" si="7"/>
        <v>1164.857142857143</v>
      </c>
      <c r="L34" s="253">
        <f t="shared" si="7"/>
        <v>1471.9064531181969</v>
      </c>
      <c r="M34" s="254">
        <f t="shared" si="1"/>
        <v>7</v>
      </c>
      <c r="N34" s="254">
        <f t="shared" si="2"/>
        <v>4.427</v>
      </c>
      <c r="O34" s="254">
        <f t="shared" si="3"/>
        <v>5.12171</v>
      </c>
      <c r="P34" s="254">
        <f t="shared" si="4"/>
        <v>4.025424500000001</v>
      </c>
    </row>
    <row r="35" spans="1:16" ht="12.75">
      <c r="A35" s="194" t="s">
        <v>578</v>
      </c>
      <c r="B35" s="194" t="s">
        <v>579</v>
      </c>
      <c r="C35" s="194" t="s">
        <v>781</v>
      </c>
      <c r="D35" s="195">
        <v>794.4</v>
      </c>
      <c r="E35" s="195">
        <v>8136</v>
      </c>
      <c r="F35" s="195">
        <v>6193.52</v>
      </c>
      <c r="G35" s="195">
        <v>6249</v>
      </c>
      <c r="H35" s="195">
        <v>28611</v>
      </c>
      <c r="I35" s="195">
        <v>26161.28</v>
      </c>
      <c r="J35" s="252">
        <f t="shared" si="7"/>
        <v>686.6314199395771</v>
      </c>
      <c r="K35" s="253">
        <f t="shared" si="7"/>
        <v>251.65929203539824</v>
      </c>
      <c r="L35" s="253">
        <f t="shared" si="7"/>
        <v>322.3976026556788</v>
      </c>
      <c r="M35" s="254">
        <f t="shared" si="1"/>
        <v>10.241691842900302</v>
      </c>
      <c r="N35" s="254">
        <f t="shared" si="2"/>
        <v>4.578492558809409</v>
      </c>
      <c r="O35" s="254">
        <f t="shared" si="3"/>
        <v>7.796475327291038</v>
      </c>
      <c r="P35" s="254">
        <f t="shared" si="4"/>
        <v>4.18647463594175</v>
      </c>
    </row>
    <row r="36" spans="1:16" ht="12.75">
      <c r="A36" s="194" t="s">
        <v>578</v>
      </c>
      <c r="B36" s="194" t="s">
        <v>579</v>
      </c>
      <c r="C36" s="194" t="s">
        <v>49</v>
      </c>
      <c r="D36" s="195"/>
      <c r="E36" s="195"/>
      <c r="F36" s="195"/>
      <c r="G36" s="195">
        <v>5741</v>
      </c>
      <c r="H36" s="195">
        <v>29012</v>
      </c>
      <c r="I36" s="195">
        <v>26090.22</v>
      </c>
      <c r="J36" s="252"/>
      <c r="K36" s="253"/>
      <c r="L36" s="253"/>
      <c r="M36" s="254"/>
      <c r="N36" s="254">
        <f t="shared" si="2"/>
        <v>5.053475004354642</v>
      </c>
      <c r="O36" s="254"/>
      <c r="P36" s="254">
        <f t="shared" si="4"/>
        <v>4.544542762584916</v>
      </c>
    </row>
    <row r="37" spans="1:16" ht="12.75">
      <c r="A37" s="194" t="s">
        <v>578</v>
      </c>
      <c r="B37" s="194" t="s">
        <v>579</v>
      </c>
      <c r="C37" s="194" t="s">
        <v>66</v>
      </c>
      <c r="D37" s="195"/>
      <c r="E37" s="195"/>
      <c r="F37" s="195"/>
      <c r="G37" s="195">
        <v>8529.6</v>
      </c>
      <c r="H37" s="195">
        <v>51338.4</v>
      </c>
      <c r="I37" s="195">
        <v>45317.62</v>
      </c>
      <c r="J37" s="252"/>
      <c r="K37" s="253"/>
      <c r="L37" s="253"/>
      <c r="M37" s="254"/>
      <c r="N37" s="254">
        <f t="shared" si="2"/>
        <v>6.018851997749015</v>
      </c>
      <c r="O37" s="254"/>
      <c r="P37" s="254">
        <f t="shared" si="4"/>
        <v>5.312983023822922</v>
      </c>
    </row>
    <row r="38" spans="1:16" ht="12.75">
      <c r="A38" s="194" t="s">
        <v>662</v>
      </c>
      <c r="B38" s="194" t="s">
        <v>663</v>
      </c>
      <c r="C38" s="194" t="s">
        <v>48</v>
      </c>
      <c r="D38" s="195">
        <v>70200</v>
      </c>
      <c r="E38" s="195">
        <v>356223.6</v>
      </c>
      <c r="F38" s="195">
        <v>258160</v>
      </c>
      <c r="G38" s="195">
        <v>12600</v>
      </c>
      <c r="H38" s="195">
        <v>60130.81</v>
      </c>
      <c r="I38" s="195">
        <v>50400</v>
      </c>
      <c r="J38" s="252">
        <f aca="true" t="shared" si="8" ref="J38:L39">(G38-D38)*100/D38</f>
        <v>-82.05128205128206</v>
      </c>
      <c r="K38" s="253">
        <f t="shared" si="8"/>
        <v>-83.1199252379685</v>
      </c>
      <c r="L38" s="253">
        <f t="shared" si="8"/>
        <v>-80.4772234273319</v>
      </c>
      <c r="M38" s="254">
        <f t="shared" si="1"/>
        <v>5.074410256410256</v>
      </c>
      <c r="N38" s="254">
        <f t="shared" si="2"/>
        <v>4.772286507936507</v>
      </c>
      <c r="O38" s="254">
        <f t="shared" si="3"/>
        <v>3.6774928774928775</v>
      </c>
      <c r="P38" s="254">
        <f t="shared" si="4"/>
        <v>4</v>
      </c>
    </row>
    <row r="39" spans="1:16" ht="12.75">
      <c r="A39" s="194" t="s">
        <v>644</v>
      </c>
      <c r="B39" s="194" t="s">
        <v>645</v>
      </c>
      <c r="C39" s="194" t="s">
        <v>48</v>
      </c>
      <c r="D39" s="195">
        <v>660900</v>
      </c>
      <c r="E39" s="195">
        <v>3077584.04</v>
      </c>
      <c r="F39" s="195">
        <v>2334318.49</v>
      </c>
      <c r="G39" s="195">
        <v>323330</v>
      </c>
      <c r="H39" s="195">
        <v>1363807.99</v>
      </c>
      <c r="I39" s="195">
        <v>1224318.59</v>
      </c>
      <c r="J39" s="252">
        <f t="shared" si="8"/>
        <v>-51.07731880768649</v>
      </c>
      <c r="K39" s="253">
        <f t="shared" si="8"/>
        <v>-55.68575959992306</v>
      </c>
      <c r="L39" s="253">
        <f t="shared" si="8"/>
        <v>-47.551347631230904</v>
      </c>
      <c r="M39" s="254">
        <f t="shared" si="1"/>
        <v>4.656656135572704</v>
      </c>
      <c r="N39" s="254">
        <f t="shared" si="2"/>
        <v>4.2180063402715495</v>
      </c>
      <c r="O39" s="254">
        <f t="shared" si="3"/>
        <v>3.5320297927069153</v>
      </c>
      <c r="P39" s="254">
        <f t="shared" si="4"/>
        <v>3.7865913772306934</v>
      </c>
    </row>
    <row r="40" spans="1:16" ht="12.75">
      <c r="A40" s="194" t="s">
        <v>644</v>
      </c>
      <c r="B40" s="194" t="s">
        <v>645</v>
      </c>
      <c r="C40" s="194" t="s">
        <v>93</v>
      </c>
      <c r="D40" s="195">
        <v>40200</v>
      </c>
      <c r="E40" s="195">
        <v>181813.89</v>
      </c>
      <c r="F40" s="195">
        <v>139600</v>
      </c>
      <c r="G40" s="195"/>
      <c r="H40" s="195"/>
      <c r="I40" s="195"/>
      <c r="J40" s="252"/>
      <c r="K40" s="253"/>
      <c r="L40" s="253"/>
      <c r="M40" s="254">
        <f t="shared" si="1"/>
        <v>4.522733582089552</v>
      </c>
      <c r="N40" s="254"/>
      <c r="O40" s="254">
        <f t="shared" si="3"/>
        <v>3.472636815920398</v>
      </c>
      <c r="P40" s="254"/>
    </row>
    <row r="41" spans="1:16" ht="12.75">
      <c r="A41" s="194" t="s">
        <v>644</v>
      </c>
      <c r="B41" s="194" t="s">
        <v>645</v>
      </c>
      <c r="C41" s="194" t="s">
        <v>64</v>
      </c>
      <c r="D41" s="195">
        <v>40200</v>
      </c>
      <c r="E41" s="195">
        <v>186427.73</v>
      </c>
      <c r="F41" s="195">
        <v>141510</v>
      </c>
      <c r="G41" s="195"/>
      <c r="H41" s="195"/>
      <c r="I41" s="195"/>
      <c r="J41" s="252"/>
      <c r="K41" s="253"/>
      <c r="L41" s="253"/>
      <c r="M41" s="254">
        <f t="shared" si="1"/>
        <v>4.637505721393035</v>
      </c>
      <c r="N41" s="254"/>
      <c r="O41" s="254">
        <f t="shared" si="3"/>
        <v>3.5201492537313435</v>
      </c>
      <c r="P41" s="254"/>
    </row>
    <row r="42" spans="1:16" ht="12.75">
      <c r="A42" s="194" t="s">
        <v>644</v>
      </c>
      <c r="B42" s="194" t="s">
        <v>645</v>
      </c>
      <c r="C42" s="194" t="s">
        <v>56</v>
      </c>
      <c r="D42" s="195">
        <v>42000</v>
      </c>
      <c r="E42" s="195">
        <v>198666.47</v>
      </c>
      <c r="F42" s="195">
        <v>160775</v>
      </c>
      <c r="G42" s="195">
        <v>181800</v>
      </c>
      <c r="H42" s="195">
        <v>547877.63</v>
      </c>
      <c r="I42" s="195">
        <v>501188.42</v>
      </c>
      <c r="J42" s="252">
        <f>(G42-D42)*100/D42</f>
        <v>332.85714285714283</v>
      </c>
      <c r="K42" s="253">
        <f>(H42-E42)*100/E42</f>
        <v>175.7776035382317</v>
      </c>
      <c r="L42" s="253">
        <f>(I42-F42)*100/F42</f>
        <v>211.7328067174623</v>
      </c>
      <c r="M42" s="254">
        <f t="shared" si="1"/>
        <v>4.730154047619048</v>
      </c>
      <c r="N42" s="254">
        <f t="shared" si="2"/>
        <v>3.0136283278327833</v>
      </c>
      <c r="O42" s="254">
        <f t="shared" si="3"/>
        <v>3.8279761904761904</v>
      </c>
      <c r="P42" s="254">
        <f t="shared" si="4"/>
        <v>2.75681199119912</v>
      </c>
    </row>
    <row r="43" spans="1:16" ht="12" customHeight="1">
      <c r="A43" s="194" t="s">
        <v>644</v>
      </c>
      <c r="B43" s="194" t="s">
        <v>645</v>
      </c>
      <c r="C43" s="194" t="s">
        <v>45</v>
      </c>
      <c r="D43" s="195"/>
      <c r="E43" s="195"/>
      <c r="F43" s="195"/>
      <c r="G43" s="195">
        <v>80100</v>
      </c>
      <c r="H43" s="195">
        <v>268949.64</v>
      </c>
      <c r="I43" s="195">
        <v>241553.39</v>
      </c>
      <c r="J43" s="252"/>
      <c r="K43" s="253"/>
      <c r="L43" s="253"/>
      <c r="M43" s="254"/>
      <c r="N43" s="254">
        <f t="shared" si="2"/>
        <v>3.3576734082397004</v>
      </c>
      <c r="O43" s="254"/>
      <c r="P43" s="254">
        <f t="shared" si="4"/>
        <v>3.0156478152309614</v>
      </c>
    </row>
    <row r="44" spans="1:16" ht="12.75">
      <c r="A44" s="194" t="s">
        <v>644</v>
      </c>
      <c r="B44" s="194" t="s">
        <v>645</v>
      </c>
      <c r="C44" s="194" t="s">
        <v>776</v>
      </c>
      <c r="D44" s="195"/>
      <c r="E44" s="195"/>
      <c r="F44" s="195"/>
      <c r="G44" s="195">
        <v>800.8</v>
      </c>
      <c r="H44" s="195">
        <v>4783.21</v>
      </c>
      <c r="I44" s="195">
        <v>4200</v>
      </c>
      <c r="J44" s="252"/>
      <c r="K44" s="253"/>
      <c r="L44" s="253"/>
      <c r="M44" s="254"/>
      <c r="N44" s="254">
        <f t="shared" si="2"/>
        <v>5.973039460539461</v>
      </c>
      <c r="O44" s="254"/>
      <c r="P44" s="254">
        <f t="shared" si="4"/>
        <v>5.244755244755245</v>
      </c>
    </row>
    <row r="45" spans="1:16" ht="12.75">
      <c r="A45" s="194" t="s">
        <v>644</v>
      </c>
      <c r="B45" s="194" t="s">
        <v>645</v>
      </c>
      <c r="C45" s="194" t="s">
        <v>50</v>
      </c>
      <c r="D45" s="195">
        <v>20000</v>
      </c>
      <c r="E45" s="195">
        <v>81500</v>
      </c>
      <c r="F45" s="195">
        <v>65151.29</v>
      </c>
      <c r="G45" s="195"/>
      <c r="H45" s="195"/>
      <c r="I45" s="195"/>
      <c r="J45" s="252"/>
      <c r="K45" s="253"/>
      <c r="L45" s="253"/>
      <c r="M45" s="254">
        <f t="shared" si="1"/>
        <v>4.075</v>
      </c>
      <c r="N45" s="254"/>
      <c r="O45" s="254">
        <f t="shared" si="3"/>
        <v>3.2575645</v>
      </c>
      <c r="P45" s="254"/>
    </row>
    <row r="46" spans="1:16" ht="12.75">
      <c r="A46" s="194" t="s">
        <v>644</v>
      </c>
      <c r="B46" s="194" t="s">
        <v>645</v>
      </c>
      <c r="C46" s="194" t="s">
        <v>49</v>
      </c>
      <c r="D46" s="195">
        <v>20000</v>
      </c>
      <c r="E46" s="195">
        <v>68042.74</v>
      </c>
      <c r="F46" s="195">
        <v>49547.75</v>
      </c>
      <c r="G46" s="195"/>
      <c r="H46" s="195"/>
      <c r="I46" s="195"/>
      <c r="J46" s="252"/>
      <c r="K46" s="253"/>
      <c r="L46" s="253"/>
      <c r="M46" s="254">
        <f t="shared" si="1"/>
        <v>3.402137</v>
      </c>
      <c r="N46" s="254"/>
      <c r="O46" s="254">
        <f t="shared" si="3"/>
        <v>2.4773875</v>
      </c>
      <c r="P46" s="254"/>
    </row>
    <row r="47" spans="1:16" s="224" customFormat="1" ht="12.75">
      <c r="A47" s="221"/>
      <c r="B47" s="222" t="s">
        <v>120</v>
      </c>
      <c r="C47" s="221"/>
      <c r="D47" s="223">
        <f aca="true" t="shared" si="9" ref="D47:I47">SUM(D5:D46)</f>
        <v>1735439.35</v>
      </c>
      <c r="E47" s="223">
        <f t="shared" si="9"/>
        <v>8796190.74</v>
      </c>
      <c r="F47" s="223">
        <f t="shared" si="9"/>
        <v>6696841.72</v>
      </c>
      <c r="G47" s="223">
        <f t="shared" si="9"/>
        <v>1483241.2700000003</v>
      </c>
      <c r="H47" s="223">
        <f t="shared" si="9"/>
        <v>6835248.909999999</v>
      </c>
      <c r="I47" s="223">
        <f t="shared" si="9"/>
        <v>6167795.21</v>
      </c>
      <c r="J47" s="252">
        <f>(G47-D47)*100/D47</f>
        <v>-14.532232428635425</v>
      </c>
      <c r="K47" s="253">
        <f>(H47-E47)*100/E47</f>
        <v>-22.29307990199404</v>
      </c>
      <c r="L47" s="253">
        <f>(I47-F47)*100/F47</f>
        <v>-7.899940481197453</v>
      </c>
      <c r="M47" s="254">
        <f t="shared" si="1"/>
        <v>5.06856706919778</v>
      </c>
      <c r="N47" s="254">
        <f t="shared" si="2"/>
        <v>4.60831898912845</v>
      </c>
      <c r="O47" s="254">
        <f t="shared" si="3"/>
        <v>3.8588739618010846</v>
      </c>
      <c r="P47" s="254">
        <f t="shared" si="4"/>
        <v>4.158322273489598</v>
      </c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51" customWidth="1"/>
    <col min="8" max="8" width="0" style="0" hidden="1" customWidth="1"/>
  </cols>
  <sheetData>
    <row r="1" spans="1:7" ht="15" customHeight="1" thickTop="1">
      <c r="A1" s="285" t="s">
        <v>128</v>
      </c>
      <c r="B1" s="286"/>
      <c r="C1" s="286"/>
      <c r="D1" s="286"/>
      <c r="E1" s="286"/>
      <c r="F1" s="286"/>
      <c r="G1" s="287"/>
    </row>
    <row r="2" spans="1:7" ht="15" customHeight="1">
      <c r="A2" s="288" t="s">
        <v>603</v>
      </c>
      <c r="B2" s="289"/>
      <c r="C2" s="289"/>
      <c r="D2" s="289"/>
      <c r="E2" s="289"/>
      <c r="F2" s="289"/>
      <c r="G2" s="290"/>
    </row>
    <row r="3" spans="1:7" ht="15" customHeight="1" thickBot="1">
      <c r="A3" s="291" t="s">
        <v>127</v>
      </c>
      <c r="B3" s="292"/>
      <c r="C3" s="292"/>
      <c r="D3" s="292"/>
      <c r="E3" s="292"/>
      <c r="F3" s="292"/>
      <c r="G3" s="293"/>
    </row>
    <row r="4" spans="1:7" ht="15" customHeight="1" thickBot="1" thickTop="1">
      <c r="A4" s="38" t="s">
        <v>129</v>
      </c>
      <c r="B4" s="38" t="s">
        <v>130</v>
      </c>
      <c r="C4" s="38" t="s">
        <v>131</v>
      </c>
      <c r="D4" s="82" t="s">
        <v>357</v>
      </c>
      <c r="E4" s="82" t="s">
        <v>358</v>
      </c>
      <c r="F4" s="82" t="s">
        <v>359</v>
      </c>
      <c r="G4" s="82" t="s">
        <v>132</v>
      </c>
    </row>
    <row r="5" spans="1:7" ht="15" customHeight="1" thickTop="1">
      <c r="A5" s="39" t="s">
        <v>385</v>
      </c>
      <c r="B5" s="40" t="s">
        <v>386</v>
      </c>
      <c r="C5" s="40" t="s">
        <v>155</v>
      </c>
      <c r="D5" s="41" t="s">
        <v>127</v>
      </c>
      <c r="E5" s="41" t="s">
        <v>127</v>
      </c>
      <c r="F5" s="41">
        <v>3400</v>
      </c>
      <c r="G5" s="83">
        <v>87405.36</v>
      </c>
    </row>
    <row r="6" spans="1:7" ht="15" customHeight="1">
      <c r="A6" s="42" t="s">
        <v>506</v>
      </c>
      <c r="B6" s="43" t="s">
        <v>284</v>
      </c>
      <c r="C6" s="43" t="s">
        <v>48</v>
      </c>
      <c r="D6" s="44">
        <v>25</v>
      </c>
      <c r="E6" s="44">
        <v>16034.12</v>
      </c>
      <c r="F6" s="44">
        <v>85</v>
      </c>
      <c r="G6" s="84">
        <v>22047.05</v>
      </c>
    </row>
    <row r="7" spans="1:7" ht="15" customHeight="1">
      <c r="A7" s="39" t="s">
        <v>387</v>
      </c>
      <c r="B7" s="40" t="s">
        <v>388</v>
      </c>
      <c r="C7" s="40" t="s">
        <v>48</v>
      </c>
      <c r="D7" s="41">
        <v>8</v>
      </c>
      <c r="E7" s="41">
        <v>3780</v>
      </c>
      <c r="F7" s="41" t="s">
        <v>127</v>
      </c>
      <c r="G7" s="83" t="s">
        <v>127</v>
      </c>
    </row>
    <row r="8" spans="1:7" ht="15" customHeight="1">
      <c r="A8" s="42" t="s">
        <v>387</v>
      </c>
      <c r="B8" s="43" t="s">
        <v>388</v>
      </c>
      <c r="C8" s="43" t="s">
        <v>236</v>
      </c>
      <c r="D8" s="44">
        <v>4</v>
      </c>
      <c r="E8" s="44">
        <v>9609.11</v>
      </c>
      <c r="F8" s="44" t="s">
        <v>127</v>
      </c>
      <c r="G8" s="84" t="s">
        <v>127</v>
      </c>
    </row>
    <row r="9" spans="1:7" ht="15" customHeight="1">
      <c r="A9" s="39" t="s">
        <v>387</v>
      </c>
      <c r="B9" s="40" t="s">
        <v>388</v>
      </c>
      <c r="C9" s="40" t="s">
        <v>61</v>
      </c>
      <c r="D9" s="41">
        <v>3</v>
      </c>
      <c r="E9" s="41">
        <v>2239</v>
      </c>
      <c r="F9" s="41" t="s">
        <v>127</v>
      </c>
      <c r="G9" s="83" t="s">
        <v>127</v>
      </c>
    </row>
    <row r="10" spans="1:7" ht="15" customHeight="1">
      <c r="A10" s="42" t="s">
        <v>507</v>
      </c>
      <c r="B10" s="43" t="s">
        <v>508</v>
      </c>
      <c r="C10" s="43" t="s">
        <v>42</v>
      </c>
      <c r="D10" s="44">
        <v>1200</v>
      </c>
      <c r="E10" s="44">
        <v>33553.62</v>
      </c>
      <c r="F10" s="44" t="s">
        <v>127</v>
      </c>
      <c r="G10" s="84" t="s">
        <v>127</v>
      </c>
    </row>
    <row r="11" spans="1:7" ht="15" customHeight="1">
      <c r="A11" s="39" t="s">
        <v>509</v>
      </c>
      <c r="B11" s="40" t="s">
        <v>284</v>
      </c>
      <c r="C11" s="40" t="s">
        <v>48</v>
      </c>
      <c r="D11" s="41" t="s">
        <v>127</v>
      </c>
      <c r="E11" s="41" t="s">
        <v>127</v>
      </c>
      <c r="F11" s="41">
        <v>8</v>
      </c>
      <c r="G11" s="83">
        <v>5068.48</v>
      </c>
    </row>
    <row r="12" spans="1:7" ht="15" customHeight="1">
      <c r="A12" s="42" t="s">
        <v>509</v>
      </c>
      <c r="B12" s="43" t="s">
        <v>284</v>
      </c>
      <c r="C12" s="43" t="s">
        <v>236</v>
      </c>
      <c r="D12" s="44" t="s">
        <v>127</v>
      </c>
      <c r="E12" s="44" t="s">
        <v>127</v>
      </c>
      <c r="F12" s="44">
        <v>2</v>
      </c>
      <c r="G12" s="84">
        <v>3790.58</v>
      </c>
    </row>
    <row r="13" spans="1:7" ht="15" customHeight="1">
      <c r="A13" s="39" t="s">
        <v>509</v>
      </c>
      <c r="B13" s="40" t="s">
        <v>284</v>
      </c>
      <c r="C13" s="40" t="s">
        <v>61</v>
      </c>
      <c r="D13" s="41" t="s">
        <v>127</v>
      </c>
      <c r="E13" s="41" t="s">
        <v>127</v>
      </c>
      <c r="F13" s="41">
        <v>3</v>
      </c>
      <c r="G13" s="83">
        <v>3051.68</v>
      </c>
    </row>
    <row r="14" spans="1:7" ht="15" customHeight="1">
      <c r="A14" s="42" t="s">
        <v>510</v>
      </c>
      <c r="B14" s="43" t="s">
        <v>511</v>
      </c>
      <c r="C14" s="43" t="s">
        <v>91</v>
      </c>
      <c r="D14" s="44" t="s">
        <v>127</v>
      </c>
      <c r="E14" s="44" t="s">
        <v>127</v>
      </c>
      <c r="F14" s="44">
        <v>26000</v>
      </c>
      <c r="G14" s="84">
        <v>83720</v>
      </c>
    </row>
    <row r="15" spans="1:7" ht="15" customHeight="1">
      <c r="A15" s="39" t="s">
        <v>510</v>
      </c>
      <c r="B15" s="40" t="s">
        <v>511</v>
      </c>
      <c r="C15" s="40" t="s">
        <v>148</v>
      </c>
      <c r="D15" s="41">
        <v>27536</v>
      </c>
      <c r="E15" s="41">
        <v>74347.2</v>
      </c>
      <c r="F15" s="41" t="s">
        <v>127</v>
      </c>
      <c r="G15" s="83" t="s">
        <v>127</v>
      </c>
    </row>
    <row r="16" spans="1:7" ht="15" customHeight="1">
      <c r="A16" s="42" t="s">
        <v>133</v>
      </c>
      <c r="B16" s="43" t="s">
        <v>134</v>
      </c>
      <c r="C16" s="43" t="s">
        <v>86</v>
      </c>
      <c r="D16" s="44">
        <v>23120</v>
      </c>
      <c r="E16" s="44">
        <v>21591</v>
      </c>
      <c r="F16" s="44" t="s">
        <v>127</v>
      </c>
      <c r="G16" s="84" t="s">
        <v>127</v>
      </c>
    </row>
    <row r="17" spans="1:7" ht="15" customHeight="1">
      <c r="A17" s="39" t="s">
        <v>133</v>
      </c>
      <c r="B17" s="40" t="s">
        <v>134</v>
      </c>
      <c r="C17" s="40" t="s">
        <v>83</v>
      </c>
      <c r="D17" s="41" t="s">
        <v>127</v>
      </c>
      <c r="E17" s="41" t="s">
        <v>127</v>
      </c>
      <c r="F17" s="41">
        <v>129996</v>
      </c>
      <c r="G17" s="83">
        <v>294050.76</v>
      </c>
    </row>
    <row r="18" spans="1:7" ht="15" customHeight="1">
      <c r="A18" s="42" t="s">
        <v>135</v>
      </c>
      <c r="B18" s="43" t="s">
        <v>136</v>
      </c>
      <c r="C18" s="43" t="s">
        <v>103</v>
      </c>
      <c r="D18" s="44">
        <v>182000</v>
      </c>
      <c r="E18" s="44">
        <v>215800</v>
      </c>
      <c r="F18" s="44">
        <v>512866.96</v>
      </c>
      <c r="G18" s="84">
        <v>654128.06</v>
      </c>
    </row>
    <row r="19" spans="1:7" ht="15" customHeight="1">
      <c r="A19" s="39" t="s">
        <v>135</v>
      </c>
      <c r="B19" s="40" t="s">
        <v>136</v>
      </c>
      <c r="C19" s="40" t="s">
        <v>137</v>
      </c>
      <c r="D19" s="41">
        <v>48055.49</v>
      </c>
      <c r="E19" s="41">
        <v>97111.74</v>
      </c>
      <c r="F19" s="41">
        <v>24496</v>
      </c>
      <c r="G19" s="83">
        <v>50216.8</v>
      </c>
    </row>
    <row r="20" spans="1:7" ht="15" customHeight="1">
      <c r="A20" s="42" t="s">
        <v>135</v>
      </c>
      <c r="B20" s="43" t="s">
        <v>136</v>
      </c>
      <c r="C20" s="43" t="s">
        <v>60</v>
      </c>
      <c r="D20" s="44" t="s">
        <v>127</v>
      </c>
      <c r="E20" s="44" t="s">
        <v>127</v>
      </c>
      <c r="F20" s="44">
        <v>11304</v>
      </c>
      <c r="G20" s="84">
        <v>25434</v>
      </c>
    </row>
    <row r="21" spans="1:7" ht="15" customHeight="1">
      <c r="A21" s="39" t="s">
        <v>135</v>
      </c>
      <c r="B21" s="40" t="s">
        <v>136</v>
      </c>
      <c r="C21" s="40" t="s">
        <v>86</v>
      </c>
      <c r="D21" s="41">
        <v>20180</v>
      </c>
      <c r="E21" s="41">
        <v>20513.67</v>
      </c>
      <c r="F21" s="41">
        <v>279524</v>
      </c>
      <c r="G21" s="83">
        <v>348116.2</v>
      </c>
    </row>
    <row r="22" spans="1:7" ht="15" customHeight="1">
      <c r="A22" s="42" t="s">
        <v>135</v>
      </c>
      <c r="B22" s="43" t="s">
        <v>136</v>
      </c>
      <c r="C22" s="43" t="s">
        <v>138</v>
      </c>
      <c r="D22" s="44">
        <v>219838</v>
      </c>
      <c r="E22" s="44">
        <v>472450.03</v>
      </c>
      <c r="F22" s="44">
        <v>28643</v>
      </c>
      <c r="G22" s="84">
        <v>52793.76</v>
      </c>
    </row>
    <row r="23" spans="1:7" ht="15" customHeight="1">
      <c r="A23" s="39" t="s">
        <v>135</v>
      </c>
      <c r="B23" s="40" t="s">
        <v>136</v>
      </c>
      <c r="C23" s="40" t="s">
        <v>55</v>
      </c>
      <c r="D23" s="41">
        <v>194635.51</v>
      </c>
      <c r="E23" s="41">
        <v>211943.74</v>
      </c>
      <c r="F23" s="41">
        <v>474481.41</v>
      </c>
      <c r="G23" s="83">
        <v>536908.08</v>
      </c>
    </row>
    <row r="24" spans="1:7" ht="15" customHeight="1">
      <c r="A24" s="42" t="s">
        <v>135</v>
      </c>
      <c r="B24" s="43" t="s">
        <v>136</v>
      </c>
      <c r="C24" s="43" t="s">
        <v>53</v>
      </c>
      <c r="D24" s="44">
        <v>34491.97</v>
      </c>
      <c r="E24" s="44">
        <v>69747.58</v>
      </c>
      <c r="F24" s="44">
        <v>22005</v>
      </c>
      <c r="G24" s="84">
        <v>47310.75</v>
      </c>
    </row>
    <row r="25" spans="1:7" ht="15" customHeight="1">
      <c r="A25" s="39" t="s">
        <v>135</v>
      </c>
      <c r="B25" s="40" t="s">
        <v>136</v>
      </c>
      <c r="C25" s="40" t="s">
        <v>82</v>
      </c>
      <c r="D25" s="41">
        <v>78012</v>
      </c>
      <c r="E25" s="41">
        <v>92054.1</v>
      </c>
      <c r="F25" s="41">
        <v>441010.72</v>
      </c>
      <c r="G25" s="83">
        <v>553539.77</v>
      </c>
    </row>
    <row r="26" spans="1:7" ht="15" customHeight="1">
      <c r="A26" s="42" t="s">
        <v>135</v>
      </c>
      <c r="B26" s="43" t="s">
        <v>136</v>
      </c>
      <c r="C26" s="43" t="s">
        <v>104</v>
      </c>
      <c r="D26" s="44">
        <v>78000</v>
      </c>
      <c r="E26" s="44">
        <v>90870</v>
      </c>
      <c r="F26" s="44">
        <v>52000</v>
      </c>
      <c r="G26" s="84">
        <v>60580</v>
      </c>
    </row>
    <row r="27" spans="1:7" ht="15" customHeight="1">
      <c r="A27" s="39" t="s">
        <v>135</v>
      </c>
      <c r="B27" s="40" t="s">
        <v>136</v>
      </c>
      <c r="C27" s="40" t="s">
        <v>105</v>
      </c>
      <c r="D27" s="41" t="s">
        <v>127</v>
      </c>
      <c r="E27" s="41" t="s">
        <v>127</v>
      </c>
      <c r="F27" s="41">
        <v>135263.6</v>
      </c>
      <c r="G27" s="83">
        <v>166683.53</v>
      </c>
    </row>
    <row r="28" spans="1:7" ht="15" customHeight="1">
      <c r="A28" s="42" t="s">
        <v>135</v>
      </c>
      <c r="B28" s="43" t="s">
        <v>136</v>
      </c>
      <c r="C28" s="43" t="s">
        <v>139</v>
      </c>
      <c r="D28" s="44">
        <v>110151.4</v>
      </c>
      <c r="E28" s="44">
        <v>132923</v>
      </c>
      <c r="F28" s="44">
        <v>78000</v>
      </c>
      <c r="G28" s="84">
        <v>99450</v>
      </c>
    </row>
    <row r="29" spans="1:7" ht="15" customHeight="1">
      <c r="A29" s="39" t="s">
        <v>135</v>
      </c>
      <c r="B29" s="40" t="s">
        <v>136</v>
      </c>
      <c r="C29" s="40" t="s">
        <v>121</v>
      </c>
      <c r="D29" s="41">
        <v>48551.22</v>
      </c>
      <c r="E29" s="41">
        <v>114636.41</v>
      </c>
      <c r="F29" s="41">
        <v>32248</v>
      </c>
      <c r="G29" s="83">
        <v>70530.7</v>
      </c>
    </row>
    <row r="30" spans="1:7" ht="15" customHeight="1">
      <c r="A30" s="42" t="s">
        <v>135</v>
      </c>
      <c r="B30" s="43" t="s">
        <v>136</v>
      </c>
      <c r="C30" s="43" t="s">
        <v>46</v>
      </c>
      <c r="D30" s="44">
        <v>3251130.04</v>
      </c>
      <c r="E30" s="44">
        <v>6511051.54</v>
      </c>
      <c r="F30" s="44">
        <v>3697463.45</v>
      </c>
      <c r="G30" s="84">
        <v>6970485.89</v>
      </c>
    </row>
    <row r="31" spans="1:7" ht="15" customHeight="1">
      <c r="A31" s="39" t="s">
        <v>135</v>
      </c>
      <c r="B31" s="40" t="s">
        <v>136</v>
      </c>
      <c r="C31" s="40" t="s">
        <v>97</v>
      </c>
      <c r="D31" s="41">
        <v>279590.44</v>
      </c>
      <c r="E31" s="41">
        <v>637837.55</v>
      </c>
      <c r="F31" s="41" t="s">
        <v>127</v>
      </c>
      <c r="G31" s="83" t="s">
        <v>127</v>
      </c>
    </row>
    <row r="32" spans="1:7" ht="15" customHeight="1">
      <c r="A32" s="42" t="s">
        <v>135</v>
      </c>
      <c r="B32" s="43" t="s">
        <v>136</v>
      </c>
      <c r="C32" s="43" t="s">
        <v>45</v>
      </c>
      <c r="D32" s="44" t="s">
        <v>127</v>
      </c>
      <c r="E32" s="44" t="s">
        <v>127</v>
      </c>
      <c r="F32" s="44">
        <v>74651</v>
      </c>
      <c r="G32" s="84">
        <v>84355.63</v>
      </c>
    </row>
    <row r="33" spans="1:7" ht="15" customHeight="1">
      <c r="A33" s="39" t="s">
        <v>135</v>
      </c>
      <c r="B33" s="40" t="s">
        <v>136</v>
      </c>
      <c r="C33" s="40" t="s">
        <v>512</v>
      </c>
      <c r="D33" s="41" t="s">
        <v>127</v>
      </c>
      <c r="E33" s="41" t="s">
        <v>127</v>
      </c>
      <c r="F33" s="41">
        <v>22919</v>
      </c>
      <c r="G33" s="83">
        <v>46983.95</v>
      </c>
    </row>
    <row r="34" spans="1:7" ht="15" customHeight="1">
      <c r="A34" s="42" t="s">
        <v>135</v>
      </c>
      <c r="B34" s="43" t="s">
        <v>136</v>
      </c>
      <c r="C34" s="43" t="s">
        <v>106</v>
      </c>
      <c r="D34" s="44">
        <v>2109014</v>
      </c>
      <c r="E34" s="44">
        <v>2474834.79</v>
      </c>
      <c r="F34" s="44">
        <v>1764320.83</v>
      </c>
      <c r="G34" s="84">
        <v>2202048.13</v>
      </c>
    </row>
    <row r="35" spans="1:7" ht="15" customHeight="1">
      <c r="A35" s="39" t="s">
        <v>135</v>
      </c>
      <c r="B35" s="40" t="s">
        <v>136</v>
      </c>
      <c r="C35" s="40" t="s">
        <v>92</v>
      </c>
      <c r="D35" s="41">
        <v>442000</v>
      </c>
      <c r="E35" s="41">
        <v>525460</v>
      </c>
      <c r="F35" s="41">
        <v>444595</v>
      </c>
      <c r="G35" s="83">
        <v>549783.73</v>
      </c>
    </row>
    <row r="36" spans="1:7" ht="15" customHeight="1">
      <c r="A36" s="42" t="s">
        <v>135</v>
      </c>
      <c r="B36" s="43" t="s">
        <v>136</v>
      </c>
      <c r="C36" s="43" t="s">
        <v>101</v>
      </c>
      <c r="D36" s="44">
        <v>6651</v>
      </c>
      <c r="E36" s="44">
        <v>13590.03</v>
      </c>
      <c r="F36" s="44">
        <v>2546</v>
      </c>
      <c r="G36" s="84">
        <v>5459.31</v>
      </c>
    </row>
    <row r="37" spans="1:7" ht="15" customHeight="1">
      <c r="A37" s="39" t="s">
        <v>135</v>
      </c>
      <c r="B37" s="40" t="s">
        <v>136</v>
      </c>
      <c r="C37" s="40" t="s">
        <v>50</v>
      </c>
      <c r="D37" s="41">
        <v>127665</v>
      </c>
      <c r="E37" s="41">
        <v>274479.75</v>
      </c>
      <c r="F37" s="41" t="s">
        <v>127</v>
      </c>
      <c r="G37" s="83" t="s">
        <v>127</v>
      </c>
    </row>
    <row r="38" spans="1:7" ht="15" customHeight="1">
      <c r="A38" s="42" t="s">
        <v>135</v>
      </c>
      <c r="B38" s="43" t="s">
        <v>136</v>
      </c>
      <c r="C38" s="43" t="s">
        <v>112</v>
      </c>
      <c r="D38" s="44">
        <v>104258.2</v>
      </c>
      <c r="E38" s="44">
        <v>128762.37</v>
      </c>
      <c r="F38" s="44">
        <v>140500</v>
      </c>
      <c r="G38" s="84">
        <v>176945</v>
      </c>
    </row>
    <row r="39" spans="1:7" ht="15" customHeight="1">
      <c r="A39" s="39" t="s">
        <v>135</v>
      </c>
      <c r="B39" s="40" t="s">
        <v>136</v>
      </c>
      <c r="C39" s="40" t="s">
        <v>83</v>
      </c>
      <c r="D39" s="41" t="s">
        <v>127</v>
      </c>
      <c r="E39" s="41" t="s">
        <v>127</v>
      </c>
      <c r="F39" s="41">
        <v>225268.03</v>
      </c>
      <c r="G39" s="83">
        <v>431159.42</v>
      </c>
    </row>
    <row r="40" spans="1:7" ht="15" customHeight="1">
      <c r="A40" s="42" t="s">
        <v>135</v>
      </c>
      <c r="B40" s="43" t="s">
        <v>136</v>
      </c>
      <c r="C40" s="43" t="s">
        <v>604</v>
      </c>
      <c r="D40" s="44">
        <v>25003.2</v>
      </c>
      <c r="E40" s="44">
        <v>54682.6</v>
      </c>
      <c r="F40" s="44" t="s">
        <v>127</v>
      </c>
      <c r="G40" s="84" t="s">
        <v>127</v>
      </c>
    </row>
    <row r="41" spans="1:7" ht="15" customHeight="1">
      <c r="A41" s="39" t="s">
        <v>135</v>
      </c>
      <c r="B41" s="40" t="s">
        <v>136</v>
      </c>
      <c r="C41" s="40" t="s">
        <v>69</v>
      </c>
      <c r="D41" s="41">
        <v>18710</v>
      </c>
      <c r="E41" s="41">
        <v>18886.52</v>
      </c>
      <c r="F41" s="41" t="s">
        <v>127</v>
      </c>
      <c r="G41" s="83" t="s">
        <v>127</v>
      </c>
    </row>
    <row r="42" spans="1:7" ht="15" customHeight="1">
      <c r="A42" s="42" t="s">
        <v>135</v>
      </c>
      <c r="B42" s="43" t="s">
        <v>136</v>
      </c>
      <c r="C42" s="43" t="s">
        <v>88</v>
      </c>
      <c r="D42" s="44">
        <v>42623</v>
      </c>
      <c r="E42" s="44">
        <v>43056.38</v>
      </c>
      <c r="F42" s="44">
        <v>55956</v>
      </c>
      <c r="G42" s="84">
        <v>70719</v>
      </c>
    </row>
    <row r="43" spans="1:7" ht="15" customHeight="1">
      <c r="A43" s="39" t="s">
        <v>135</v>
      </c>
      <c r="B43" s="40" t="s">
        <v>136</v>
      </c>
      <c r="C43" s="40" t="s">
        <v>49</v>
      </c>
      <c r="D43" s="41" t="s">
        <v>127</v>
      </c>
      <c r="E43" s="41" t="s">
        <v>127</v>
      </c>
      <c r="F43" s="41">
        <v>14.7</v>
      </c>
      <c r="G43" s="83">
        <v>2.51</v>
      </c>
    </row>
    <row r="44" spans="1:7" ht="15" customHeight="1">
      <c r="A44" s="42" t="s">
        <v>135</v>
      </c>
      <c r="B44" s="43" t="s">
        <v>136</v>
      </c>
      <c r="C44" s="43" t="s">
        <v>89</v>
      </c>
      <c r="D44" s="44">
        <v>52000</v>
      </c>
      <c r="E44" s="44">
        <v>65414.71</v>
      </c>
      <c r="F44" s="44">
        <v>26000</v>
      </c>
      <c r="G44" s="84">
        <v>33800</v>
      </c>
    </row>
    <row r="45" spans="1:7" ht="15" customHeight="1">
      <c r="A45" s="39" t="s">
        <v>135</v>
      </c>
      <c r="B45" s="40" t="s">
        <v>136</v>
      </c>
      <c r="C45" s="40" t="s">
        <v>107</v>
      </c>
      <c r="D45" s="41" t="s">
        <v>127</v>
      </c>
      <c r="E45" s="41" t="s">
        <v>127</v>
      </c>
      <c r="F45" s="41">
        <v>104027.4</v>
      </c>
      <c r="G45" s="83">
        <v>214260.11</v>
      </c>
    </row>
    <row r="46" spans="1:7" ht="15" customHeight="1">
      <c r="A46" s="42" t="s">
        <v>135</v>
      </c>
      <c r="B46" s="43" t="s">
        <v>136</v>
      </c>
      <c r="C46" s="43" t="s">
        <v>68</v>
      </c>
      <c r="D46" s="44">
        <v>7080</v>
      </c>
      <c r="E46" s="44">
        <v>15222</v>
      </c>
      <c r="F46" s="44" t="s">
        <v>127</v>
      </c>
      <c r="G46" s="84" t="s">
        <v>127</v>
      </c>
    </row>
    <row r="47" spans="1:7" ht="15" customHeight="1">
      <c r="A47" s="39" t="s">
        <v>140</v>
      </c>
      <c r="B47" s="40" t="s">
        <v>141</v>
      </c>
      <c r="C47" s="40" t="s">
        <v>105</v>
      </c>
      <c r="D47" s="41">
        <v>2188</v>
      </c>
      <c r="E47" s="41">
        <v>3281.4</v>
      </c>
      <c r="F47" s="41" t="s">
        <v>127</v>
      </c>
      <c r="G47" s="83" t="s">
        <v>127</v>
      </c>
    </row>
    <row r="48" spans="1:7" ht="15" customHeight="1">
      <c r="A48" s="42" t="s">
        <v>140</v>
      </c>
      <c r="B48" s="43" t="s">
        <v>141</v>
      </c>
      <c r="C48" s="43" t="s">
        <v>121</v>
      </c>
      <c r="D48" s="44">
        <v>42000</v>
      </c>
      <c r="E48" s="44">
        <v>25200</v>
      </c>
      <c r="F48" s="44">
        <v>42000</v>
      </c>
      <c r="G48" s="84">
        <v>28350</v>
      </c>
    </row>
    <row r="49" spans="1:7" ht="15" customHeight="1">
      <c r="A49" s="39" t="s">
        <v>140</v>
      </c>
      <c r="B49" s="40" t="s">
        <v>141</v>
      </c>
      <c r="C49" s="40" t="s">
        <v>46</v>
      </c>
      <c r="D49" s="41">
        <v>201.6</v>
      </c>
      <c r="E49" s="41">
        <v>1142.4</v>
      </c>
      <c r="F49" s="41">
        <v>1499.6</v>
      </c>
      <c r="G49" s="83">
        <v>8497.73</v>
      </c>
    </row>
    <row r="50" spans="1:7" ht="15" customHeight="1">
      <c r="A50" s="42" t="s">
        <v>140</v>
      </c>
      <c r="B50" s="43" t="s">
        <v>141</v>
      </c>
      <c r="C50" s="43" t="s">
        <v>83</v>
      </c>
      <c r="D50" s="44" t="s">
        <v>127</v>
      </c>
      <c r="E50" s="44" t="s">
        <v>127</v>
      </c>
      <c r="F50" s="44">
        <v>7000</v>
      </c>
      <c r="G50" s="84">
        <v>13500</v>
      </c>
    </row>
    <row r="51" spans="1:7" ht="15" customHeight="1">
      <c r="A51" s="39" t="s">
        <v>140</v>
      </c>
      <c r="B51" s="40" t="s">
        <v>141</v>
      </c>
      <c r="C51" s="40" t="s">
        <v>65</v>
      </c>
      <c r="D51" s="41" t="s">
        <v>127</v>
      </c>
      <c r="E51" s="41" t="s">
        <v>127</v>
      </c>
      <c r="F51" s="41">
        <v>61540</v>
      </c>
      <c r="G51" s="83">
        <v>29720</v>
      </c>
    </row>
    <row r="52" spans="1:7" ht="15" customHeight="1">
      <c r="A52" s="42" t="s">
        <v>140</v>
      </c>
      <c r="B52" s="43" t="s">
        <v>141</v>
      </c>
      <c r="C52" s="43" t="s">
        <v>59</v>
      </c>
      <c r="D52" s="44">
        <v>44000</v>
      </c>
      <c r="E52" s="44">
        <v>23760</v>
      </c>
      <c r="F52" s="44">
        <v>350000</v>
      </c>
      <c r="G52" s="84">
        <v>166250</v>
      </c>
    </row>
    <row r="53" spans="1:7" ht="15" customHeight="1">
      <c r="A53" s="39" t="s">
        <v>142</v>
      </c>
      <c r="B53" s="40" t="s">
        <v>143</v>
      </c>
      <c r="C53" s="40" t="s">
        <v>102</v>
      </c>
      <c r="D53" s="41">
        <v>524.8</v>
      </c>
      <c r="E53" s="41">
        <v>1408.56</v>
      </c>
      <c r="F53" s="41" t="s">
        <v>127</v>
      </c>
      <c r="G53" s="83" t="s">
        <v>127</v>
      </c>
    </row>
    <row r="54" spans="1:7" ht="15" customHeight="1">
      <c r="A54" s="42" t="s">
        <v>513</v>
      </c>
      <c r="B54" s="43" t="s">
        <v>514</v>
      </c>
      <c r="C54" s="43" t="s">
        <v>46</v>
      </c>
      <c r="D54" s="44" t="s">
        <v>127</v>
      </c>
      <c r="E54" s="44" t="s">
        <v>127</v>
      </c>
      <c r="F54" s="44">
        <v>90</v>
      </c>
      <c r="G54" s="84">
        <v>510</v>
      </c>
    </row>
    <row r="55" spans="1:7" ht="15" customHeight="1">
      <c r="A55" s="39" t="s">
        <v>144</v>
      </c>
      <c r="B55" s="40" t="s">
        <v>145</v>
      </c>
      <c r="C55" s="40" t="s">
        <v>91</v>
      </c>
      <c r="D55" s="41" t="s">
        <v>127</v>
      </c>
      <c r="E55" s="41" t="s">
        <v>127</v>
      </c>
      <c r="F55" s="41">
        <v>234000</v>
      </c>
      <c r="G55" s="83">
        <v>162240</v>
      </c>
    </row>
    <row r="56" spans="1:7" ht="15" customHeight="1">
      <c r="A56" s="42" t="s">
        <v>144</v>
      </c>
      <c r="B56" s="43" t="s">
        <v>145</v>
      </c>
      <c r="C56" s="43" t="s">
        <v>66</v>
      </c>
      <c r="D56" s="44">
        <v>21952</v>
      </c>
      <c r="E56" s="44">
        <v>10976</v>
      </c>
      <c r="F56" s="44" t="s">
        <v>127</v>
      </c>
      <c r="G56" s="84" t="s">
        <v>127</v>
      </c>
    </row>
    <row r="57" spans="1:7" ht="15" customHeight="1">
      <c r="A57" s="39" t="s">
        <v>144</v>
      </c>
      <c r="B57" s="40" t="s">
        <v>145</v>
      </c>
      <c r="C57" s="40" t="s">
        <v>148</v>
      </c>
      <c r="D57" s="41" t="s">
        <v>127</v>
      </c>
      <c r="E57" s="41" t="s">
        <v>127</v>
      </c>
      <c r="F57" s="41">
        <v>208000</v>
      </c>
      <c r="G57" s="83">
        <v>99580</v>
      </c>
    </row>
    <row r="58" spans="1:7" ht="15" customHeight="1">
      <c r="A58" s="42" t="s">
        <v>146</v>
      </c>
      <c r="B58" s="43" t="s">
        <v>147</v>
      </c>
      <c r="C58" s="43" t="s">
        <v>137</v>
      </c>
      <c r="D58" s="44">
        <v>130395.45</v>
      </c>
      <c r="E58" s="44">
        <v>311593.56</v>
      </c>
      <c r="F58" s="44">
        <v>547689.75</v>
      </c>
      <c r="G58" s="84">
        <v>658728.31</v>
      </c>
    </row>
    <row r="59" spans="1:7" ht="15" customHeight="1">
      <c r="A59" s="39" t="s">
        <v>146</v>
      </c>
      <c r="B59" s="40" t="s">
        <v>147</v>
      </c>
      <c r="C59" s="40" t="s">
        <v>138</v>
      </c>
      <c r="D59" s="41" t="s">
        <v>127</v>
      </c>
      <c r="E59" s="41" t="s">
        <v>127</v>
      </c>
      <c r="F59" s="41">
        <v>612</v>
      </c>
      <c r="G59" s="83">
        <v>1893.93</v>
      </c>
    </row>
    <row r="60" spans="1:7" ht="15" customHeight="1">
      <c r="A60" s="42" t="s">
        <v>146</v>
      </c>
      <c r="B60" s="43" t="s">
        <v>147</v>
      </c>
      <c r="C60" s="43" t="s">
        <v>55</v>
      </c>
      <c r="D60" s="44">
        <v>153750</v>
      </c>
      <c r="E60" s="44">
        <v>419131.49</v>
      </c>
      <c r="F60" s="44">
        <v>42770</v>
      </c>
      <c r="G60" s="84">
        <v>134712.54</v>
      </c>
    </row>
    <row r="61" spans="1:7" ht="15" customHeight="1">
      <c r="A61" s="39" t="s">
        <v>146</v>
      </c>
      <c r="B61" s="40" t="s">
        <v>147</v>
      </c>
      <c r="C61" s="40" t="s">
        <v>53</v>
      </c>
      <c r="D61" s="41">
        <v>15419</v>
      </c>
      <c r="E61" s="41">
        <v>48837.81</v>
      </c>
      <c r="F61" s="41">
        <v>8000</v>
      </c>
      <c r="G61" s="83">
        <v>27700</v>
      </c>
    </row>
    <row r="62" spans="1:7" ht="15" customHeight="1">
      <c r="A62" s="42" t="s">
        <v>146</v>
      </c>
      <c r="B62" s="43" t="s">
        <v>147</v>
      </c>
      <c r="C62" s="43" t="s">
        <v>139</v>
      </c>
      <c r="D62" s="44">
        <v>1239</v>
      </c>
      <c r="E62" s="44">
        <v>4072.13</v>
      </c>
      <c r="F62" s="44" t="s">
        <v>127</v>
      </c>
      <c r="G62" s="84" t="s">
        <v>127</v>
      </c>
    </row>
    <row r="63" spans="1:7" ht="15" customHeight="1">
      <c r="A63" s="39" t="s">
        <v>146</v>
      </c>
      <c r="B63" s="40" t="s">
        <v>147</v>
      </c>
      <c r="C63" s="40" t="s">
        <v>121</v>
      </c>
      <c r="D63" s="41">
        <v>31220</v>
      </c>
      <c r="E63" s="41">
        <v>49405</v>
      </c>
      <c r="F63" s="41" t="s">
        <v>127</v>
      </c>
      <c r="G63" s="83" t="s">
        <v>127</v>
      </c>
    </row>
    <row r="64" spans="1:7" ht="15" customHeight="1">
      <c r="A64" s="42" t="s">
        <v>146</v>
      </c>
      <c r="B64" s="43" t="s">
        <v>147</v>
      </c>
      <c r="C64" s="43" t="s">
        <v>91</v>
      </c>
      <c r="D64" s="44" t="s">
        <v>127</v>
      </c>
      <c r="E64" s="44" t="s">
        <v>127</v>
      </c>
      <c r="F64" s="44">
        <v>80</v>
      </c>
      <c r="G64" s="84">
        <v>192</v>
      </c>
    </row>
    <row r="65" spans="1:7" ht="15" customHeight="1">
      <c r="A65" s="39" t="s">
        <v>146</v>
      </c>
      <c r="B65" s="40" t="s">
        <v>147</v>
      </c>
      <c r="C65" s="40" t="s">
        <v>46</v>
      </c>
      <c r="D65" s="41">
        <v>28987.2</v>
      </c>
      <c r="E65" s="41">
        <v>95657.76</v>
      </c>
      <c r="F65" s="41">
        <v>281320</v>
      </c>
      <c r="G65" s="83">
        <v>949276.48</v>
      </c>
    </row>
    <row r="66" spans="1:7" ht="15" customHeight="1">
      <c r="A66" s="42" t="s">
        <v>146</v>
      </c>
      <c r="B66" s="43" t="s">
        <v>147</v>
      </c>
      <c r="C66" s="43" t="s">
        <v>101</v>
      </c>
      <c r="D66" s="44">
        <v>534.6</v>
      </c>
      <c r="E66" s="44">
        <v>2425.01</v>
      </c>
      <c r="F66" s="44">
        <v>280.8</v>
      </c>
      <c r="G66" s="84">
        <v>1221.09</v>
      </c>
    </row>
    <row r="67" spans="1:7" ht="15" customHeight="1">
      <c r="A67" s="39" t="s">
        <v>146</v>
      </c>
      <c r="B67" s="40" t="s">
        <v>147</v>
      </c>
      <c r="C67" s="40" t="s">
        <v>50</v>
      </c>
      <c r="D67" s="41" t="s">
        <v>127</v>
      </c>
      <c r="E67" s="41" t="s">
        <v>127</v>
      </c>
      <c r="F67" s="41">
        <v>2000</v>
      </c>
      <c r="G67" s="83">
        <v>6457.34</v>
      </c>
    </row>
    <row r="68" spans="1:7" ht="15" customHeight="1">
      <c r="A68" s="42" t="s">
        <v>146</v>
      </c>
      <c r="B68" s="43" t="s">
        <v>147</v>
      </c>
      <c r="C68" s="43" t="s">
        <v>83</v>
      </c>
      <c r="D68" s="44" t="s">
        <v>127</v>
      </c>
      <c r="E68" s="44" t="s">
        <v>127</v>
      </c>
      <c r="F68" s="44">
        <v>112313.6</v>
      </c>
      <c r="G68" s="84">
        <v>391970.36</v>
      </c>
    </row>
    <row r="69" spans="1:7" ht="15" customHeight="1">
      <c r="A69" s="39" t="s">
        <v>146</v>
      </c>
      <c r="B69" s="40" t="s">
        <v>147</v>
      </c>
      <c r="C69" s="40" t="s">
        <v>65</v>
      </c>
      <c r="D69" s="41">
        <v>110000</v>
      </c>
      <c r="E69" s="41">
        <v>60500</v>
      </c>
      <c r="F69" s="41">
        <v>683523</v>
      </c>
      <c r="G69" s="83">
        <v>359957.15</v>
      </c>
    </row>
    <row r="70" spans="1:7" ht="15" customHeight="1">
      <c r="A70" s="42" t="s">
        <v>146</v>
      </c>
      <c r="B70" s="43" t="s">
        <v>147</v>
      </c>
      <c r="C70" s="43" t="s">
        <v>67</v>
      </c>
      <c r="D70" s="44" t="s">
        <v>127</v>
      </c>
      <c r="E70" s="44" t="s">
        <v>127</v>
      </c>
      <c r="F70" s="44">
        <v>52004</v>
      </c>
      <c r="G70" s="84">
        <v>31823.14</v>
      </c>
    </row>
    <row r="71" spans="1:7" ht="15" customHeight="1">
      <c r="A71" s="39" t="s">
        <v>146</v>
      </c>
      <c r="B71" s="40" t="s">
        <v>147</v>
      </c>
      <c r="C71" s="40" t="s">
        <v>59</v>
      </c>
      <c r="D71" s="41">
        <v>111001.6</v>
      </c>
      <c r="E71" s="41">
        <v>61525.84</v>
      </c>
      <c r="F71" s="41">
        <v>262624</v>
      </c>
      <c r="G71" s="83">
        <v>190141.6</v>
      </c>
    </row>
    <row r="72" spans="1:7" ht="15" customHeight="1">
      <c r="A72" s="42" t="s">
        <v>146</v>
      </c>
      <c r="B72" s="43" t="s">
        <v>147</v>
      </c>
      <c r="C72" s="43" t="s">
        <v>68</v>
      </c>
      <c r="D72" s="44">
        <v>1756.8</v>
      </c>
      <c r="E72" s="44">
        <v>6324.48</v>
      </c>
      <c r="F72" s="44" t="s">
        <v>127</v>
      </c>
      <c r="G72" s="84" t="s">
        <v>127</v>
      </c>
    </row>
    <row r="73" spans="1:7" ht="15" customHeight="1">
      <c r="A73" s="39" t="s">
        <v>149</v>
      </c>
      <c r="B73" s="40" t="s">
        <v>150</v>
      </c>
      <c r="C73" s="40" t="s">
        <v>138</v>
      </c>
      <c r="D73" s="41" t="s">
        <v>127</v>
      </c>
      <c r="E73" s="41" t="s">
        <v>127</v>
      </c>
      <c r="F73" s="41">
        <v>612</v>
      </c>
      <c r="G73" s="83">
        <v>1295.85</v>
      </c>
    </row>
    <row r="74" spans="1:7" ht="15" customHeight="1">
      <c r="A74" s="42" t="s">
        <v>149</v>
      </c>
      <c r="B74" s="43" t="s">
        <v>150</v>
      </c>
      <c r="C74" s="43" t="s">
        <v>53</v>
      </c>
      <c r="D74" s="44">
        <v>200</v>
      </c>
      <c r="E74" s="44">
        <v>1040</v>
      </c>
      <c r="F74" s="44" t="s">
        <v>127</v>
      </c>
      <c r="G74" s="84" t="s">
        <v>127</v>
      </c>
    </row>
    <row r="75" spans="1:7" ht="15" customHeight="1">
      <c r="A75" s="39" t="s">
        <v>149</v>
      </c>
      <c r="B75" s="40" t="s">
        <v>150</v>
      </c>
      <c r="C75" s="40" t="s">
        <v>139</v>
      </c>
      <c r="D75" s="41">
        <v>360</v>
      </c>
      <c r="E75" s="41">
        <v>1470.6</v>
      </c>
      <c r="F75" s="41" t="s">
        <v>127</v>
      </c>
      <c r="G75" s="83" t="s">
        <v>127</v>
      </c>
    </row>
    <row r="76" spans="1:7" ht="15" customHeight="1">
      <c r="A76" s="42" t="s">
        <v>149</v>
      </c>
      <c r="B76" s="43" t="s">
        <v>150</v>
      </c>
      <c r="C76" s="43" t="s">
        <v>121</v>
      </c>
      <c r="D76" s="44">
        <v>4132</v>
      </c>
      <c r="E76" s="44">
        <v>11272.8</v>
      </c>
      <c r="F76" s="44" t="s">
        <v>127</v>
      </c>
      <c r="G76" s="84" t="s">
        <v>127</v>
      </c>
    </row>
    <row r="77" spans="1:7" ht="15" customHeight="1">
      <c r="A77" s="39" t="s">
        <v>149</v>
      </c>
      <c r="B77" s="40" t="s">
        <v>150</v>
      </c>
      <c r="C77" s="40" t="s">
        <v>91</v>
      </c>
      <c r="D77" s="41">
        <v>109092</v>
      </c>
      <c r="E77" s="41">
        <v>132792.36</v>
      </c>
      <c r="F77" s="41">
        <v>85640</v>
      </c>
      <c r="G77" s="83">
        <v>96890.9</v>
      </c>
    </row>
    <row r="78" spans="1:7" ht="15" customHeight="1">
      <c r="A78" s="42" t="s">
        <v>149</v>
      </c>
      <c r="B78" s="43" t="s">
        <v>150</v>
      </c>
      <c r="C78" s="43" t="s">
        <v>46</v>
      </c>
      <c r="D78" s="44">
        <v>65972.4</v>
      </c>
      <c r="E78" s="44">
        <v>149153.16</v>
      </c>
      <c r="F78" s="44">
        <v>25847.2</v>
      </c>
      <c r="G78" s="84">
        <v>60788.48</v>
      </c>
    </row>
    <row r="79" spans="1:7" ht="15" customHeight="1">
      <c r="A79" s="39" t="s">
        <v>149</v>
      </c>
      <c r="B79" s="40" t="s">
        <v>150</v>
      </c>
      <c r="C79" s="40" t="s">
        <v>102</v>
      </c>
      <c r="D79" s="41">
        <v>2262.6</v>
      </c>
      <c r="E79" s="41">
        <v>10711.14</v>
      </c>
      <c r="F79" s="41" t="s">
        <v>127</v>
      </c>
      <c r="G79" s="83" t="s">
        <v>127</v>
      </c>
    </row>
    <row r="80" spans="1:7" ht="15" customHeight="1">
      <c r="A80" s="42" t="s">
        <v>149</v>
      </c>
      <c r="B80" s="43" t="s">
        <v>150</v>
      </c>
      <c r="C80" s="43" t="s">
        <v>112</v>
      </c>
      <c r="D80" s="44" t="s">
        <v>127</v>
      </c>
      <c r="E80" s="44" t="s">
        <v>127</v>
      </c>
      <c r="F80" s="44">
        <v>2000</v>
      </c>
      <c r="G80" s="84">
        <v>2700</v>
      </c>
    </row>
    <row r="81" spans="1:7" ht="15" customHeight="1">
      <c r="A81" s="39" t="s">
        <v>149</v>
      </c>
      <c r="B81" s="40" t="s">
        <v>150</v>
      </c>
      <c r="C81" s="40" t="s">
        <v>122</v>
      </c>
      <c r="D81" s="41">
        <v>1992.6</v>
      </c>
      <c r="E81" s="41">
        <v>5189.49</v>
      </c>
      <c r="F81" s="41">
        <v>248.4</v>
      </c>
      <c r="G81" s="83">
        <v>612.33</v>
      </c>
    </row>
    <row r="82" spans="1:7" ht="15" customHeight="1">
      <c r="A82" s="42" t="s">
        <v>149</v>
      </c>
      <c r="B82" s="43" t="s">
        <v>150</v>
      </c>
      <c r="C82" s="43" t="s">
        <v>89</v>
      </c>
      <c r="D82" s="44">
        <v>34000</v>
      </c>
      <c r="E82" s="44">
        <v>43283.17</v>
      </c>
      <c r="F82" s="44">
        <v>35000</v>
      </c>
      <c r="G82" s="84">
        <v>48000</v>
      </c>
    </row>
    <row r="83" spans="1:7" ht="15" customHeight="1">
      <c r="A83" s="39" t="s">
        <v>149</v>
      </c>
      <c r="B83" s="40" t="s">
        <v>150</v>
      </c>
      <c r="C83" s="40" t="s">
        <v>68</v>
      </c>
      <c r="D83" s="41">
        <v>576</v>
      </c>
      <c r="E83" s="41">
        <v>1751.04</v>
      </c>
      <c r="F83" s="41" t="s">
        <v>127</v>
      </c>
      <c r="G83" s="83" t="s">
        <v>127</v>
      </c>
    </row>
    <row r="84" spans="1:7" ht="15" customHeight="1">
      <c r="A84" s="42" t="s">
        <v>151</v>
      </c>
      <c r="B84" s="43" t="s">
        <v>152</v>
      </c>
      <c r="C84" s="43" t="s">
        <v>51</v>
      </c>
      <c r="D84" s="44">
        <v>84000</v>
      </c>
      <c r="E84" s="44">
        <v>24080</v>
      </c>
      <c r="F84" s="44" t="s">
        <v>127</v>
      </c>
      <c r="G84" s="84" t="s">
        <v>127</v>
      </c>
    </row>
    <row r="85" spans="1:7" ht="15" customHeight="1">
      <c r="A85" s="39" t="s">
        <v>151</v>
      </c>
      <c r="B85" s="40" t="s">
        <v>152</v>
      </c>
      <c r="C85" s="40" t="s">
        <v>82</v>
      </c>
      <c r="D85" s="41" t="s">
        <v>127</v>
      </c>
      <c r="E85" s="41" t="s">
        <v>127</v>
      </c>
      <c r="F85" s="41">
        <v>54000</v>
      </c>
      <c r="G85" s="83">
        <v>32400</v>
      </c>
    </row>
    <row r="86" spans="1:7" ht="15" customHeight="1">
      <c r="A86" s="42" t="s">
        <v>151</v>
      </c>
      <c r="B86" s="43" t="s">
        <v>152</v>
      </c>
      <c r="C86" s="43" t="s">
        <v>105</v>
      </c>
      <c r="D86" s="44" t="s">
        <v>127</v>
      </c>
      <c r="E86" s="44" t="s">
        <v>127</v>
      </c>
      <c r="F86" s="44">
        <v>535220</v>
      </c>
      <c r="G86" s="84">
        <v>318823</v>
      </c>
    </row>
    <row r="87" spans="1:7" ht="15" customHeight="1">
      <c r="A87" s="39" t="s">
        <v>151</v>
      </c>
      <c r="B87" s="40" t="s">
        <v>152</v>
      </c>
      <c r="C87" s="40" t="s">
        <v>91</v>
      </c>
      <c r="D87" s="41">
        <v>332000</v>
      </c>
      <c r="E87" s="41">
        <v>105460</v>
      </c>
      <c r="F87" s="41">
        <v>52000</v>
      </c>
      <c r="G87" s="83">
        <v>29250</v>
      </c>
    </row>
    <row r="88" spans="1:7" ht="15" customHeight="1">
      <c r="A88" s="42" t="s">
        <v>151</v>
      </c>
      <c r="B88" s="43" t="s">
        <v>152</v>
      </c>
      <c r="C88" s="43" t="s">
        <v>112</v>
      </c>
      <c r="D88" s="44" t="s">
        <v>127</v>
      </c>
      <c r="E88" s="44" t="s">
        <v>127</v>
      </c>
      <c r="F88" s="44">
        <v>50000</v>
      </c>
      <c r="G88" s="84">
        <v>18750</v>
      </c>
    </row>
    <row r="89" spans="1:7" ht="15" customHeight="1">
      <c r="A89" s="39" t="s">
        <v>151</v>
      </c>
      <c r="B89" s="40" t="s">
        <v>152</v>
      </c>
      <c r="C89" s="40" t="s">
        <v>67</v>
      </c>
      <c r="D89" s="41" t="s">
        <v>127</v>
      </c>
      <c r="E89" s="41" t="s">
        <v>127</v>
      </c>
      <c r="F89" s="41">
        <v>28000</v>
      </c>
      <c r="G89" s="83">
        <v>15400</v>
      </c>
    </row>
    <row r="90" spans="1:7" ht="15" customHeight="1">
      <c r="A90" s="42" t="s">
        <v>151</v>
      </c>
      <c r="B90" s="43" t="s">
        <v>152</v>
      </c>
      <c r="C90" s="43" t="s">
        <v>59</v>
      </c>
      <c r="D90" s="44" t="s">
        <v>127</v>
      </c>
      <c r="E90" s="44" t="s">
        <v>127</v>
      </c>
      <c r="F90" s="44">
        <v>22300</v>
      </c>
      <c r="G90" s="84">
        <v>13380</v>
      </c>
    </row>
    <row r="91" spans="1:7" ht="15" customHeight="1">
      <c r="A91" s="39" t="s">
        <v>151</v>
      </c>
      <c r="B91" s="40" t="s">
        <v>152</v>
      </c>
      <c r="C91" s="40" t="s">
        <v>148</v>
      </c>
      <c r="D91" s="41">
        <v>26000</v>
      </c>
      <c r="E91" s="41">
        <v>9360</v>
      </c>
      <c r="F91" s="41">
        <v>168000</v>
      </c>
      <c r="G91" s="83">
        <v>68320</v>
      </c>
    </row>
    <row r="92" spans="1:7" ht="15" customHeight="1">
      <c r="A92" s="42" t="s">
        <v>153</v>
      </c>
      <c r="B92" s="43" t="s">
        <v>154</v>
      </c>
      <c r="C92" s="43" t="s">
        <v>104</v>
      </c>
      <c r="D92" s="44" t="s">
        <v>127</v>
      </c>
      <c r="E92" s="44" t="s">
        <v>127</v>
      </c>
      <c r="F92" s="44">
        <v>78000</v>
      </c>
      <c r="G92" s="84">
        <v>110500</v>
      </c>
    </row>
    <row r="93" spans="1:7" ht="15" customHeight="1">
      <c r="A93" s="39" t="s">
        <v>153</v>
      </c>
      <c r="B93" s="40" t="s">
        <v>154</v>
      </c>
      <c r="C93" s="40" t="s">
        <v>105</v>
      </c>
      <c r="D93" s="41">
        <v>23000</v>
      </c>
      <c r="E93" s="41">
        <v>13800</v>
      </c>
      <c r="F93" s="41" t="s">
        <v>127</v>
      </c>
      <c r="G93" s="83" t="s">
        <v>127</v>
      </c>
    </row>
    <row r="94" spans="1:7" ht="15" customHeight="1">
      <c r="A94" s="42" t="s">
        <v>153</v>
      </c>
      <c r="B94" s="43" t="s">
        <v>154</v>
      </c>
      <c r="C94" s="43" t="s">
        <v>139</v>
      </c>
      <c r="D94" s="44">
        <v>1456.93</v>
      </c>
      <c r="E94" s="44">
        <v>5923.47</v>
      </c>
      <c r="F94" s="44" t="s">
        <v>127</v>
      </c>
      <c r="G94" s="84" t="s">
        <v>127</v>
      </c>
    </row>
    <row r="95" spans="1:7" ht="15" customHeight="1">
      <c r="A95" s="39" t="s">
        <v>153</v>
      </c>
      <c r="B95" s="40" t="s">
        <v>154</v>
      </c>
      <c r="C95" s="40" t="s">
        <v>121</v>
      </c>
      <c r="D95" s="41">
        <v>1032.67</v>
      </c>
      <c r="E95" s="41">
        <v>3123.87</v>
      </c>
      <c r="F95" s="41" t="s">
        <v>127</v>
      </c>
      <c r="G95" s="83" t="s">
        <v>127</v>
      </c>
    </row>
    <row r="96" spans="1:7" ht="15" customHeight="1">
      <c r="A96" s="42" t="s">
        <v>153</v>
      </c>
      <c r="B96" s="43" t="s">
        <v>154</v>
      </c>
      <c r="C96" s="43" t="s">
        <v>46</v>
      </c>
      <c r="D96" s="44">
        <v>21994</v>
      </c>
      <c r="E96" s="44">
        <v>50586.2</v>
      </c>
      <c r="F96" s="44">
        <v>43880.65</v>
      </c>
      <c r="G96" s="84">
        <v>111823.37</v>
      </c>
    </row>
    <row r="97" spans="1:7" ht="15" customHeight="1">
      <c r="A97" s="39" t="s">
        <v>153</v>
      </c>
      <c r="B97" s="40" t="s">
        <v>154</v>
      </c>
      <c r="C97" s="40" t="s">
        <v>102</v>
      </c>
      <c r="D97" s="41">
        <v>762.16</v>
      </c>
      <c r="E97" s="41">
        <v>2274.28</v>
      </c>
      <c r="F97" s="41" t="s">
        <v>127</v>
      </c>
      <c r="G97" s="83" t="s">
        <v>127</v>
      </c>
    </row>
    <row r="98" spans="1:7" ht="15" customHeight="1">
      <c r="A98" s="42" t="s">
        <v>153</v>
      </c>
      <c r="B98" s="43" t="s">
        <v>154</v>
      </c>
      <c r="C98" s="43" t="s">
        <v>155</v>
      </c>
      <c r="D98" s="44">
        <v>29008.3</v>
      </c>
      <c r="E98" s="44">
        <v>61412.35</v>
      </c>
      <c r="F98" s="44" t="s">
        <v>127</v>
      </c>
      <c r="G98" s="84" t="s">
        <v>127</v>
      </c>
    </row>
    <row r="99" spans="1:7" ht="15" customHeight="1">
      <c r="A99" s="39" t="s">
        <v>153</v>
      </c>
      <c r="B99" s="40" t="s">
        <v>154</v>
      </c>
      <c r="C99" s="40" t="s">
        <v>101</v>
      </c>
      <c r="D99" s="41">
        <v>386.97</v>
      </c>
      <c r="E99" s="41">
        <v>1686.83</v>
      </c>
      <c r="F99" s="41" t="s">
        <v>127</v>
      </c>
      <c r="G99" s="83" t="s">
        <v>127</v>
      </c>
    </row>
    <row r="100" spans="1:7" ht="15" customHeight="1">
      <c r="A100" s="42" t="s">
        <v>153</v>
      </c>
      <c r="B100" s="43" t="s">
        <v>154</v>
      </c>
      <c r="C100" s="43" t="s">
        <v>83</v>
      </c>
      <c r="D100" s="44" t="s">
        <v>127</v>
      </c>
      <c r="E100" s="44" t="s">
        <v>127</v>
      </c>
      <c r="F100" s="44">
        <v>11009.5</v>
      </c>
      <c r="G100" s="84">
        <v>35780.88</v>
      </c>
    </row>
    <row r="101" spans="1:7" ht="15" customHeight="1">
      <c r="A101" s="39" t="s">
        <v>153</v>
      </c>
      <c r="B101" s="40" t="s">
        <v>154</v>
      </c>
      <c r="C101" s="40" t="s">
        <v>122</v>
      </c>
      <c r="D101" s="41">
        <v>1884.6</v>
      </c>
      <c r="E101" s="41">
        <v>4574.09</v>
      </c>
      <c r="F101" s="41" t="s">
        <v>127</v>
      </c>
      <c r="G101" s="83" t="s">
        <v>127</v>
      </c>
    </row>
    <row r="102" spans="1:7" ht="15" customHeight="1">
      <c r="A102" s="42" t="s">
        <v>153</v>
      </c>
      <c r="B102" s="43" t="s">
        <v>154</v>
      </c>
      <c r="C102" s="43" t="s">
        <v>68</v>
      </c>
      <c r="D102" s="44">
        <v>1641.6</v>
      </c>
      <c r="E102" s="44">
        <v>4218.91</v>
      </c>
      <c r="F102" s="44" t="s">
        <v>127</v>
      </c>
      <c r="G102" s="84" t="s">
        <v>127</v>
      </c>
    </row>
    <row r="103" spans="1:7" ht="15" customHeight="1">
      <c r="A103" s="39" t="s">
        <v>156</v>
      </c>
      <c r="B103" s="40" t="s">
        <v>157</v>
      </c>
      <c r="C103" s="40" t="s">
        <v>138</v>
      </c>
      <c r="D103" s="41" t="s">
        <v>127</v>
      </c>
      <c r="E103" s="41" t="s">
        <v>127</v>
      </c>
      <c r="F103" s="41">
        <v>1224</v>
      </c>
      <c r="G103" s="83">
        <v>2420.03</v>
      </c>
    </row>
    <row r="104" spans="1:7" ht="15" customHeight="1">
      <c r="A104" s="42" t="s">
        <v>156</v>
      </c>
      <c r="B104" s="43" t="s">
        <v>157</v>
      </c>
      <c r="C104" s="43" t="s">
        <v>53</v>
      </c>
      <c r="D104" s="44" t="s">
        <v>127</v>
      </c>
      <c r="E104" s="44" t="s">
        <v>127</v>
      </c>
      <c r="F104" s="44">
        <v>200</v>
      </c>
      <c r="G104" s="84">
        <v>840</v>
      </c>
    </row>
    <row r="105" spans="1:7" ht="15" customHeight="1">
      <c r="A105" s="39" t="s">
        <v>156</v>
      </c>
      <c r="B105" s="40" t="s">
        <v>157</v>
      </c>
      <c r="C105" s="40" t="s">
        <v>104</v>
      </c>
      <c r="D105" s="41">
        <v>104000</v>
      </c>
      <c r="E105" s="41">
        <v>119340</v>
      </c>
      <c r="F105" s="41">
        <v>233210</v>
      </c>
      <c r="G105" s="83">
        <v>300573</v>
      </c>
    </row>
    <row r="106" spans="1:7" ht="15" customHeight="1">
      <c r="A106" s="42" t="s">
        <v>156</v>
      </c>
      <c r="B106" s="43" t="s">
        <v>157</v>
      </c>
      <c r="C106" s="43" t="s">
        <v>139</v>
      </c>
      <c r="D106" s="44">
        <v>1333.68</v>
      </c>
      <c r="E106" s="44">
        <v>3707.9</v>
      </c>
      <c r="F106" s="44" t="s">
        <v>127</v>
      </c>
      <c r="G106" s="84" t="s">
        <v>127</v>
      </c>
    </row>
    <row r="107" spans="1:7" ht="15" customHeight="1">
      <c r="A107" s="39" t="s">
        <v>156</v>
      </c>
      <c r="B107" s="40" t="s">
        <v>157</v>
      </c>
      <c r="C107" s="40" t="s">
        <v>121</v>
      </c>
      <c r="D107" s="41">
        <v>6694.15</v>
      </c>
      <c r="E107" s="41">
        <v>19347.54</v>
      </c>
      <c r="F107" s="41" t="s">
        <v>127</v>
      </c>
      <c r="G107" s="83" t="s">
        <v>127</v>
      </c>
    </row>
    <row r="108" spans="1:7" ht="15" customHeight="1">
      <c r="A108" s="42" t="s">
        <v>156</v>
      </c>
      <c r="B108" s="43" t="s">
        <v>157</v>
      </c>
      <c r="C108" s="43" t="s">
        <v>91</v>
      </c>
      <c r="D108" s="44">
        <v>26500</v>
      </c>
      <c r="E108" s="44">
        <v>29950</v>
      </c>
      <c r="F108" s="44">
        <v>72340</v>
      </c>
      <c r="G108" s="84">
        <v>95642</v>
      </c>
    </row>
    <row r="109" spans="1:7" ht="15" customHeight="1">
      <c r="A109" s="39" t="s">
        <v>156</v>
      </c>
      <c r="B109" s="40" t="s">
        <v>157</v>
      </c>
      <c r="C109" s="40" t="s">
        <v>46</v>
      </c>
      <c r="D109" s="41">
        <v>104392.68</v>
      </c>
      <c r="E109" s="41">
        <v>203552.55</v>
      </c>
      <c r="F109" s="41">
        <v>110147.07</v>
      </c>
      <c r="G109" s="83">
        <v>219758.22</v>
      </c>
    </row>
    <row r="110" spans="1:7" ht="15" customHeight="1">
      <c r="A110" s="42" t="s">
        <v>156</v>
      </c>
      <c r="B110" s="43" t="s">
        <v>157</v>
      </c>
      <c r="C110" s="43" t="s">
        <v>102</v>
      </c>
      <c r="D110" s="44">
        <v>10418.4</v>
      </c>
      <c r="E110" s="44">
        <v>34173.85</v>
      </c>
      <c r="F110" s="44" t="s">
        <v>127</v>
      </c>
      <c r="G110" s="84" t="s">
        <v>127</v>
      </c>
    </row>
    <row r="111" spans="1:7" ht="15" customHeight="1">
      <c r="A111" s="39" t="s">
        <v>156</v>
      </c>
      <c r="B111" s="40" t="s">
        <v>157</v>
      </c>
      <c r="C111" s="40" t="s">
        <v>106</v>
      </c>
      <c r="D111" s="41">
        <v>208000</v>
      </c>
      <c r="E111" s="41">
        <v>238160</v>
      </c>
      <c r="F111" s="41" t="s">
        <v>127</v>
      </c>
      <c r="G111" s="83" t="s">
        <v>127</v>
      </c>
    </row>
    <row r="112" spans="1:7" ht="15" customHeight="1">
      <c r="A112" s="42" t="s">
        <v>156</v>
      </c>
      <c r="B112" s="43" t="s">
        <v>157</v>
      </c>
      <c r="C112" s="43" t="s">
        <v>101</v>
      </c>
      <c r="D112" s="44">
        <v>722.76</v>
      </c>
      <c r="E112" s="44">
        <v>2520.91</v>
      </c>
      <c r="F112" s="44">
        <v>727.2</v>
      </c>
      <c r="G112" s="84">
        <v>2583.04</v>
      </c>
    </row>
    <row r="113" spans="1:7" ht="15" customHeight="1">
      <c r="A113" s="39" t="s">
        <v>156</v>
      </c>
      <c r="B113" s="40" t="s">
        <v>157</v>
      </c>
      <c r="C113" s="40" t="s">
        <v>112</v>
      </c>
      <c r="D113" s="41">
        <v>52000</v>
      </c>
      <c r="E113" s="41">
        <v>57980</v>
      </c>
      <c r="F113" s="41">
        <v>8000</v>
      </c>
      <c r="G113" s="83">
        <v>10400</v>
      </c>
    </row>
    <row r="114" spans="1:7" ht="15" customHeight="1">
      <c r="A114" s="42" t="s">
        <v>156</v>
      </c>
      <c r="B114" s="43" t="s">
        <v>157</v>
      </c>
      <c r="C114" s="43" t="s">
        <v>83</v>
      </c>
      <c r="D114" s="44" t="s">
        <v>127</v>
      </c>
      <c r="E114" s="44" t="s">
        <v>127</v>
      </c>
      <c r="F114" s="44">
        <v>199973.74</v>
      </c>
      <c r="G114" s="84">
        <v>398655.42</v>
      </c>
    </row>
    <row r="115" spans="1:7" ht="15" customHeight="1">
      <c r="A115" s="39" t="s">
        <v>156</v>
      </c>
      <c r="B115" s="40" t="s">
        <v>157</v>
      </c>
      <c r="C115" s="40" t="s">
        <v>122</v>
      </c>
      <c r="D115" s="41">
        <v>3812.4</v>
      </c>
      <c r="E115" s="41">
        <v>12264.01</v>
      </c>
      <c r="F115" s="41">
        <v>637.2</v>
      </c>
      <c r="G115" s="83">
        <v>1545.56</v>
      </c>
    </row>
    <row r="116" spans="1:7" ht="15" customHeight="1">
      <c r="A116" s="42" t="s">
        <v>156</v>
      </c>
      <c r="B116" s="43" t="s">
        <v>157</v>
      </c>
      <c r="C116" s="43" t="s">
        <v>89</v>
      </c>
      <c r="D116" s="44">
        <v>148000</v>
      </c>
      <c r="E116" s="44">
        <v>171575.69</v>
      </c>
      <c r="F116" s="44">
        <v>147000</v>
      </c>
      <c r="G116" s="84">
        <v>193410</v>
      </c>
    </row>
    <row r="117" spans="1:7" ht="15" customHeight="1">
      <c r="A117" s="39" t="s">
        <v>156</v>
      </c>
      <c r="B117" s="40" t="s">
        <v>157</v>
      </c>
      <c r="C117" s="40" t="s">
        <v>68</v>
      </c>
      <c r="D117" s="41">
        <v>6924.4</v>
      </c>
      <c r="E117" s="41">
        <v>19659.3</v>
      </c>
      <c r="F117" s="41" t="s">
        <v>127</v>
      </c>
      <c r="G117" s="83" t="s">
        <v>127</v>
      </c>
    </row>
    <row r="118" spans="1:7" ht="15" customHeight="1">
      <c r="A118" s="42" t="s">
        <v>158</v>
      </c>
      <c r="B118" s="43" t="s">
        <v>159</v>
      </c>
      <c r="C118" s="43" t="s">
        <v>105</v>
      </c>
      <c r="D118" s="44" t="s">
        <v>127</v>
      </c>
      <c r="E118" s="44" t="s">
        <v>127</v>
      </c>
      <c r="F118" s="44">
        <v>52000</v>
      </c>
      <c r="G118" s="84">
        <v>27040</v>
      </c>
    </row>
    <row r="119" spans="1:7" ht="15" customHeight="1">
      <c r="A119" s="39" t="s">
        <v>158</v>
      </c>
      <c r="B119" s="40" t="s">
        <v>159</v>
      </c>
      <c r="C119" s="40" t="s">
        <v>91</v>
      </c>
      <c r="D119" s="41">
        <v>108000</v>
      </c>
      <c r="E119" s="41">
        <v>71280</v>
      </c>
      <c r="F119" s="41">
        <v>20046</v>
      </c>
      <c r="G119" s="83">
        <v>13029.9</v>
      </c>
    </row>
    <row r="120" spans="1:7" ht="15" customHeight="1">
      <c r="A120" s="42" t="s">
        <v>158</v>
      </c>
      <c r="B120" s="43" t="s">
        <v>159</v>
      </c>
      <c r="C120" s="43" t="s">
        <v>46</v>
      </c>
      <c r="D120" s="44" t="s">
        <v>127</v>
      </c>
      <c r="E120" s="44" t="s">
        <v>127</v>
      </c>
      <c r="F120" s="44">
        <v>203448</v>
      </c>
      <c r="G120" s="84">
        <v>410240.55</v>
      </c>
    </row>
    <row r="121" spans="1:7" ht="15" customHeight="1">
      <c r="A121" s="39" t="s">
        <v>158</v>
      </c>
      <c r="B121" s="40" t="s">
        <v>159</v>
      </c>
      <c r="C121" s="40" t="s">
        <v>512</v>
      </c>
      <c r="D121" s="41" t="s">
        <v>127</v>
      </c>
      <c r="E121" s="41" t="s">
        <v>127</v>
      </c>
      <c r="F121" s="41">
        <v>1207</v>
      </c>
      <c r="G121" s="83">
        <v>2390.06</v>
      </c>
    </row>
    <row r="122" spans="1:7" ht="15" customHeight="1">
      <c r="A122" s="42" t="s">
        <v>158</v>
      </c>
      <c r="B122" s="43" t="s">
        <v>159</v>
      </c>
      <c r="C122" s="43" t="s">
        <v>83</v>
      </c>
      <c r="D122" s="44" t="s">
        <v>127</v>
      </c>
      <c r="E122" s="44" t="s">
        <v>127</v>
      </c>
      <c r="F122" s="44">
        <v>52000</v>
      </c>
      <c r="G122" s="84">
        <v>160200</v>
      </c>
    </row>
    <row r="123" spans="1:7" ht="15" customHeight="1">
      <c r="A123" s="39" t="s">
        <v>160</v>
      </c>
      <c r="B123" s="40" t="s">
        <v>161</v>
      </c>
      <c r="C123" s="40" t="s">
        <v>137</v>
      </c>
      <c r="D123" s="41">
        <v>8133.95</v>
      </c>
      <c r="E123" s="41">
        <v>8133.95</v>
      </c>
      <c r="F123" s="41" t="s">
        <v>127</v>
      </c>
      <c r="G123" s="83" t="s">
        <v>127</v>
      </c>
    </row>
    <row r="124" spans="1:7" ht="15" customHeight="1">
      <c r="A124" s="42" t="s">
        <v>160</v>
      </c>
      <c r="B124" s="43" t="s">
        <v>161</v>
      </c>
      <c r="C124" s="43" t="s">
        <v>53</v>
      </c>
      <c r="D124" s="44">
        <v>2007.5</v>
      </c>
      <c r="E124" s="44">
        <v>2710.25</v>
      </c>
      <c r="F124" s="44">
        <v>302</v>
      </c>
      <c r="G124" s="84">
        <v>413.15</v>
      </c>
    </row>
    <row r="125" spans="1:7" ht="15" customHeight="1">
      <c r="A125" s="39" t="s">
        <v>160</v>
      </c>
      <c r="B125" s="40" t="s">
        <v>161</v>
      </c>
      <c r="C125" s="40" t="s">
        <v>104</v>
      </c>
      <c r="D125" s="41" t="s">
        <v>127</v>
      </c>
      <c r="E125" s="41" t="s">
        <v>127</v>
      </c>
      <c r="F125" s="41">
        <v>413.1</v>
      </c>
      <c r="G125" s="83">
        <v>818.12</v>
      </c>
    </row>
    <row r="126" spans="1:7" ht="15" customHeight="1">
      <c r="A126" s="42" t="s">
        <v>160</v>
      </c>
      <c r="B126" s="43" t="s">
        <v>161</v>
      </c>
      <c r="C126" s="43" t="s">
        <v>139</v>
      </c>
      <c r="D126" s="44">
        <v>426.59</v>
      </c>
      <c r="E126" s="44">
        <v>619.92</v>
      </c>
      <c r="F126" s="44" t="s">
        <v>127</v>
      </c>
      <c r="G126" s="84" t="s">
        <v>127</v>
      </c>
    </row>
    <row r="127" spans="1:7" ht="15" customHeight="1">
      <c r="A127" s="39" t="s">
        <v>160</v>
      </c>
      <c r="B127" s="40" t="s">
        <v>161</v>
      </c>
      <c r="C127" s="40" t="s">
        <v>121</v>
      </c>
      <c r="D127" s="41">
        <v>13.32</v>
      </c>
      <c r="E127" s="41">
        <v>33.3</v>
      </c>
      <c r="F127" s="41" t="s">
        <v>127</v>
      </c>
      <c r="G127" s="83" t="s">
        <v>127</v>
      </c>
    </row>
    <row r="128" spans="1:7" ht="15" customHeight="1">
      <c r="A128" s="42" t="s">
        <v>160</v>
      </c>
      <c r="B128" s="43" t="s">
        <v>161</v>
      </c>
      <c r="C128" s="43" t="s">
        <v>46</v>
      </c>
      <c r="D128" s="44">
        <v>58141.8</v>
      </c>
      <c r="E128" s="44">
        <v>69770.16</v>
      </c>
      <c r="F128" s="44">
        <v>335056.5</v>
      </c>
      <c r="G128" s="84">
        <v>512899.29</v>
      </c>
    </row>
    <row r="129" spans="1:7" ht="15" customHeight="1">
      <c r="A129" s="39" t="s">
        <v>160</v>
      </c>
      <c r="B129" s="40" t="s">
        <v>161</v>
      </c>
      <c r="C129" s="40" t="s">
        <v>101</v>
      </c>
      <c r="D129" s="41" t="s">
        <v>127</v>
      </c>
      <c r="E129" s="41" t="s">
        <v>127</v>
      </c>
      <c r="F129" s="41">
        <v>810</v>
      </c>
      <c r="G129" s="83">
        <v>1004.89</v>
      </c>
    </row>
    <row r="130" spans="1:7" ht="15" customHeight="1">
      <c r="A130" s="42" t="s">
        <v>160</v>
      </c>
      <c r="B130" s="43" t="s">
        <v>161</v>
      </c>
      <c r="C130" s="43" t="s">
        <v>83</v>
      </c>
      <c r="D130" s="44" t="s">
        <v>127</v>
      </c>
      <c r="E130" s="44" t="s">
        <v>127</v>
      </c>
      <c r="F130" s="44">
        <v>1004.4</v>
      </c>
      <c r="G130" s="84">
        <v>1807.92</v>
      </c>
    </row>
    <row r="131" spans="1:7" ht="15" customHeight="1">
      <c r="A131" s="39" t="s">
        <v>160</v>
      </c>
      <c r="B131" s="40" t="s">
        <v>161</v>
      </c>
      <c r="C131" s="40" t="s">
        <v>122</v>
      </c>
      <c r="D131" s="41">
        <v>785.7</v>
      </c>
      <c r="E131" s="41">
        <v>1765.39</v>
      </c>
      <c r="F131" s="41" t="s">
        <v>127</v>
      </c>
      <c r="G131" s="83" t="s">
        <v>127</v>
      </c>
    </row>
    <row r="132" spans="1:7" ht="15" customHeight="1">
      <c r="A132" s="42" t="s">
        <v>162</v>
      </c>
      <c r="B132" s="43" t="s">
        <v>163</v>
      </c>
      <c r="C132" s="43" t="s">
        <v>137</v>
      </c>
      <c r="D132" s="44">
        <v>291464.8</v>
      </c>
      <c r="E132" s="44">
        <v>162995.72</v>
      </c>
      <c r="F132" s="44">
        <v>74000</v>
      </c>
      <c r="G132" s="84">
        <v>38850</v>
      </c>
    </row>
    <row r="133" spans="1:7" ht="15" customHeight="1">
      <c r="A133" s="39" t="s">
        <v>162</v>
      </c>
      <c r="B133" s="40" t="s">
        <v>163</v>
      </c>
      <c r="C133" s="40" t="s">
        <v>55</v>
      </c>
      <c r="D133" s="41">
        <v>43000</v>
      </c>
      <c r="E133" s="41">
        <v>26205.56</v>
      </c>
      <c r="F133" s="41">
        <v>88000</v>
      </c>
      <c r="G133" s="83">
        <v>67209.77</v>
      </c>
    </row>
    <row r="134" spans="1:7" ht="15" customHeight="1">
      <c r="A134" s="42" t="s">
        <v>162</v>
      </c>
      <c r="B134" s="43" t="s">
        <v>163</v>
      </c>
      <c r="C134" s="43" t="s">
        <v>51</v>
      </c>
      <c r="D134" s="44">
        <v>2530000</v>
      </c>
      <c r="E134" s="44">
        <v>2241420</v>
      </c>
      <c r="F134" s="44" t="s">
        <v>127</v>
      </c>
      <c r="G134" s="84" t="s">
        <v>127</v>
      </c>
    </row>
    <row r="135" spans="1:7" ht="15" customHeight="1">
      <c r="A135" s="39" t="s">
        <v>162</v>
      </c>
      <c r="B135" s="40" t="s">
        <v>163</v>
      </c>
      <c r="C135" s="40" t="s">
        <v>53</v>
      </c>
      <c r="D135" s="41">
        <v>2344.28</v>
      </c>
      <c r="E135" s="41">
        <v>2998.12</v>
      </c>
      <c r="F135" s="41" t="s">
        <v>127</v>
      </c>
      <c r="G135" s="83" t="s">
        <v>127</v>
      </c>
    </row>
    <row r="136" spans="1:7" ht="15" customHeight="1">
      <c r="A136" s="42" t="s">
        <v>162</v>
      </c>
      <c r="B136" s="43" t="s">
        <v>163</v>
      </c>
      <c r="C136" s="43" t="s">
        <v>104</v>
      </c>
      <c r="D136" s="44" t="s">
        <v>127</v>
      </c>
      <c r="E136" s="44" t="s">
        <v>127</v>
      </c>
      <c r="F136" s="44">
        <v>322.1</v>
      </c>
      <c r="G136" s="84">
        <v>665.64</v>
      </c>
    </row>
    <row r="137" spans="1:7" ht="15" customHeight="1">
      <c r="A137" s="39" t="s">
        <v>162</v>
      </c>
      <c r="B137" s="40" t="s">
        <v>163</v>
      </c>
      <c r="C137" s="40" t="s">
        <v>121</v>
      </c>
      <c r="D137" s="41">
        <v>14.4</v>
      </c>
      <c r="E137" s="41">
        <v>36</v>
      </c>
      <c r="F137" s="41" t="s">
        <v>127</v>
      </c>
      <c r="G137" s="83" t="s">
        <v>127</v>
      </c>
    </row>
    <row r="138" spans="1:7" ht="15" customHeight="1">
      <c r="A138" s="42" t="s">
        <v>162</v>
      </c>
      <c r="B138" s="43" t="s">
        <v>163</v>
      </c>
      <c r="C138" s="43" t="s">
        <v>91</v>
      </c>
      <c r="D138" s="44">
        <v>5704594.25</v>
      </c>
      <c r="E138" s="44">
        <v>6571386.01</v>
      </c>
      <c r="F138" s="44">
        <v>1416957.75</v>
      </c>
      <c r="G138" s="84">
        <v>906178.84</v>
      </c>
    </row>
    <row r="139" spans="1:7" ht="15" customHeight="1">
      <c r="A139" s="39" t="s">
        <v>162</v>
      </c>
      <c r="B139" s="40" t="s">
        <v>163</v>
      </c>
      <c r="C139" s="40" t="s">
        <v>46</v>
      </c>
      <c r="D139" s="41">
        <v>56636.16</v>
      </c>
      <c r="E139" s="41">
        <v>71899.84</v>
      </c>
      <c r="F139" s="41">
        <v>117218.2</v>
      </c>
      <c r="G139" s="83">
        <v>197369.51</v>
      </c>
    </row>
    <row r="140" spans="1:7" ht="15" customHeight="1">
      <c r="A140" s="42" t="s">
        <v>162</v>
      </c>
      <c r="B140" s="43" t="s">
        <v>163</v>
      </c>
      <c r="C140" s="43" t="s">
        <v>605</v>
      </c>
      <c r="D140" s="44">
        <v>27000</v>
      </c>
      <c r="E140" s="44">
        <v>12555</v>
      </c>
      <c r="F140" s="44" t="s">
        <v>127</v>
      </c>
      <c r="G140" s="84" t="s">
        <v>127</v>
      </c>
    </row>
    <row r="141" spans="1:7" ht="15" customHeight="1">
      <c r="A141" s="39" t="s">
        <v>162</v>
      </c>
      <c r="B141" s="40" t="s">
        <v>163</v>
      </c>
      <c r="C141" s="40" t="s">
        <v>65</v>
      </c>
      <c r="D141" s="41">
        <v>261000</v>
      </c>
      <c r="E141" s="41">
        <v>150075</v>
      </c>
      <c r="F141" s="41">
        <v>147454</v>
      </c>
      <c r="G141" s="83">
        <v>83699.7</v>
      </c>
    </row>
    <row r="142" spans="1:7" ht="15" customHeight="1">
      <c r="A142" s="42" t="s">
        <v>162</v>
      </c>
      <c r="B142" s="43" t="s">
        <v>163</v>
      </c>
      <c r="C142" s="43" t="s">
        <v>122</v>
      </c>
      <c r="D142" s="44" t="s">
        <v>127</v>
      </c>
      <c r="E142" s="44" t="s">
        <v>127</v>
      </c>
      <c r="F142" s="44">
        <v>1312.2</v>
      </c>
      <c r="G142" s="84">
        <v>2835.28</v>
      </c>
    </row>
    <row r="143" spans="1:7" ht="15" customHeight="1">
      <c r="A143" s="39" t="s">
        <v>162</v>
      </c>
      <c r="B143" s="40" t="s">
        <v>163</v>
      </c>
      <c r="C143" s="40" t="s">
        <v>148</v>
      </c>
      <c r="D143" s="41">
        <v>391013.5</v>
      </c>
      <c r="E143" s="41">
        <v>591098.9</v>
      </c>
      <c r="F143" s="41">
        <v>6436000</v>
      </c>
      <c r="G143" s="83">
        <v>5854320</v>
      </c>
    </row>
    <row r="144" spans="1:7" ht="15" customHeight="1">
      <c r="A144" s="42" t="s">
        <v>164</v>
      </c>
      <c r="B144" s="43" t="s">
        <v>165</v>
      </c>
      <c r="C144" s="43" t="s">
        <v>53</v>
      </c>
      <c r="D144" s="44" t="s">
        <v>127</v>
      </c>
      <c r="E144" s="44" t="s">
        <v>127</v>
      </c>
      <c r="F144" s="44">
        <v>505</v>
      </c>
      <c r="G144" s="84">
        <v>2189.25</v>
      </c>
    </row>
    <row r="145" spans="1:7" ht="15" customHeight="1">
      <c r="A145" s="39" t="s">
        <v>164</v>
      </c>
      <c r="B145" s="40" t="s">
        <v>165</v>
      </c>
      <c r="C145" s="40" t="s">
        <v>50</v>
      </c>
      <c r="D145" s="41" t="s">
        <v>127</v>
      </c>
      <c r="E145" s="41" t="s">
        <v>127</v>
      </c>
      <c r="F145" s="41">
        <v>5364.68</v>
      </c>
      <c r="G145" s="83">
        <v>19849.32</v>
      </c>
    </row>
    <row r="146" spans="1:7" ht="15" customHeight="1">
      <c r="A146" s="42" t="s">
        <v>515</v>
      </c>
      <c r="B146" s="43" t="s">
        <v>516</v>
      </c>
      <c r="C146" s="43" t="s">
        <v>53</v>
      </c>
      <c r="D146" s="44" t="s">
        <v>127</v>
      </c>
      <c r="E146" s="44" t="s">
        <v>127</v>
      </c>
      <c r="F146" s="44">
        <v>5.9</v>
      </c>
      <c r="G146" s="84">
        <v>346.2</v>
      </c>
    </row>
    <row r="147" spans="1:7" ht="15" customHeight="1">
      <c r="A147" s="39" t="s">
        <v>606</v>
      </c>
      <c r="B147" s="40" t="s">
        <v>607</v>
      </c>
      <c r="C147" s="40" t="s">
        <v>42</v>
      </c>
      <c r="D147" s="41" t="s">
        <v>127</v>
      </c>
      <c r="E147" s="41" t="s">
        <v>127</v>
      </c>
      <c r="F147" s="41">
        <v>70</v>
      </c>
      <c r="G147" s="83">
        <v>5134.77</v>
      </c>
    </row>
    <row r="148" spans="1:7" ht="15" customHeight="1">
      <c r="A148" s="42" t="s">
        <v>517</v>
      </c>
      <c r="B148" s="43" t="s">
        <v>518</v>
      </c>
      <c r="C148" s="43" t="s">
        <v>46</v>
      </c>
      <c r="D148" s="44">
        <v>44000</v>
      </c>
      <c r="E148" s="44">
        <v>27360</v>
      </c>
      <c r="F148" s="44" t="s">
        <v>127</v>
      </c>
      <c r="G148" s="84" t="s">
        <v>127</v>
      </c>
    </row>
    <row r="149" spans="1:7" ht="15" customHeight="1">
      <c r="A149" s="39" t="s">
        <v>519</v>
      </c>
      <c r="B149" s="40" t="s">
        <v>520</v>
      </c>
      <c r="C149" s="40" t="s">
        <v>155</v>
      </c>
      <c r="D149" s="41">
        <v>800</v>
      </c>
      <c r="E149" s="41">
        <v>87224.85</v>
      </c>
      <c r="F149" s="41" t="s">
        <v>127</v>
      </c>
      <c r="G149" s="83" t="s">
        <v>127</v>
      </c>
    </row>
    <row r="150" spans="1:7" ht="15" customHeight="1">
      <c r="A150" s="42" t="s">
        <v>519</v>
      </c>
      <c r="B150" s="43" t="s">
        <v>521</v>
      </c>
      <c r="C150" s="43" t="s">
        <v>99</v>
      </c>
      <c r="D150" s="44" t="s">
        <v>127</v>
      </c>
      <c r="E150" s="44" t="s">
        <v>127</v>
      </c>
      <c r="F150" s="44">
        <v>28140</v>
      </c>
      <c r="G150" s="84">
        <v>164590</v>
      </c>
    </row>
    <row r="151" spans="1:7" ht="15" customHeight="1">
      <c r="A151" s="39" t="s">
        <v>522</v>
      </c>
      <c r="B151" s="40" t="s">
        <v>302</v>
      </c>
      <c r="C151" s="40" t="s">
        <v>99</v>
      </c>
      <c r="D151" s="41" t="s">
        <v>127</v>
      </c>
      <c r="E151" s="41" t="s">
        <v>127</v>
      </c>
      <c r="F151" s="41">
        <v>159120</v>
      </c>
      <c r="G151" s="83">
        <v>797350</v>
      </c>
    </row>
    <row r="152" spans="1:7" ht="15" customHeight="1">
      <c r="A152" s="42" t="s">
        <v>522</v>
      </c>
      <c r="B152" s="43" t="s">
        <v>302</v>
      </c>
      <c r="C152" s="43" t="s">
        <v>608</v>
      </c>
      <c r="D152" s="44" t="s">
        <v>127</v>
      </c>
      <c r="E152" s="44" t="s">
        <v>127</v>
      </c>
      <c r="F152" s="44">
        <v>3180</v>
      </c>
      <c r="G152" s="84">
        <v>272757.79</v>
      </c>
    </row>
    <row r="153" spans="1:7" ht="15" customHeight="1">
      <c r="A153" s="39" t="s">
        <v>522</v>
      </c>
      <c r="B153" s="40" t="s">
        <v>523</v>
      </c>
      <c r="C153" s="40" t="s">
        <v>44</v>
      </c>
      <c r="D153" s="41">
        <v>5000</v>
      </c>
      <c r="E153" s="41">
        <v>298645.1</v>
      </c>
      <c r="F153" s="41" t="s">
        <v>127</v>
      </c>
      <c r="G153" s="83" t="s">
        <v>127</v>
      </c>
    </row>
    <row r="154" spans="1:7" ht="15" customHeight="1">
      <c r="A154" s="42" t="s">
        <v>524</v>
      </c>
      <c r="B154" s="43" t="s">
        <v>525</v>
      </c>
      <c r="C154" s="43" t="s">
        <v>42</v>
      </c>
      <c r="D154" s="44">
        <v>15</v>
      </c>
      <c r="E154" s="44">
        <v>3975.67</v>
      </c>
      <c r="F154" s="44" t="s">
        <v>127</v>
      </c>
      <c r="G154" s="84" t="s">
        <v>127</v>
      </c>
    </row>
    <row r="155" spans="1:7" ht="15" customHeight="1">
      <c r="A155" s="39" t="s">
        <v>524</v>
      </c>
      <c r="B155" s="40" t="s">
        <v>284</v>
      </c>
      <c r="C155" s="40" t="s">
        <v>99</v>
      </c>
      <c r="D155" s="41" t="s">
        <v>127</v>
      </c>
      <c r="E155" s="41" t="s">
        <v>127</v>
      </c>
      <c r="F155" s="41">
        <v>52840</v>
      </c>
      <c r="G155" s="83">
        <v>112180</v>
      </c>
    </row>
    <row r="156" spans="1:7" ht="15" customHeight="1">
      <c r="A156" s="42" t="s">
        <v>283</v>
      </c>
      <c r="B156" s="43" t="s">
        <v>284</v>
      </c>
      <c r="C156" s="43" t="s">
        <v>48</v>
      </c>
      <c r="D156" s="44" t="s">
        <v>127</v>
      </c>
      <c r="E156" s="44" t="s">
        <v>127</v>
      </c>
      <c r="F156" s="44">
        <v>1000</v>
      </c>
      <c r="G156" s="84">
        <v>3504.15</v>
      </c>
    </row>
    <row r="157" spans="1:7" ht="15" customHeight="1">
      <c r="A157" s="39" t="s">
        <v>283</v>
      </c>
      <c r="B157" s="40" t="s">
        <v>284</v>
      </c>
      <c r="C157" s="40" t="s">
        <v>138</v>
      </c>
      <c r="D157" s="41">
        <v>400</v>
      </c>
      <c r="E157" s="41">
        <v>1930.34</v>
      </c>
      <c r="F157" s="41">
        <v>996</v>
      </c>
      <c r="G157" s="83">
        <v>4023.66</v>
      </c>
    </row>
    <row r="158" spans="1:7" ht="15" customHeight="1">
      <c r="A158" s="42" t="s">
        <v>283</v>
      </c>
      <c r="B158" s="43" t="s">
        <v>284</v>
      </c>
      <c r="C158" s="43" t="s">
        <v>63</v>
      </c>
      <c r="D158" s="44">
        <v>10</v>
      </c>
      <c r="E158" s="44">
        <v>65.05</v>
      </c>
      <c r="F158" s="44" t="s">
        <v>127</v>
      </c>
      <c r="G158" s="84" t="s">
        <v>127</v>
      </c>
    </row>
    <row r="159" spans="1:7" ht="15" customHeight="1">
      <c r="A159" s="39" t="s">
        <v>283</v>
      </c>
      <c r="B159" s="40" t="s">
        <v>284</v>
      </c>
      <c r="C159" s="40" t="s">
        <v>80</v>
      </c>
      <c r="D159" s="41">
        <v>18000</v>
      </c>
      <c r="E159" s="41">
        <v>50090.99</v>
      </c>
      <c r="F159" s="41" t="s">
        <v>127</v>
      </c>
      <c r="G159" s="83" t="s">
        <v>127</v>
      </c>
    </row>
    <row r="160" spans="1:7" ht="15" customHeight="1">
      <c r="A160" s="42" t="s">
        <v>283</v>
      </c>
      <c r="B160" s="43" t="s">
        <v>284</v>
      </c>
      <c r="C160" s="43" t="s">
        <v>42</v>
      </c>
      <c r="D160" s="44">
        <v>84</v>
      </c>
      <c r="E160" s="44">
        <v>324.12</v>
      </c>
      <c r="F160" s="44" t="s">
        <v>127</v>
      </c>
      <c r="G160" s="84" t="s">
        <v>127</v>
      </c>
    </row>
    <row r="161" spans="1:7" ht="15" customHeight="1">
      <c r="A161" s="39" t="s">
        <v>283</v>
      </c>
      <c r="B161" s="40" t="s">
        <v>284</v>
      </c>
      <c r="C161" s="40" t="s">
        <v>94</v>
      </c>
      <c r="D161" s="41">
        <v>70986</v>
      </c>
      <c r="E161" s="41">
        <v>284139.71</v>
      </c>
      <c r="F161" s="41" t="s">
        <v>127</v>
      </c>
      <c r="G161" s="83" t="s">
        <v>127</v>
      </c>
    </row>
    <row r="162" spans="1:7" ht="15" customHeight="1">
      <c r="A162" s="42" t="s">
        <v>283</v>
      </c>
      <c r="B162" s="43" t="s">
        <v>284</v>
      </c>
      <c r="C162" s="43" t="s">
        <v>71</v>
      </c>
      <c r="D162" s="44">
        <v>3000</v>
      </c>
      <c r="E162" s="44">
        <v>13368.07</v>
      </c>
      <c r="F162" s="44">
        <v>110560</v>
      </c>
      <c r="G162" s="84">
        <v>384427.98</v>
      </c>
    </row>
    <row r="163" spans="1:7" ht="15" customHeight="1">
      <c r="A163" s="39" t="s">
        <v>283</v>
      </c>
      <c r="B163" s="40" t="s">
        <v>284</v>
      </c>
      <c r="C163" s="40" t="s">
        <v>67</v>
      </c>
      <c r="D163" s="41">
        <v>26900</v>
      </c>
      <c r="E163" s="41">
        <v>118841.4</v>
      </c>
      <c r="F163" s="41">
        <v>304584</v>
      </c>
      <c r="G163" s="83">
        <v>1064517.55</v>
      </c>
    </row>
    <row r="164" spans="1:7" ht="15" customHeight="1">
      <c r="A164" s="42" t="s">
        <v>283</v>
      </c>
      <c r="B164" s="43" t="s">
        <v>284</v>
      </c>
      <c r="C164" s="43" t="s">
        <v>108</v>
      </c>
      <c r="D164" s="44">
        <v>15560</v>
      </c>
      <c r="E164" s="44">
        <v>66279.54</v>
      </c>
      <c r="F164" s="44" t="s">
        <v>127</v>
      </c>
      <c r="G164" s="84" t="s">
        <v>127</v>
      </c>
    </row>
    <row r="165" spans="1:7" ht="15" customHeight="1">
      <c r="A165" s="39" t="s">
        <v>285</v>
      </c>
      <c r="B165" s="40" t="s">
        <v>286</v>
      </c>
      <c r="C165" s="40" t="s">
        <v>138</v>
      </c>
      <c r="D165" s="41">
        <v>1300</v>
      </c>
      <c r="E165" s="41">
        <v>3543.96</v>
      </c>
      <c r="F165" s="41" t="s">
        <v>127</v>
      </c>
      <c r="G165" s="83" t="s">
        <v>127</v>
      </c>
    </row>
    <row r="166" spans="1:7" ht="15" customHeight="1">
      <c r="A166" s="42" t="s">
        <v>285</v>
      </c>
      <c r="B166" s="43" t="s">
        <v>286</v>
      </c>
      <c r="C166" s="43" t="s">
        <v>42</v>
      </c>
      <c r="D166" s="44" t="s">
        <v>127</v>
      </c>
      <c r="E166" s="44" t="s">
        <v>127</v>
      </c>
      <c r="F166" s="44">
        <v>27</v>
      </c>
      <c r="G166" s="84">
        <v>122.39</v>
      </c>
    </row>
    <row r="167" spans="1:7" ht="15" customHeight="1">
      <c r="A167" s="39" t="s">
        <v>285</v>
      </c>
      <c r="B167" s="40" t="s">
        <v>286</v>
      </c>
      <c r="C167" s="40" t="s">
        <v>46</v>
      </c>
      <c r="D167" s="41" t="s">
        <v>127</v>
      </c>
      <c r="E167" s="41" t="s">
        <v>127</v>
      </c>
      <c r="F167" s="41">
        <v>110</v>
      </c>
      <c r="G167" s="83">
        <v>470.81</v>
      </c>
    </row>
    <row r="168" spans="1:7" ht="15" customHeight="1">
      <c r="A168" s="42" t="s">
        <v>285</v>
      </c>
      <c r="B168" s="43" t="s">
        <v>286</v>
      </c>
      <c r="C168" s="43" t="s">
        <v>43</v>
      </c>
      <c r="D168" s="44">
        <v>12</v>
      </c>
      <c r="E168" s="44">
        <v>44.53</v>
      </c>
      <c r="F168" s="44" t="s">
        <v>127</v>
      </c>
      <c r="G168" s="84" t="s">
        <v>127</v>
      </c>
    </row>
    <row r="169" spans="1:7" ht="15" customHeight="1">
      <c r="A169" s="39" t="s">
        <v>285</v>
      </c>
      <c r="B169" s="40" t="s">
        <v>286</v>
      </c>
      <c r="C169" s="40" t="s">
        <v>155</v>
      </c>
      <c r="D169" s="41" t="s">
        <v>127</v>
      </c>
      <c r="E169" s="41" t="s">
        <v>127</v>
      </c>
      <c r="F169" s="41">
        <v>1000</v>
      </c>
      <c r="G169" s="83">
        <v>1411.07</v>
      </c>
    </row>
    <row r="170" spans="1:7" ht="15" customHeight="1">
      <c r="A170" s="42" t="s">
        <v>285</v>
      </c>
      <c r="B170" s="43" t="s">
        <v>286</v>
      </c>
      <c r="C170" s="43" t="s">
        <v>94</v>
      </c>
      <c r="D170" s="44">
        <v>14000</v>
      </c>
      <c r="E170" s="44">
        <v>52613.04</v>
      </c>
      <c r="F170" s="44" t="s">
        <v>127</v>
      </c>
      <c r="G170" s="84" t="s">
        <v>127</v>
      </c>
    </row>
    <row r="171" spans="1:7" ht="15" customHeight="1">
      <c r="A171" s="39" t="s">
        <v>285</v>
      </c>
      <c r="B171" s="40" t="s">
        <v>286</v>
      </c>
      <c r="C171" s="40" t="s">
        <v>71</v>
      </c>
      <c r="D171" s="41">
        <v>122315</v>
      </c>
      <c r="E171" s="41">
        <v>474439.85</v>
      </c>
      <c r="F171" s="41">
        <v>5570</v>
      </c>
      <c r="G171" s="83">
        <v>19345.51</v>
      </c>
    </row>
    <row r="172" spans="1:7" ht="15" customHeight="1">
      <c r="A172" s="42" t="s">
        <v>285</v>
      </c>
      <c r="B172" s="43" t="s">
        <v>286</v>
      </c>
      <c r="C172" s="43" t="s">
        <v>67</v>
      </c>
      <c r="D172" s="44">
        <v>202224</v>
      </c>
      <c r="E172" s="44">
        <v>819657.5</v>
      </c>
      <c r="F172" s="44">
        <v>18108</v>
      </c>
      <c r="G172" s="84">
        <v>62165.86</v>
      </c>
    </row>
    <row r="173" spans="1:7" ht="15" customHeight="1">
      <c r="A173" s="39" t="s">
        <v>285</v>
      </c>
      <c r="B173" s="40" t="s">
        <v>286</v>
      </c>
      <c r="C173" s="40" t="s">
        <v>66</v>
      </c>
      <c r="D173" s="41" t="s">
        <v>127</v>
      </c>
      <c r="E173" s="41" t="s">
        <v>127</v>
      </c>
      <c r="F173" s="41">
        <v>40</v>
      </c>
      <c r="G173" s="83">
        <v>108.49</v>
      </c>
    </row>
    <row r="174" spans="1:7" ht="15" customHeight="1">
      <c r="A174" s="42" t="s">
        <v>287</v>
      </c>
      <c r="B174" s="43" t="s">
        <v>394</v>
      </c>
      <c r="C174" s="43" t="s">
        <v>44</v>
      </c>
      <c r="D174" s="44" t="s">
        <v>127</v>
      </c>
      <c r="E174" s="44" t="s">
        <v>127</v>
      </c>
      <c r="F174" s="44">
        <v>14365.7</v>
      </c>
      <c r="G174" s="84">
        <v>107286.83</v>
      </c>
    </row>
    <row r="175" spans="1:7" ht="15" customHeight="1">
      <c r="A175" s="39" t="s">
        <v>395</v>
      </c>
      <c r="B175" s="40" t="s">
        <v>396</v>
      </c>
      <c r="C175" s="40" t="s">
        <v>44</v>
      </c>
      <c r="D175" s="41" t="s">
        <v>127</v>
      </c>
      <c r="E175" s="41" t="s">
        <v>127</v>
      </c>
      <c r="F175" s="41">
        <v>7579</v>
      </c>
      <c r="G175" s="83">
        <v>67135.81</v>
      </c>
    </row>
    <row r="176" spans="1:7" ht="15" customHeight="1">
      <c r="A176" s="42" t="s">
        <v>395</v>
      </c>
      <c r="B176" s="43" t="s">
        <v>288</v>
      </c>
      <c r="C176" s="43" t="s">
        <v>44</v>
      </c>
      <c r="D176" s="44">
        <v>13845.5</v>
      </c>
      <c r="E176" s="44">
        <v>166203.4</v>
      </c>
      <c r="F176" s="44" t="s">
        <v>127</v>
      </c>
      <c r="G176" s="84" t="s">
        <v>127</v>
      </c>
    </row>
    <row r="177" spans="1:7" ht="15" customHeight="1">
      <c r="A177" s="39" t="s">
        <v>526</v>
      </c>
      <c r="B177" s="40" t="s">
        <v>284</v>
      </c>
      <c r="C177" s="40" t="s">
        <v>99</v>
      </c>
      <c r="D177" s="41" t="s">
        <v>127</v>
      </c>
      <c r="E177" s="41" t="s">
        <v>127</v>
      </c>
      <c r="F177" s="41">
        <v>2500</v>
      </c>
      <c r="G177" s="83">
        <v>5000</v>
      </c>
    </row>
    <row r="178" spans="1:7" ht="15" customHeight="1">
      <c r="A178" s="42" t="s">
        <v>526</v>
      </c>
      <c r="B178" s="43" t="s">
        <v>527</v>
      </c>
      <c r="C178" s="43" t="s">
        <v>44</v>
      </c>
      <c r="D178" s="44">
        <v>179</v>
      </c>
      <c r="E178" s="44">
        <v>1008.87</v>
      </c>
      <c r="F178" s="44" t="s">
        <v>127</v>
      </c>
      <c r="G178" s="84" t="s">
        <v>127</v>
      </c>
    </row>
    <row r="179" spans="1:7" ht="15" customHeight="1">
      <c r="A179" s="39" t="s">
        <v>397</v>
      </c>
      <c r="B179" s="40" t="s">
        <v>398</v>
      </c>
      <c r="C179" s="40" t="s">
        <v>47</v>
      </c>
      <c r="D179" s="41" t="s">
        <v>127</v>
      </c>
      <c r="E179" s="41" t="s">
        <v>127</v>
      </c>
      <c r="F179" s="41">
        <v>569374</v>
      </c>
      <c r="G179" s="83">
        <v>14567902.1</v>
      </c>
    </row>
    <row r="180" spans="1:7" ht="15" customHeight="1">
      <c r="A180" s="42" t="s">
        <v>397</v>
      </c>
      <c r="B180" s="43" t="s">
        <v>284</v>
      </c>
      <c r="C180" s="43" t="s">
        <v>47</v>
      </c>
      <c r="D180" s="44">
        <v>344305</v>
      </c>
      <c r="E180" s="44">
        <v>8900913.01</v>
      </c>
      <c r="F180" s="44" t="s">
        <v>127</v>
      </c>
      <c r="G180" s="84" t="s">
        <v>127</v>
      </c>
    </row>
    <row r="181" spans="1:7" ht="15" customHeight="1">
      <c r="A181" s="39" t="s">
        <v>399</v>
      </c>
      <c r="B181" s="40" t="s">
        <v>297</v>
      </c>
      <c r="C181" s="40" t="s">
        <v>44</v>
      </c>
      <c r="D181" s="41">
        <v>4928</v>
      </c>
      <c r="E181" s="41">
        <v>13715.22</v>
      </c>
      <c r="F181" s="41" t="s">
        <v>127</v>
      </c>
      <c r="G181" s="83" t="s">
        <v>127</v>
      </c>
    </row>
    <row r="182" spans="1:7" ht="15" customHeight="1">
      <c r="A182" s="42" t="s">
        <v>399</v>
      </c>
      <c r="B182" s="43" t="s">
        <v>400</v>
      </c>
      <c r="C182" s="43" t="s">
        <v>44</v>
      </c>
      <c r="D182" s="44" t="s">
        <v>127</v>
      </c>
      <c r="E182" s="44" t="s">
        <v>127</v>
      </c>
      <c r="F182" s="44">
        <v>2637</v>
      </c>
      <c r="G182" s="84">
        <v>5084.89</v>
      </c>
    </row>
    <row r="183" spans="1:7" ht="15" customHeight="1">
      <c r="A183" s="39" t="s">
        <v>401</v>
      </c>
      <c r="B183" s="40" t="s">
        <v>289</v>
      </c>
      <c r="C183" s="40" t="s">
        <v>44</v>
      </c>
      <c r="D183" s="41">
        <v>106779</v>
      </c>
      <c r="E183" s="41">
        <v>234229.24</v>
      </c>
      <c r="F183" s="41" t="s">
        <v>127</v>
      </c>
      <c r="G183" s="83" t="s">
        <v>127</v>
      </c>
    </row>
    <row r="184" spans="1:7" ht="15" customHeight="1">
      <c r="A184" s="42" t="s">
        <v>401</v>
      </c>
      <c r="B184" s="43" t="s">
        <v>402</v>
      </c>
      <c r="C184" s="43" t="s">
        <v>44</v>
      </c>
      <c r="D184" s="44" t="s">
        <v>127</v>
      </c>
      <c r="E184" s="44" t="s">
        <v>127</v>
      </c>
      <c r="F184" s="44">
        <v>169766</v>
      </c>
      <c r="G184" s="84">
        <v>282618.35</v>
      </c>
    </row>
    <row r="185" spans="1:7" ht="15" customHeight="1">
      <c r="A185" s="39" t="s">
        <v>403</v>
      </c>
      <c r="B185" s="40" t="s">
        <v>290</v>
      </c>
      <c r="C185" s="40" t="s">
        <v>44</v>
      </c>
      <c r="D185" s="41">
        <v>1299.5</v>
      </c>
      <c r="E185" s="41">
        <v>9914.39</v>
      </c>
      <c r="F185" s="41" t="s">
        <v>127</v>
      </c>
      <c r="G185" s="83" t="s">
        <v>127</v>
      </c>
    </row>
    <row r="186" spans="1:7" ht="15" customHeight="1">
      <c r="A186" s="42" t="s">
        <v>404</v>
      </c>
      <c r="B186" s="43" t="s">
        <v>405</v>
      </c>
      <c r="C186" s="43" t="s">
        <v>44</v>
      </c>
      <c r="D186" s="44" t="s">
        <v>127</v>
      </c>
      <c r="E186" s="44" t="s">
        <v>127</v>
      </c>
      <c r="F186" s="44">
        <v>745</v>
      </c>
      <c r="G186" s="84">
        <v>11826.22</v>
      </c>
    </row>
    <row r="187" spans="1:7" ht="15" customHeight="1">
      <c r="A187" s="39" t="s">
        <v>406</v>
      </c>
      <c r="B187" s="40" t="s">
        <v>407</v>
      </c>
      <c r="C187" s="40" t="s">
        <v>44</v>
      </c>
      <c r="D187" s="41" t="s">
        <v>127</v>
      </c>
      <c r="E187" s="41" t="s">
        <v>127</v>
      </c>
      <c r="F187" s="41">
        <v>42648</v>
      </c>
      <c r="G187" s="83">
        <v>313392.82</v>
      </c>
    </row>
    <row r="188" spans="1:7" ht="15" customHeight="1">
      <c r="A188" s="42" t="s">
        <v>609</v>
      </c>
      <c r="B188" s="43" t="s">
        <v>284</v>
      </c>
      <c r="C188" s="43" t="s">
        <v>46</v>
      </c>
      <c r="D188" s="44" t="s">
        <v>127</v>
      </c>
      <c r="E188" s="44" t="s">
        <v>127</v>
      </c>
      <c r="F188" s="44">
        <v>36160</v>
      </c>
      <c r="G188" s="84">
        <v>12284.7</v>
      </c>
    </row>
    <row r="189" spans="1:7" ht="15" customHeight="1">
      <c r="A189" s="39" t="s">
        <v>295</v>
      </c>
      <c r="B189" s="40" t="s">
        <v>296</v>
      </c>
      <c r="C189" s="40" t="s">
        <v>44</v>
      </c>
      <c r="D189" s="41">
        <v>38122</v>
      </c>
      <c r="E189" s="41">
        <v>308468.96</v>
      </c>
      <c r="F189" s="41" t="s">
        <v>127</v>
      </c>
      <c r="G189" s="83" t="s">
        <v>127</v>
      </c>
    </row>
    <row r="190" spans="1:7" ht="15" customHeight="1">
      <c r="A190" s="42" t="s">
        <v>408</v>
      </c>
      <c r="B190" s="43" t="s">
        <v>293</v>
      </c>
      <c r="C190" s="43" t="s">
        <v>105</v>
      </c>
      <c r="D190" s="44">
        <v>28000</v>
      </c>
      <c r="E190" s="44">
        <v>20762.89</v>
      </c>
      <c r="F190" s="44" t="s">
        <v>127</v>
      </c>
      <c r="G190" s="84" t="s">
        <v>127</v>
      </c>
    </row>
    <row r="191" spans="1:7" ht="15" customHeight="1">
      <c r="A191" s="39" t="s">
        <v>408</v>
      </c>
      <c r="B191" s="40" t="s">
        <v>293</v>
      </c>
      <c r="C191" s="40" t="s">
        <v>119</v>
      </c>
      <c r="D191" s="41">
        <v>27000</v>
      </c>
      <c r="E191" s="41">
        <v>36980.64</v>
      </c>
      <c r="F191" s="41" t="s">
        <v>127</v>
      </c>
      <c r="G191" s="83" t="s">
        <v>127</v>
      </c>
    </row>
    <row r="192" spans="1:7" ht="15" customHeight="1">
      <c r="A192" s="42" t="s">
        <v>409</v>
      </c>
      <c r="B192" s="43" t="s">
        <v>528</v>
      </c>
      <c r="C192" s="43" t="s">
        <v>46</v>
      </c>
      <c r="D192" s="44">
        <v>40000</v>
      </c>
      <c r="E192" s="44">
        <v>35514</v>
      </c>
      <c r="F192" s="44" t="s">
        <v>127</v>
      </c>
      <c r="G192" s="84" t="s">
        <v>127</v>
      </c>
    </row>
    <row r="193" spans="1:7" ht="15" customHeight="1">
      <c r="A193" s="39" t="s">
        <v>409</v>
      </c>
      <c r="B193" s="40" t="s">
        <v>410</v>
      </c>
      <c r="C193" s="40" t="s">
        <v>46</v>
      </c>
      <c r="D193" s="41" t="s">
        <v>127</v>
      </c>
      <c r="E193" s="41" t="s">
        <v>127</v>
      </c>
      <c r="F193" s="41">
        <v>141600</v>
      </c>
      <c r="G193" s="83">
        <v>74033.2</v>
      </c>
    </row>
    <row r="194" spans="1:7" ht="15" customHeight="1">
      <c r="A194" s="42" t="s">
        <v>411</v>
      </c>
      <c r="B194" s="43" t="s">
        <v>291</v>
      </c>
      <c r="C194" s="43" t="s">
        <v>44</v>
      </c>
      <c r="D194" s="44">
        <v>316</v>
      </c>
      <c r="E194" s="44">
        <v>975.02</v>
      </c>
      <c r="F194" s="44" t="s">
        <v>127</v>
      </c>
      <c r="G194" s="84" t="s">
        <v>127</v>
      </c>
    </row>
    <row r="195" spans="1:7" ht="15" customHeight="1">
      <c r="A195" s="39" t="s">
        <v>411</v>
      </c>
      <c r="B195" s="40" t="s">
        <v>412</v>
      </c>
      <c r="C195" s="40" t="s">
        <v>44</v>
      </c>
      <c r="D195" s="41" t="s">
        <v>127</v>
      </c>
      <c r="E195" s="41" t="s">
        <v>127</v>
      </c>
      <c r="F195" s="41">
        <v>453</v>
      </c>
      <c r="G195" s="83">
        <v>734.16</v>
      </c>
    </row>
    <row r="196" spans="1:7" ht="15" customHeight="1">
      <c r="A196" s="42" t="s">
        <v>413</v>
      </c>
      <c r="B196" s="43" t="s">
        <v>292</v>
      </c>
      <c r="C196" s="43" t="s">
        <v>44</v>
      </c>
      <c r="D196" s="44">
        <v>2157</v>
      </c>
      <c r="E196" s="44">
        <v>13104.56</v>
      </c>
      <c r="F196" s="44" t="s">
        <v>127</v>
      </c>
      <c r="G196" s="84" t="s">
        <v>127</v>
      </c>
    </row>
    <row r="197" spans="1:7" ht="15" customHeight="1">
      <c r="A197" s="39" t="s">
        <v>414</v>
      </c>
      <c r="B197" s="40" t="s">
        <v>415</v>
      </c>
      <c r="C197" s="40" t="s">
        <v>44</v>
      </c>
      <c r="D197" s="41" t="s">
        <v>127</v>
      </c>
      <c r="E197" s="41" t="s">
        <v>127</v>
      </c>
      <c r="F197" s="41">
        <v>510</v>
      </c>
      <c r="G197" s="83">
        <v>1738.47</v>
      </c>
    </row>
    <row r="198" spans="1:7" ht="15" customHeight="1">
      <c r="A198" s="42" t="s">
        <v>416</v>
      </c>
      <c r="B198" s="43" t="s">
        <v>300</v>
      </c>
      <c r="C198" s="43" t="s">
        <v>48</v>
      </c>
      <c r="D198" s="44">
        <v>42700</v>
      </c>
      <c r="E198" s="44">
        <v>250382.27</v>
      </c>
      <c r="F198" s="44" t="s">
        <v>127</v>
      </c>
      <c r="G198" s="84" t="s">
        <v>127</v>
      </c>
    </row>
    <row r="199" spans="1:7" ht="15" customHeight="1">
      <c r="A199" s="39" t="s">
        <v>416</v>
      </c>
      <c r="B199" s="40" t="s">
        <v>417</v>
      </c>
      <c r="C199" s="40" t="s">
        <v>48</v>
      </c>
      <c r="D199" s="41" t="s">
        <v>127</v>
      </c>
      <c r="E199" s="41" t="s">
        <v>127</v>
      </c>
      <c r="F199" s="41">
        <v>62926</v>
      </c>
      <c r="G199" s="83">
        <v>368200.99</v>
      </c>
    </row>
    <row r="200" spans="1:7" ht="15" customHeight="1">
      <c r="A200" s="42" t="s">
        <v>416</v>
      </c>
      <c r="B200" s="43" t="s">
        <v>300</v>
      </c>
      <c r="C200" s="43" t="s">
        <v>138</v>
      </c>
      <c r="D200" s="44">
        <v>21220</v>
      </c>
      <c r="E200" s="44">
        <v>118559.79</v>
      </c>
      <c r="F200" s="44" t="s">
        <v>127</v>
      </c>
      <c r="G200" s="84" t="s">
        <v>127</v>
      </c>
    </row>
    <row r="201" spans="1:7" ht="15" customHeight="1">
      <c r="A201" s="39" t="s">
        <v>416</v>
      </c>
      <c r="B201" s="40" t="s">
        <v>417</v>
      </c>
      <c r="C201" s="40" t="s">
        <v>138</v>
      </c>
      <c r="D201" s="41" t="s">
        <v>127</v>
      </c>
      <c r="E201" s="41" t="s">
        <v>127</v>
      </c>
      <c r="F201" s="41">
        <v>24200</v>
      </c>
      <c r="G201" s="83">
        <v>129637.26</v>
      </c>
    </row>
    <row r="202" spans="1:7" ht="15" customHeight="1">
      <c r="A202" s="42" t="s">
        <v>416</v>
      </c>
      <c r="B202" s="43" t="s">
        <v>300</v>
      </c>
      <c r="C202" s="43" t="s">
        <v>63</v>
      </c>
      <c r="D202" s="44">
        <v>47503.5</v>
      </c>
      <c r="E202" s="44">
        <v>359765.88</v>
      </c>
      <c r="F202" s="44" t="s">
        <v>127</v>
      </c>
      <c r="G202" s="84" t="s">
        <v>127</v>
      </c>
    </row>
    <row r="203" spans="1:7" ht="15" customHeight="1">
      <c r="A203" s="39" t="s">
        <v>416</v>
      </c>
      <c r="B203" s="40" t="s">
        <v>417</v>
      </c>
      <c r="C203" s="40" t="s">
        <v>63</v>
      </c>
      <c r="D203" s="41" t="s">
        <v>127</v>
      </c>
      <c r="E203" s="41" t="s">
        <v>127</v>
      </c>
      <c r="F203" s="41">
        <v>49300</v>
      </c>
      <c r="G203" s="83">
        <v>323364.28</v>
      </c>
    </row>
    <row r="204" spans="1:7" ht="15" customHeight="1">
      <c r="A204" s="42" t="s">
        <v>416</v>
      </c>
      <c r="B204" s="43" t="s">
        <v>417</v>
      </c>
      <c r="C204" s="43" t="s">
        <v>54</v>
      </c>
      <c r="D204" s="44" t="s">
        <v>127</v>
      </c>
      <c r="E204" s="44" t="s">
        <v>127</v>
      </c>
      <c r="F204" s="44">
        <v>464777.4</v>
      </c>
      <c r="G204" s="84">
        <v>2768747.99</v>
      </c>
    </row>
    <row r="205" spans="1:7" ht="15" customHeight="1">
      <c r="A205" s="39" t="s">
        <v>416</v>
      </c>
      <c r="B205" s="40" t="s">
        <v>300</v>
      </c>
      <c r="C205" s="40" t="s">
        <v>54</v>
      </c>
      <c r="D205" s="41">
        <v>93967.5</v>
      </c>
      <c r="E205" s="41">
        <v>524739.84</v>
      </c>
      <c r="F205" s="41" t="s">
        <v>127</v>
      </c>
      <c r="G205" s="83" t="s">
        <v>127</v>
      </c>
    </row>
    <row r="206" spans="1:7" ht="15" customHeight="1">
      <c r="A206" s="42" t="s">
        <v>416</v>
      </c>
      <c r="B206" s="43" t="s">
        <v>300</v>
      </c>
      <c r="C206" s="43" t="s">
        <v>42</v>
      </c>
      <c r="D206" s="44">
        <v>599772.55</v>
      </c>
      <c r="E206" s="44">
        <v>3567774.28</v>
      </c>
      <c r="F206" s="44" t="s">
        <v>127</v>
      </c>
      <c r="G206" s="84" t="s">
        <v>127</v>
      </c>
    </row>
    <row r="207" spans="1:7" ht="15" customHeight="1">
      <c r="A207" s="39" t="s">
        <v>416</v>
      </c>
      <c r="B207" s="40" t="s">
        <v>417</v>
      </c>
      <c r="C207" s="40" t="s">
        <v>42</v>
      </c>
      <c r="D207" s="41" t="s">
        <v>127</v>
      </c>
      <c r="E207" s="41" t="s">
        <v>127</v>
      </c>
      <c r="F207" s="41">
        <v>212227</v>
      </c>
      <c r="G207" s="83">
        <v>1271371.23</v>
      </c>
    </row>
    <row r="208" spans="1:7" ht="15" customHeight="1">
      <c r="A208" s="42" t="s">
        <v>416</v>
      </c>
      <c r="B208" s="43" t="s">
        <v>417</v>
      </c>
      <c r="C208" s="43" t="s">
        <v>46</v>
      </c>
      <c r="D208" s="44" t="s">
        <v>127</v>
      </c>
      <c r="E208" s="44" t="s">
        <v>127</v>
      </c>
      <c r="F208" s="44">
        <v>250</v>
      </c>
      <c r="G208" s="84">
        <v>1642.38</v>
      </c>
    </row>
    <row r="209" spans="1:7" ht="15" customHeight="1">
      <c r="A209" s="39" t="s">
        <v>416</v>
      </c>
      <c r="B209" s="40" t="s">
        <v>417</v>
      </c>
      <c r="C209" s="40" t="s">
        <v>301</v>
      </c>
      <c r="D209" s="41" t="s">
        <v>127</v>
      </c>
      <c r="E209" s="41" t="s">
        <v>127</v>
      </c>
      <c r="F209" s="41">
        <v>11772</v>
      </c>
      <c r="G209" s="83">
        <v>70433.44</v>
      </c>
    </row>
    <row r="210" spans="1:7" ht="15" customHeight="1">
      <c r="A210" s="42" t="s">
        <v>416</v>
      </c>
      <c r="B210" s="43" t="s">
        <v>417</v>
      </c>
      <c r="C210" s="43" t="s">
        <v>45</v>
      </c>
      <c r="D210" s="44" t="s">
        <v>127</v>
      </c>
      <c r="E210" s="44" t="s">
        <v>127</v>
      </c>
      <c r="F210" s="44">
        <v>317984</v>
      </c>
      <c r="G210" s="84">
        <v>1851785.6</v>
      </c>
    </row>
    <row r="211" spans="1:7" ht="15" customHeight="1">
      <c r="A211" s="39" t="s">
        <v>416</v>
      </c>
      <c r="B211" s="40" t="s">
        <v>300</v>
      </c>
      <c r="C211" s="40" t="s">
        <v>45</v>
      </c>
      <c r="D211" s="41">
        <v>711980</v>
      </c>
      <c r="E211" s="41">
        <v>3769303.64</v>
      </c>
      <c r="F211" s="41" t="s">
        <v>127</v>
      </c>
      <c r="G211" s="83" t="s">
        <v>127</v>
      </c>
    </row>
    <row r="212" spans="1:7" ht="15" customHeight="1">
      <c r="A212" s="42" t="s">
        <v>416</v>
      </c>
      <c r="B212" s="43" t="s">
        <v>417</v>
      </c>
      <c r="C212" s="43" t="s">
        <v>43</v>
      </c>
      <c r="D212" s="44" t="s">
        <v>127</v>
      </c>
      <c r="E212" s="44" t="s">
        <v>127</v>
      </c>
      <c r="F212" s="44">
        <v>705680</v>
      </c>
      <c r="G212" s="84">
        <v>4009338.36</v>
      </c>
    </row>
    <row r="213" spans="1:7" ht="15" customHeight="1">
      <c r="A213" s="39" t="s">
        <v>416</v>
      </c>
      <c r="B213" s="40" t="s">
        <v>300</v>
      </c>
      <c r="C213" s="40" t="s">
        <v>43</v>
      </c>
      <c r="D213" s="41">
        <v>631928.8</v>
      </c>
      <c r="E213" s="41">
        <v>3380694.98</v>
      </c>
      <c r="F213" s="41" t="s">
        <v>127</v>
      </c>
      <c r="G213" s="83" t="s">
        <v>127</v>
      </c>
    </row>
    <row r="214" spans="1:7" ht="15" customHeight="1">
      <c r="A214" s="42" t="s">
        <v>416</v>
      </c>
      <c r="B214" s="43" t="s">
        <v>417</v>
      </c>
      <c r="C214" s="43" t="s">
        <v>98</v>
      </c>
      <c r="D214" s="44" t="s">
        <v>127</v>
      </c>
      <c r="E214" s="44" t="s">
        <v>127</v>
      </c>
      <c r="F214" s="44">
        <v>2460</v>
      </c>
      <c r="G214" s="84">
        <v>15288.67</v>
      </c>
    </row>
    <row r="215" spans="1:7" ht="15" customHeight="1">
      <c r="A215" s="39" t="s">
        <v>416</v>
      </c>
      <c r="B215" s="40" t="s">
        <v>300</v>
      </c>
      <c r="C215" s="40" t="s">
        <v>98</v>
      </c>
      <c r="D215" s="41">
        <v>4560</v>
      </c>
      <c r="E215" s="41">
        <v>26927.17</v>
      </c>
      <c r="F215" s="41" t="s">
        <v>127</v>
      </c>
      <c r="G215" s="83" t="s">
        <v>127</v>
      </c>
    </row>
    <row r="216" spans="1:7" ht="15" customHeight="1">
      <c r="A216" s="42" t="s">
        <v>416</v>
      </c>
      <c r="B216" s="43" t="s">
        <v>300</v>
      </c>
      <c r="C216" s="43" t="s">
        <v>62</v>
      </c>
      <c r="D216" s="44">
        <v>4192</v>
      </c>
      <c r="E216" s="44">
        <v>23368.46</v>
      </c>
      <c r="F216" s="44" t="s">
        <v>127</v>
      </c>
      <c r="G216" s="84" t="s">
        <v>127</v>
      </c>
    </row>
    <row r="217" spans="1:7" ht="15" customHeight="1">
      <c r="A217" s="39" t="s">
        <v>416</v>
      </c>
      <c r="B217" s="40" t="s">
        <v>417</v>
      </c>
      <c r="C217" s="40" t="s">
        <v>62</v>
      </c>
      <c r="D217" s="41" t="s">
        <v>127</v>
      </c>
      <c r="E217" s="41" t="s">
        <v>127</v>
      </c>
      <c r="F217" s="41">
        <v>7950</v>
      </c>
      <c r="G217" s="83">
        <v>54467.05</v>
      </c>
    </row>
    <row r="218" spans="1:7" ht="15" customHeight="1">
      <c r="A218" s="42" t="s">
        <v>416</v>
      </c>
      <c r="B218" s="43" t="s">
        <v>417</v>
      </c>
      <c r="C218" s="43" t="s">
        <v>50</v>
      </c>
      <c r="D218" s="44" t="s">
        <v>127</v>
      </c>
      <c r="E218" s="44" t="s">
        <v>127</v>
      </c>
      <c r="F218" s="44">
        <v>1160</v>
      </c>
      <c r="G218" s="84">
        <v>6951.05</v>
      </c>
    </row>
    <row r="219" spans="1:7" ht="15" customHeight="1">
      <c r="A219" s="39" t="s">
        <v>416</v>
      </c>
      <c r="B219" s="40" t="s">
        <v>300</v>
      </c>
      <c r="C219" s="40" t="s">
        <v>99</v>
      </c>
      <c r="D219" s="41">
        <v>24150</v>
      </c>
      <c r="E219" s="41">
        <v>108680.2</v>
      </c>
      <c r="F219" s="41" t="s">
        <v>127</v>
      </c>
      <c r="G219" s="83" t="s">
        <v>127</v>
      </c>
    </row>
    <row r="220" spans="1:7" ht="15" customHeight="1">
      <c r="A220" s="42" t="s">
        <v>416</v>
      </c>
      <c r="B220" s="43" t="s">
        <v>300</v>
      </c>
      <c r="C220" s="43" t="s">
        <v>94</v>
      </c>
      <c r="D220" s="44">
        <v>852</v>
      </c>
      <c r="E220" s="44">
        <v>5870.87</v>
      </c>
      <c r="F220" s="44" t="s">
        <v>127</v>
      </c>
      <c r="G220" s="84" t="s">
        <v>127</v>
      </c>
    </row>
    <row r="221" spans="1:7" ht="15" customHeight="1">
      <c r="A221" s="39" t="s">
        <v>416</v>
      </c>
      <c r="B221" s="40" t="s">
        <v>300</v>
      </c>
      <c r="C221" s="40" t="s">
        <v>70</v>
      </c>
      <c r="D221" s="41">
        <v>6864</v>
      </c>
      <c r="E221" s="41">
        <v>27771.54</v>
      </c>
      <c r="F221" s="41" t="s">
        <v>127</v>
      </c>
      <c r="G221" s="83" t="s">
        <v>127</v>
      </c>
    </row>
    <row r="222" spans="1:7" ht="15" customHeight="1">
      <c r="A222" s="42" t="s">
        <v>416</v>
      </c>
      <c r="B222" s="43" t="s">
        <v>417</v>
      </c>
      <c r="C222" s="43" t="s">
        <v>71</v>
      </c>
      <c r="D222" s="44" t="s">
        <v>127</v>
      </c>
      <c r="E222" s="44" t="s">
        <v>127</v>
      </c>
      <c r="F222" s="44">
        <v>3048</v>
      </c>
      <c r="G222" s="84">
        <v>17846.59</v>
      </c>
    </row>
    <row r="223" spans="1:7" ht="15" customHeight="1">
      <c r="A223" s="39" t="s">
        <v>416</v>
      </c>
      <c r="B223" s="40" t="s">
        <v>300</v>
      </c>
      <c r="C223" s="40" t="s">
        <v>71</v>
      </c>
      <c r="D223" s="41">
        <v>4540</v>
      </c>
      <c r="E223" s="41">
        <v>23927.42</v>
      </c>
      <c r="F223" s="41" t="s">
        <v>127</v>
      </c>
      <c r="G223" s="83" t="s">
        <v>127</v>
      </c>
    </row>
    <row r="224" spans="1:7" ht="15" customHeight="1">
      <c r="A224" s="42" t="s">
        <v>416</v>
      </c>
      <c r="B224" s="43" t="s">
        <v>300</v>
      </c>
      <c r="C224" s="43" t="s">
        <v>67</v>
      </c>
      <c r="D224" s="44">
        <v>496326</v>
      </c>
      <c r="E224" s="44">
        <v>2689570</v>
      </c>
      <c r="F224" s="44" t="s">
        <v>127</v>
      </c>
      <c r="G224" s="84" t="s">
        <v>127</v>
      </c>
    </row>
    <row r="225" spans="1:7" ht="15" customHeight="1">
      <c r="A225" s="39" t="s">
        <v>416</v>
      </c>
      <c r="B225" s="40" t="s">
        <v>417</v>
      </c>
      <c r="C225" s="40" t="s">
        <v>67</v>
      </c>
      <c r="D225" s="41" t="s">
        <v>127</v>
      </c>
      <c r="E225" s="41" t="s">
        <v>127</v>
      </c>
      <c r="F225" s="41">
        <v>341268</v>
      </c>
      <c r="G225" s="83">
        <v>1847580.28</v>
      </c>
    </row>
    <row r="226" spans="1:7" ht="15" customHeight="1">
      <c r="A226" s="42" t="s">
        <v>416</v>
      </c>
      <c r="B226" s="43" t="s">
        <v>300</v>
      </c>
      <c r="C226" s="43" t="s">
        <v>108</v>
      </c>
      <c r="D226" s="44">
        <v>1444</v>
      </c>
      <c r="E226" s="44">
        <v>7950.31</v>
      </c>
      <c r="F226" s="44" t="s">
        <v>127</v>
      </c>
      <c r="G226" s="84" t="s">
        <v>127</v>
      </c>
    </row>
    <row r="227" spans="1:7" ht="15" customHeight="1">
      <c r="A227" s="39" t="s">
        <v>416</v>
      </c>
      <c r="B227" s="40" t="s">
        <v>417</v>
      </c>
      <c r="C227" s="40" t="s">
        <v>49</v>
      </c>
      <c r="D227" s="41" t="s">
        <v>127</v>
      </c>
      <c r="E227" s="41" t="s">
        <v>127</v>
      </c>
      <c r="F227" s="41">
        <v>50</v>
      </c>
      <c r="G227" s="83">
        <v>258.5</v>
      </c>
    </row>
    <row r="228" spans="1:7" ht="15" customHeight="1">
      <c r="A228" s="42" t="s">
        <v>416</v>
      </c>
      <c r="B228" s="43" t="s">
        <v>417</v>
      </c>
      <c r="C228" s="43" t="s">
        <v>349</v>
      </c>
      <c r="D228" s="44" t="s">
        <v>127</v>
      </c>
      <c r="E228" s="44" t="s">
        <v>127</v>
      </c>
      <c r="F228" s="44">
        <v>8028</v>
      </c>
      <c r="G228" s="84">
        <v>52092.05</v>
      </c>
    </row>
    <row r="229" spans="1:7" ht="15" customHeight="1">
      <c r="A229" s="39" t="s">
        <v>416</v>
      </c>
      <c r="B229" s="40" t="s">
        <v>300</v>
      </c>
      <c r="C229" s="40" t="s">
        <v>66</v>
      </c>
      <c r="D229" s="41">
        <v>12300</v>
      </c>
      <c r="E229" s="41">
        <v>79052.14</v>
      </c>
      <c r="F229" s="41" t="s">
        <v>127</v>
      </c>
      <c r="G229" s="83" t="s">
        <v>127</v>
      </c>
    </row>
    <row r="230" spans="1:7" ht="15" customHeight="1">
      <c r="A230" s="42" t="s">
        <v>416</v>
      </c>
      <c r="B230" s="43" t="s">
        <v>417</v>
      </c>
      <c r="C230" s="43" t="s">
        <v>66</v>
      </c>
      <c r="D230" s="44" t="s">
        <v>127</v>
      </c>
      <c r="E230" s="44" t="s">
        <v>127</v>
      </c>
      <c r="F230" s="44">
        <v>11000</v>
      </c>
      <c r="G230" s="84">
        <v>59398.13</v>
      </c>
    </row>
    <row r="231" spans="1:7" ht="15" customHeight="1">
      <c r="A231" s="39" t="s">
        <v>416</v>
      </c>
      <c r="B231" s="40" t="s">
        <v>417</v>
      </c>
      <c r="C231" s="40" t="s">
        <v>44</v>
      </c>
      <c r="D231" s="41" t="s">
        <v>127</v>
      </c>
      <c r="E231" s="41" t="s">
        <v>127</v>
      </c>
      <c r="F231" s="41">
        <v>343082</v>
      </c>
      <c r="G231" s="83">
        <v>1822385.82</v>
      </c>
    </row>
    <row r="232" spans="1:7" ht="15" customHeight="1">
      <c r="A232" s="42" t="s">
        <v>416</v>
      </c>
      <c r="B232" s="43" t="s">
        <v>300</v>
      </c>
      <c r="C232" s="43" t="s">
        <v>44</v>
      </c>
      <c r="D232" s="44">
        <v>274408</v>
      </c>
      <c r="E232" s="44">
        <v>1336071.08</v>
      </c>
      <c r="F232" s="44" t="s">
        <v>127</v>
      </c>
      <c r="G232" s="84" t="s">
        <v>127</v>
      </c>
    </row>
    <row r="233" spans="1:7" ht="15" customHeight="1">
      <c r="A233" s="39" t="s">
        <v>418</v>
      </c>
      <c r="B233" s="40" t="s">
        <v>419</v>
      </c>
      <c r="C233" s="40" t="s">
        <v>138</v>
      </c>
      <c r="D233" s="41" t="s">
        <v>127</v>
      </c>
      <c r="E233" s="41" t="s">
        <v>127</v>
      </c>
      <c r="F233" s="41">
        <v>4630</v>
      </c>
      <c r="G233" s="83">
        <v>27414.7</v>
      </c>
    </row>
    <row r="234" spans="1:7" ht="15" customHeight="1">
      <c r="A234" s="42" t="s">
        <v>418</v>
      </c>
      <c r="B234" s="43" t="s">
        <v>419</v>
      </c>
      <c r="C234" s="43" t="s">
        <v>63</v>
      </c>
      <c r="D234" s="44" t="s">
        <v>127</v>
      </c>
      <c r="E234" s="44" t="s">
        <v>127</v>
      </c>
      <c r="F234" s="44">
        <v>15720</v>
      </c>
      <c r="G234" s="84">
        <v>109100</v>
      </c>
    </row>
    <row r="235" spans="1:7" ht="15" customHeight="1">
      <c r="A235" s="39" t="s">
        <v>418</v>
      </c>
      <c r="B235" s="40" t="s">
        <v>419</v>
      </c>
      <c r="C235" s="40" t="s">
        <v>42</v>
      </c>
      <c r="D235" s="41" t="s">
        <v>127</v>
      </c>
      <c r="E235" s="41" t="s">
        <v>127</v>
      </c>
      <c r="F235" s="41">
        <v>242555</v>
      </c>
      <c r="G235" s="83">
        <v>1375847.9</v>
      </c>
    </row>
    <row r="236" spans="1:7" ht="15" customHeight="1">
      <c r="A236" s="42" t="s">
        <v>418</v>
      </c>
      <c r="B236" s="43" t="s">
        <v>419</v>
      </c>
      <c r="C236" s="43" t="s">
        <v>45</v>
      </c>
      <c r="D236" s="44" t="s">
        <v>127</v>
      </c>
      <c r="E236" s="44" t="s">
        <v>127</v>
      </c>
      <c r="F236" s="44">
        <v>74880</v>
      </c>
      <c r="G236" s="84">
        <v>402921.39</v>
      </c>
    </row>
    <row r="237" spans="1:7" ht="15" customHeight="1">
      <c r="A237" s="39" t="s">
        <v>418</v>
      </c>
      <c r="B237" s="40" t="s">
        <v>419</v>
      </c>
      <c r="C237" s="40" t="s">
        <v>62</v>
      </c>
      <c r="D237" s="41" t="s">
        <v>127</v>
      </c>
      <c r="E237" s="41" t="s">
        <v>127</v>
      </c>
      <c r="F237" s="41">
        <v>245</v>
      </c>
      <c r="G237" s="83">
        <v>1714.3</v>
      </c>
    </row>
    <row r="238" spans="1:7" ht="15" customHeight="1">
      <c r="A238" s="42" t="s">
        <v>418</v>
      </c>
      <c r="B238" s="43" t="s">
        <v>419</v>
      </c>
      <c r="C238" s="43" t="s">
        <v>67</v>
      </c>
      <c r="D238" s="44" t="s">
        <v>127</v>
      </c>
      <c r="E238" s="44" t="s">
        <v>127</v>
      </c>
      <c r="F238" s="44">
        <v>102204</v>
      </c>
      <c r="G238" s="84">
        <v>580333.39</v>
      </c>
    </row>
    <row r="239" spans="1:7" ht="15" customHeight="1">
      <c r="A239" s="39" t="s">
        <v>418</v>
      </c>
      <c r="B239" s="40" t="s">
        <v>419</v>
      </c>
      <c r="C239" s="40" t="s">
        <v>66</v>
      </c>
      <c r="D239" s="41" t="s">
        <v>127</v>
      </c>
      <c r="E239" s="41" t="s">
        <v>127</v>
      </c>
      <c r="F239" s="41">
        <v>200</v>
      </c>
      <c r="G239" s="83">
        <v>1333.28</v>
      </c>
    </row>
    <row r="240" spans="1:7" ht="15" customHeight="1">
      <c r="A240" s="42" t="s">
        <v>420</v>
      </c>
      <c r="B240" s="43" t="s">
        <v>421</v>
      </c>
      <c r="C240" s="43" t="s">
        <v>44</v>
      </c>
      <c r="D240" s="44" t="s">
        <v>127</v>
      </c>
      <c r="E240" s="44" t="s">
        <v>127</v>
      </c>
      <c r="F240" s="44">
        <v>6970</v>
      </c>
      <c r="G240" s="84">
        <v>99971.36</v>
      </c>
    </row>
    <row r="241" spans="1:7" ht="15" customHeight="1">
      <c r="A241" s="39" t="s">
        <v>420</v>
      </c>
      <c r="B241" s="40" t="s">
        <v>298</v>
      </c>
      <c r="C241" s="40" t="s">
        <v>44</v>
      </c>
      <c r="D241" s="41">
        <v>13831.5</v>
      </c>
      <c r="E241" s="41">
        <v>235055.47</v>
      </c>
      <c r="F241" s="41" t="s">
        <v>127</v>
      </c>
      <c r="G241" s="83" t="s">
        <v>127</v>
      </c>
    </row>
    <row r="242" spans="1:7" ht="15" customHeight="1">
      <c r="A242" s="42" t="s">
        <v>422</v>
      </c>
      <c r="B242" s="43" t="s">
        <v>423</v>
      </c>
      <c r="C242" s="43" t="s">
        <v>48</v>
      </c>
      <c r="D242" s="44" t="s">
        <v>127</v>
      </c>
      <c r="E242" s="44" t="s">
        <v>127</v>
      </c>
      <c r="F242" s="44">
        <v>270528</v>
      </c>
      <c r="G242" s="84">
        <v>1190701.21</v>
      </c>
    </row>
    <row r="243" spans="1:7" ht="15" customHeight="1">
      <c r="A243" s="39" t="s">
        <v>422</v>
      </c>
      <c r="B243" s="40" t="s">
        <v>302</v>
      </c>
      <c r="C243" s="40" t="s">
        <v>48</v>
      </c>
      <c r="D243" s="41">
        <v>189358</v>
      </c>
      <c r="E243" s="41">
        <v>1167450.83</v>
      </c>
      <c r="F243" s="41" t="s">
        <v>127</v>
      </c>
      <c r="G243" s="83" t="s">
        <v>127</v>
      </c>
    </row>
    <row r="244" spans="1:7" ht="15" customHeight="1">
      <c r="A244" s="42" t="s">
        <v>422</v>
      </c>
      <c r="B244" s="43" t="s">
        <v>302</v>
      </c>
      <c r="C244" s="43" t="s">
        <v>138</v>
      </c>
      <c r="D244" s="44">
        <v>45820</v>
      </c>
      <c r="E244" s="44">
        <v>256150.36</v>
      </c>
      <c r="F244" s="44" t="s">
        <v>127</v>
      </c>
      <c r="G244" s="84" t="s">
        <v>127</v>
      </c>
    </row>
    <row r="245" spans="1:7" ht="15" customHeight="1">
      <c r="A245" s="39" t="s">
        <v>422</v>
      </c>
      <c r="B245" s="40" t="s">
        <v>423</v>
      </c>
      <c r="C245" s="40" t="s">
        <v>138</v>
      </c>
      <c r="D245" s="41" t="s">
        <v>127</v>
      </c>
      <c r="E245" s="41" t="s">
        <v>127</v>
      </c>
      <c r="F245" s="41">
        <v>124260</v>
      </c>
      <c r="G245" s="83">
        <v>570335.58</v>
      </c>
    </row>
    <row r="246" spans="1:7" ht="15" customHeight="1">
      <c r="A246" s="42" t="s">
        <v>422</v>
      </c>
      <c r="B246" s="43" t="s">
        <v>423</v>
      </c>
      <c r="C246" s="43" t="s">
        <v>63</v>
      </c>
      <c r="D246" s="44" t="s">
        <v>127</v>
      </c>
      <c r="E246" s="44" t="s">
        <v>127</v>
      </c>
      <c r="F246" s="44">
        <v>14630</v>
      </c>
      <c r="G246" s="84">
        <v>86161.22</v>
      </c>
    </row>
    <row r="247" spans="1:7" ht="15" customHeight="1">
      <c r="A247" s="39" t="s">
        <v>422</v>
      </c>
      <c r="B247" s="40" t="s">
        <v>302</v>
      </c>
      <c r="C247" s="40" t="s">
        <v>63</v>
      </c>
      <c r="D247" s="41">
        <v>7083.5</v>
      </c>
      <c r="E247" s="41">
        <v>52308.91</v>
      </c>
      <c r="F247" s="41" t="s">
        <v>127</v>
      </c>
      <c r="G247" s="83" t="s">
        <v>127</v>
      </c>
    </row>
    <row r="248" spans="1:7" ht="15" customHeight="1">
      <c r="A248" s="42" t="s">
        <v>422</v>
      </c>
      <c r="B248" s="43" t="s">
        <v>302</v>
      </c>
      <c r="C248" s="43" t="s">
        <v>54</v>
      </c>
      <c r="D248" s="44">
        <v>130606</v>
      </c>
      <c r="E248" s="44">
        <v>773399.38</v>
      </c>
      <c r="F248" s="44" t="s">
        <v>127</v>
      </c>
      <c r="G248" s="84" t="s">
        <v>127</v>
      </c>
    </row>
    <row r="249" spans="1:7" ht="15" customHeight="1">
      <c r="A249" s="39" t="s">
        <v>422</v>
      </c>
      <c r="B249" s="40" t="s">
        <v>423</v>
      </c>
      <c r="C249" s="40" t="s">
        <v>54</v>
      </c>
      <c r="D249" s="41" t="s">
        <v>127</v>
      </c>
      <c r="E249" s="41" t="s">
        <v>127</v>
      </c>
      <c r="F249" s="41">
        <v>302438</v>
      </c>
      <c r="G249" s="83">
        <v>1396191.18</v>
      </c>
    </row>
    <row r="250" spans="1:7" ht="15" customHeight="1">
      <c r="A250" s="42" t="s">
        <v>422</v>
      </c>
      <c r="B250" s="43" t="s">
        <v>423</v>
      </c>
      <c r="C250" s="43" t="s">
        <v>42</v>
      </c>
      <c r="D250" s="44" t="s">
        <v>127</v>
      </c>
      <c r="E250" s="44" t="s">
        <v>127</v>
      </c>
      <c r="F250" s="44">
        <v>319073.4</v>
      </c>
      <c r="G250" s="84">
        <v>1520472.19</v>
      </c>
    </row>
    <row r="251" spans="1:7" ht="15" customHeight="1">
      <c r="A251" s="39" t="s">
        <v>422</v>
      </c>
      <c r="B251" s="40" t="s">
        <v>302</v>
      </c>
      <c r="C251" s="40" t="s">
        <v>42</v>
      </c>
      <c r="D251" s="41">
        <v>398095.5</v>
      </c>
      <c r="E251" s="41">
        <v>2490235.02</v>
      </c>
      <c r="F251" s="41" t="s">
        <v>127</v>
      </c>
      <c r="G251" s="83" t="s">
        <v>127</v>
      </c>
    </row>
    <row r="252" spans="1:7" ht="15" customHeight="1">
      <c r="A252" s="42" t="s">
        <v>422</v>
      </c>
      <c r="B252" s="43" t="s">
        <v>423</v>
      </c>
      <c r="C252" s="43" t="s">
        <v>46</v>
      </c>
      <c r="D252" s="44" t="s">
        <v>127</v>
      </c>
      <c r="E252" s="44" t="s">
        <v>127</v>
      </c>
      <c r="F252" s="44">
        <v>400</v>
      </c>
      <c r="G252" s="84">
        <v>2551.78</v>
      </c>
    </row>
    <row r="253" spans="1:7" ht="15" customHeight="1">
      <c r="A253" s="39" t="s">
        <v>422</v>
      </c>
      <c r="B253" s="40" t="s">
        <v>423</v>
      </c>
      <c r="C253" s="40" t="s">
        <v>301</v>
      </c>
      <c r="D253" s="41" t="s">
        <v>127</v>
      </c>
      <c r="E253" s="41" t="s">
        <v>127</v>
      </c>
      <c r="F253" s="41">
        <v>10428</v>
      </c>
      <c r="G253" s="83">
        <v>47727.2</v>
      </c>
    </row>
    <row r="254" spans="1:7" ht="15" customHeight="1">
      <c r="A254" s="42" t="s">
        <v>422</v>
      </c>
      <c r="B254" s="43" t="s">
        <v>302</v>
      </c>
      <c r="C254" s="43" t="s">
        <v>45</v>
      </c>
      <c r="D254" s="44">
        <v>714960</v>
      </c>
      <c r="E254" s="44">
        <v>4374950.03</v>
      </c>
      <c r="F254" s="44" t="s">
        <v>127</v>
      </c>
      <c r="G254" s="84" t="s">
        <v>127</v>
      </c>
    </row>
    <row r="255" spans="1:7" ht="15" customHeight="1">
      <c r="A255" s="39" t="s">
        <v>422</v>
      </c>
      <c r="B255" s="40" t="s">
        <v>423</v>
      </c>
      <c r="C255" s="40" t="s">
        <v>45</v>
      </c>
      <c r="D255" s="41" t="s">
        <v>127</v>
      </c>
      <c r="E255" s="41" t="s">
        <v>127</v>
      </c>
      <c r="F255" s="41">
        <v>721536</v>
      </c>
      <c r="G255" s="83">
        <v>3339235.33</v>
      </c>
    </row>
    <row r="256" spans="1:7" ht="15" customHeight="1">
      <c r="A256" s="42" t="s">
        <v>422</v>
      </c>
      <c r="B256" s="43" t="s">
        <v>302</v>
      </c>
      <c r="C256" s="43" t="s">
        <v>43</v>
      </c>
      <c r="D256" s="44">
        <v>774643.8</v>
      </c>
      <c r="E256" s="44">
        <v>4567497.91</v>
      </c>
      <c r="F256" s="44" t="s">
        <v>127</v>
      </c>
      <c r="G256" s="84" t="s">
        <v>127</v>
      </c>
    </row>
    <row r="257" spans="1:7" ht="15" customHeight="1">
      <c r="A257" s="39" t="s">
        <v>422</v>
      </c>
      <c r="B257" s="40" t="s">
        <v>423</v>
      </c>
      <c r="C257" s="40" t="s">
        <v>43</v>
      </c>
      <c r="D257" s="41" t="s">
        <v>127</v>
      </c>
      <c r="E257" s="41" t="s">
        <v>127</v>
      </c>
      <c r="F257" s="41">
        <v>636295</v>
      </c>
      <c r="G257" s="83">
        <v>2912487.75</v>
      </c>
    </row>
    <row r="258" spans="1:7" ht="15" customHeight="1">
      <c r="A258" s="42" t="s">
        <v>422</v>
      </c>
      <c r="B258" s="43" t="s">
        <v>302</v>
      </c>
      <c r="C258" s="43" t="s">
        <v>98</v>
      </c>
      <c r="D258" s="44">
        <v>3100</v>
      </c>
      <c r="E258" s="44">
        <v>17747.63</v>
      </c>
      <c r="F258" s="44" t="s">
        <v>127</v>
      </c>
      <c r="G258" s="84" t="s">
        <v>127</v>
      </c>
    </row>
    <row r="259" spans="1:7" ht="15" customHeight="1">
      <c r="A259" s="39" t="s">
        <v>422</v>
      </c>
      <c r="B259" s="40" t="s">
        <v>423</v>
      </c>
      <c r="C259" s="40" t="s">
        <v>98</v>
      </c>
      <c r="D259" s="41" t="s">
        <v>127</v>
      </c>
      <c r="E259" s="41" t="s">
        <v>127</v>
      </c>
      <c r="F259" s="41">
        <v>1110</v>
      </c>
      <c r="G259" s="83">
        <v>5843.73</v>
      </c>
    </row>
    <row r="260" spans="1:7" ht="15" customHeight="1">
      <c r="A260" s="42" t="s">
        <v>422</v>
      </c>
      <c r="B260" s="43" t="s">
        <v>423</v>
      </c>
      <c r="C260" s="43" t="s">
        <v>62</v>
      </c>
      <c r="D260" s="44" t="s">
        <v>127</v>
      </c>
      <c r="E260" s="44" t="s">
        <v>127</v>
      </c>
      <c r="F260" s="44">
        <v>3175</v>
      </c>
      <c r="G260" s="84">
        <v>19376.75</v>
      </c>
    </row>
    <row r="261" spans="1:7" ht="15" customHeight="1">
      <c r="A261" s="39" t="s">
        <v>422</v>
      </c>
      <c r="B261" s="40" t="s">
        <v>302</v>
      </c>
      <c r="C261" s="40" t="s">
        <v>62</v>
      </c>
      <c r="D261" s="41">
        <v>1697</v>
      </c>
      <c r="E261" s="41">
        <v>9314.87</v>
      </c>
      <c r="F261" s="41" t="s">
        <v>127</v>
      </c>
      <c r="G261" s="83" t="s">
        <v>127</v>
      </c>
    </row>
    <row r="262" spans="1:7" ht="15" customHeight="1">
      <c r="A262" s="42" t="s">
        <v>422</v>
      </c>
      <c r="B262" s="43" t="s">
        <v>423</v>
      </c>
      <c r="C262" s="43" t="s">
        <v>50</v>
      </c>
      <c r="D262" s="44" t="s">
        <v>127</v>
      </c>
      <c r="E262" s="44" t="s">
        <v>127</v>
      </c>
      <c r="F262" s="44">
        <v>1100</v>
      </c>
      <c r="G262" s="84">
        <v>5122.04</v>
      </c>
    </row>
    <row r="263" spans="1:7" ht="15" customHeight="1">
      <c r="A263" s="39" t="s">
        <v>422</v>
      </c>
      <c r="B263" s="40" t="s">
        <v>302</v>
      </c>
      <c r="C263" s="40" t="s">
        <v>99</v>
      </c>
      <c r="D263" s="41">
        <v>100590</v>
      </c>
      <c r="E263" s="41">
        <v>478084.56</v>
      </c>
      <c r="F263" s="41" t="s">
        <v>127</v>
      </c>
      <c r="G263" s="83" t="s">
        <v>127</v>
      </c>
    </row>
    <row r="264" spans="1:7" ht="15" customHeight="1">
      <c r="A264" s="42" t="s">
        <v>422</v>
      </c>
      <c r="B264" s="43" t="s">
        <v>423</v>
      </c>
      <c r="C264" s="43" t="s">
        <v>69</v>
      </c>
      <c r="D264" s="44" t="s">
        <v>127</v>
      </c>
      <c r="E264" s="44" t="s">
        <v>127</v>
      </c>
      <c r="F264" s="44">
        <v>150</v>
      </c>
      <c r="G264" s="84">
        <v>599.04</v>
      </c>
    </row>
    <row r="265" spans="1:7" ht="15" customHeight="1">
      <c r="A265" s="39" t="s">
        <v>422</v>
      </c>
      <c r="B265" s="40" t="s">
        <v>302</v>
      </c>
      <c r="C265" s="40" t="s">
        <v>94</v>
      </c>
      <c r="D265" s="41">
        <v>1686</v>
      </c>
      <c r="E265" s="41">
        <v>11881.98</v>
      </c>
      <c r="F265" s="41" t="s">
        <v>127</v>
      </c>
      <c r="G265" s="83" t="s">
        <v>127</v>
      </c>
    </row>
    <row r="266" spans="1:7" ht="15" customHeight="1">
      <c r="A266" s="42" t="s">
        <v>422</v>
      </c>
      <c r="B266" s="43" t="s">
        <v>302</v>
      </c>
      <c r="C266" s="43" t="s">
        <v>70</v>
      </c>
      <c r="D266" s="44">
        <v>3744</v>
      </c>
      <c r="E266" s="44">
        <v>20061.88</v>
      </c>
      <c r="F266" s="44" t="s">
        <v>127</v>
      </c>
      <c r="G266" s="84" t="s">
        <v>127</v>
      </c>
    </row>
    <row r="267" spans="1:7" ht="15" customHeight="1">
      <c r="A267" s="39" t="s">
        <v>422</v>
      </c>
      <c r="B267" s="40" t="s">
        <v>423</v>
      </c>
      <c r="C267" s="40" t="s">
        <v>70</v>
      </c>
      <c r="D267" s="41" t="s">
        <v>127</v>
      </c>
      <c r="E267" s="41" t="s">
        <v>127</v>
      </c>
      <c r="F267" s="41">
        <v>15000</v>
      </c>
      <c r="G267" s="83">
        <v>65355.54</v>
      </c>
    </row>
    <row r="268" spans="1:7" ht="15" customHeight="1">
      <c r="A268" s="42" t="s">
        <v>422</v>
      </c>
      <c r="B268" s="43" t="s">
        <v>302</v>
      </c>
      <c r="C268" s="43" t="s">
        <v>71</v>
      </c>
      <c r="D268" s="44">
        <v>45014</v>
      </c>
      <c r="E268" s="44">
        <v>256062.18</v>
      </c>
      <c r="F268" s="44" t="s">
        <v>127</v>
      </c>
      <c r="G268" s="84" t="s">
        <v>127</v>
      </c>
    </row>
    <row r="269" spans="1:7" ht="15" customHeight="1">
      <c r="A269" s="39" t="s">
        <v>422</v>
      </c>
      <c r="B269" s="40" t="s">
        <v>423</v>
      </c>
      <c r="C269" s="40" t="s">
        <v>71</v>
      </c>
      <c r="D269" s="41" t="s">
        <v>127</v>
      </c>
      <c r="E269" s="41" t="s">
        <v>127</v>
      </c>
      <c r="F269" s="41">
        <v>36504</v>
      </c>
      <c r="G269" s="83">
        <v>189235.93</v>
      </c>
    </row>
    <row r="270" spans="1:7" ht="15" customHeight="1">
      <c r="A270" s="42" t="s">
        <v>422</v>
      </c>
      <c r="B270" s="43" t="s">
        <v>302</v>
      </c>
      <c r="C270" s="43" t="s">
        <v>67</v>
      </c>
      <c r="D270" s="44">
        <v>474500</v>
      </c>
      <c r="E270" s="44">
        <v>2790600.91</v>
      </c>
      <c r="F270" s="44" t="s">
        <v>127</v>
      </c>
      <c r="G270" s="84" t="s">
        <v>127</v>
      </c>
    </row>
    <row r="271" spans="1:7" ht="15" customHeight="1">
      <c r="A271" s="39" t="s">
        <v>422</v>
      </c>
      <c r="B271" s="40" t="s">
        <v>423</v>
      </c>
      <c r="C271" s="40" t="s">
        <v>67</v>
      </c>
      <c r="D271" s="41" t="s">
        <v>127</v>
      </c>
      <c r="E271" s="41" t="s">
        <v>127</v>
      </c>
      <c r="F271" s="41">
        <v>587142</v>
      </c>
      <c r="G271" s="83">
        <v>2731691.1</v>
      </c>
    </row>
    <row r="272" spans="1:7" ht="15" customHeight="1">
      <c r="A272" s="42" t="s">
        <v>422</v>
      </c>
      <c r="B272" s="43" t="s">
        <v>302</v>
      </c>
      <c r="C272" s="43" t="s">
        <v>108</v>
      </c>
      <c r="D272" s="44">
        <v>2548</v>
      </c>
      <c r="E272" s="44">
        <v>18065.39</v>
      </c>
      <c r="F272" s="44" t="s">
        <v>127</v>
      </c>
      <c r="G272" s="84" t="s">
        <v>127</v>
      </c>
    </row>
    <row r="273" spans="1:7" ht="15" customHeight="1">
      <c r="A273" s="39" t="s">
        <v>422</v>
      </c>
      <c r="B273" s="40" t="s">
        <v>423</v>
      </c>
      <c r="C273" s="40" t="s">
        <v>349</v>
      </c>
      <c r="D273" s="41" t="s">
        <v>127</v>
      </c>
      <c r="E273" s="41" t="s">
        <v>127</v>
      </c>
      <c r="F273" s="41">
        <v>5212</v>
      </c>
      <c r="G273" s="83">
        <v>26851.82</v>
      </c>
    </row>
    <row r="274" spans="1:7" ht="15" customHeight="1">
      <c r="A274" s="42" t="s">
        <v>422</v>
      </c>
      <c r="B274" s="43" t="s">
        <v>302</v>
      </c>
      <c r="C274" s="43" t="s">
        <v>66</v>
      </c>
      <c r="D274" s="44">
        <v>61100</v>
      </c>
      <c r="E274" s="44">
        <v>342847.3</v>
      </c>
      <c r="F274" s="44" t="s">
        <v>127</v>
      </c>
      <c r="G274" s="84" t="s">
        <v>127</v>
      </c>
    </row>
    <row r="275" spans="1:7" ht="15" customHeight="1">
      <c r="A275" s="39" t="s">
        <v>422</v>
      </c>
      <c r="B275" s="40" t="s">
        <v>423</v>
      </c>
      <c r="C275" s="40" t="s">
        <v>66</v>
      </c>
      <c r="D275" s="41" t="s">
        <v>127</v>
      </c>
      <c r="E275" s="41" t="s">
        <v>127</v>
      </c>
      <c r="F275" s="41">
        <v>47650</v>
      </c>
      <c r="G275" s="83">
        <v>202219.23</v>
      </c>
    </row>
    <row r="276" spans="1:7" ht="15" customHeight="1">
      <c r="A276" s="42" t="s">
        <v>422</v>
      </c>
      <c r="B276" s="43" t="s">
        <v>423</v>
      </c>
      <c r="C276" s="43" t="s">
        <v>44</v>
      </c>
      <c r="D276" s="44" t="s">
        <v>127</v>
      </c>
      <c r="E276" s="44" t="s">
        <v>127</v>
      </c>
      <c r="F276" s="44">
        <v>15820</v>
      </c>
      <c r="G276" s="84">
        <v>78157.97</v>
      </c>
    </row>
    <row r="277" spans="1:7" ht="15" customHeight="1">
      <c r="A277" s="39" t="s">
        <v>422</v>
      </c>
      <c r="B277" s="40" t="s">
        <v>302</v>
      </c>
      <c r="C277" s="40" t="s">
        <v>44</v>
      </c>
      <c r="D277" s="41">
        <v>14400</v>
      </c>
      <c r="E277" s="41">
        <v>79256.65</v>
      </c>
      <c r="F277" s="41" t="s">
        <v>127</v>
      </c>
      <c r="G277" s="83" t="s">
        <v>127</v>
      </c>
    </row>
    <row r="278" spans="1:7" ht="15" customHeight="1">
      <c r="A278" s="42" t="s">
        <v>424</v>
      </c>
      <c r="B278" s="43" t="s">
        <v>419</v>
      </c>
      <c r="C278" s="43" t="s">
        <v>138</v>
      </c>
      <c r="D278" s="44" t="s">
        <v>127</v>
      </c>
      <c r="E278" s="44" t="s">
        <v>127</v>
      </c>
      <c r="F278" s="44">
        <v>280</v>
      </c>
      <c r="G278" s="84">
        <v>1907.5</v>
      </c>
    </row>
    <row r="279" spans="1:7" ht="15" customHeight="1">
      <c r="A279" s="39" t="s">
        <v>424</v>
      </c>
      <c r="B279" s="40" t="s">
        <v>419</v>
      </c>
      <c r="C279" s="40" t="s">
        <v>63</v>
      </c>
      <c r="D279" s="41" t="s">
        <v>127</v>
      </c>
      <c r="E279" s="41" t="s">
        <v>127</v>
      </c>
      <c r="F279" s="41">
        <v>380</v>
      </c>
      <c r="G279" s="83">
        <v>2203.2</v>
      </c>
    </row>
    <row r="280" spans="1:7" ht="15" customHeight="1">
      <c r="A280" s="42" t="s">
        <v>425</v>
      </c>
      <c r="B280" s="43" t="s">
        <v>294</v>
      </c>
      <c r="C280" s="43" t="s">
        <v>44</v>
      </c>
      <c r="D280" s="44">
        <v>500</v>
      </c>
      <c r="E280" s="44">
        <v>2743.13</v>
      </c>
      <c r="F280" s="44" t="s">
        <v>127</v>
      </c>
      <c r="G280" s="84" t="s">
        <v>127</v>
      </c>
    </row>
    <row r="281" spans="1:7" ht="15" customHeight="1">
      <c r="A281" s="39" t="s">
        <v>426</v>
      </c>
      <c r="B281" s="40" t="s">
        <v>427</v>
      </c>
      <c r="C281" s="40" t="s">
        <v>44</v>
      </c>
      <c r="D281" s="41" t="s">
        <v>127</v>
      </c>
      <c r="E281" s="41" t="s">
        <v>127</v>
      </c>
      <c r="F281" s="41">
        <v>244.5</v>
      </c>
      <c r="G281" s="83">
        <v>1663.28</v>
      </c>
    </row>
    <row r="282" spans="1:7" ht="15" customHeight="1">
      <c r="A282" s="42" t="s">
        <v>426</v>
      </c>
      <c r="B282" s="43" t="s">
        <v>299</v>
      </c>
      <c r="C282" s="43" t="s">
        <v>44</v>
      </c>
      <c r="D282" s="44">
        <v>1328</v>
      </c>
      <c r="E282" s="44">
        <v>9772.83</v>
      </c>
      <c r="F282" s="44" t="s">
        <v>127</v>
      </c>
      <c r="G282" s="84" t="s">
        <v>127</v>
      </c>
    </row>
    <row r="283" spans="1:7" ht="15" customHeight="1">
      <c r="A283" s="39" t="s">
        <v>428</v>
      </c>
      <c r="B283" s="40" t="s">
        <v>303</v>
      </c>
      <c r="C283" s="40" t="s">
        <v>155</v>
      </c>
      <c r="D283" s="41">
        <v>2350</v>
      </c>
      <c r="E283" s="41">
        <v>13654.18</v>
      </c>
      <c r="F283" s="41" t="s">
        <v>127</v>
      </c>
      <c r="G283" s="83" t="s">
        <v>127</v>
      </c>
    </row>
    <row r="284" spans="1:7" ht="15" customHeight="1">
      <c r="A284" s="42" t="s">
        <v>428</v>
      </c>
      <c r="B284" s="43" t="s">
        <v>303</v>
      </c>
      <c r="C284" s="43" t="s">
        <v>67</v>
      </c>
      <c r="D284" s="44">
        <v>3576</v>
      </c>
      <c r="E284" s="44">
        <v>25501.59</v>
      </c>
      <c r="F284" s="44" t="s">
        <v>127</v>
      </c>
      <c r="G284" s="84" t="s">
        <v>127</v>
      </c>
    </row>
    <row r="285" spans="1:7" ht="15" customHeight="1">
      <c r="A285" s="39" t="s">
        <v>428</v>
      </c>
      <c r="B285" s="40" t="s">
        <v>303</v>
      </c>
      <c r="C285" s="40" t="s">
        <v>44</v>
      </c>
      <c r="D285" s="41">
        <v>79168.8</v>
      </c>
      <c r="E285" s="41">
        <v>622587.53</v>
      </c>
      <c r="F285" s="41" t="s">
        <v>127</v>
      </c>
      <c r="G285" s="83" t="s">
        <v>127</v>
      </c>
    </row>
    <row r="286" spans="1:7" ht="15" customHeight="1">
      <c r="A286" s="42" t="s">
        <v>428</v>
      </c>
      <c r="B286" s="43" t="s">
        <v>284</v>
      </c>
      <c r="C286" s="43" t="s">
        <v>44</v>
      </c>
      <c r="D286" s="44" t="s">
        <v>127</v>
      </c>
      <c r="E286" s="44" t="s">
        <v>127</v>
      </c>
      <c r="F286" s="44">
        <v>75583</v>
      </c>
      <c r="G286" s="84">
        <v>429330.95</v>
      </c>
    </row>
    <row r="287" spans="1:7" ht="15" customHeight="1">
      <c r="A287" s="39" t="s">
        <v>429</v>
      </c>
      <c r="B287" s="40" t="s">
        <v>419</v>
      </c>
      <c r="C287" s="40" t="s">
        <v>48</v>
      </c>
      <c r="D287" s="41" t="s">
        <v>127</v>
      </c>
      <c r="E287" s="41" t="s">
        <v>127</v>
      </c>
      <c r="F287" s="41">
        <v>1046465.8</v>
      </c>
      <c r="G287" s="83">
        <v>4369717.84</v>
      </c>
    </row>
    <row r="288" spans="1:7" ht="15" customHeight="1">
      <c r="A288" s="42" t="s">
        <v>429</v>
      </c>
      <c r="B288" s="43" t="s">
        <v>284</v>
      </c>
      <c r="C288" s="43" t="s">
        <v>48</v>
      </c>
      <c r="D288" s="44">
        <v>633408.67</v>
      </c>
      <c r="E288" s="44">
        <v>2833171.19</v>
      </c>
      <c r="F288" s="44" t="s">
        <v>127</v>
      </c>
      <c r="G288" s="84" t="s">
        <v>127</v>
      </c>
    </row>
    <row r="289" spans="1:7" ht="15" customHeight="1">
      <c r="A289" s="39" t="s">
        <v>429</v>
      </c>
      <c r="B289" s="40" t="s">
        <v>419</v>
      </c>
      <c r="C289" s="40" t="s">
        <v>93</v>
      </c>
      <c r="D289" s="41" t="s">
        <v>127</v>
      </c>
      <c r="E289" s="41" t="s">
        <v>127</v>
      </c>
      <c r="F289" s="41">
        <v>8320</v>
      </c>
      <c r="G289" s="83">
        <v>42529.38</v>
      </c>
    </row>
    <row r="290" spans="1:7" ht="15" customHeight="1">
      <c r="A290" s="42" t="s">
        <v>429</v>
      </c>
      <c r="B290" s="43" t="s">
        <v>284</v>
      </c>
      <c r="C290" s="43" t="s">
        <v>64</v>
      </c>
      <c r="D290" s="44">
        <v>4060</v>
      </c>
      <c r="E290" s="44">
        <v>24491.65</v>
      </c>
      <c r="F290" s="44" t="s">
        <v>127</v>
      </c>
      <c r="G290" s="84" t="s">
        <v>127</v>
      </c>
    </row>
    <row r="291" spans="1:7" ht="15" customHeight="1">
      <c r="A291" s="39" t="s">
        <v>429</v>
      </c>
      <c r="B291" s="40" t="s">
        <v>419</v>
      </c>
      <c r="C291" s="40" t="s">
        <v>64</v>
      </c>
      <c r="D291" s="41" t="s">
        <v>127</v>
      </c>
      <c r="E291" s="41" t="s">
        <v>127</v>
      </c>
      <c r="F291" s="41">
        <v>13075</v>
      </c>
      <c r="G291" s="83">
        <v>57195.97</v>
      </c>
    </row>
    <row r="292" spans="1:7" ht="15" customHeight="1">
      <c r="A292" s="42" t="s">
        <v>429</v>
      </c>
      <c r="B292" s="43" t="s">
        <v>419</v>
      </c>
      <c r="C292" s="43" t="s">
        <v>54</v>
      </c>
      <c r="D292" s="44" t="s">
        <v>127</v>
      </c>
      <c r="E292" s="44" t="s">
        <v>127</v>
      </c>
      <c r="F292" s="44">
        <v>23554</v>
      </c>
      <c r="G292" s="84">
        <v>110649.47</v>
      </c>
    </row>
    <row r="293" spans="1:7" ht="15" customHeight="1">
      <c r="A293" s="39" t="s">
        <v>429</v>
      </c>
      <c r="B293" s="40" t="s">
        <v>284</v>
      </c>
      <c r="C293" s="40" t="s">
        <v>54</v>
      </c>
      <c r="D293" s="41">
        <v>3080</v>
      </c>
      <c r="E293" s="41">
        <v>12368.42</v>
      </c>
      <c r="F293" s="41" t="s">
        <v>127</v>
      </c>
      <c r="G293" s="83" t="s">
        <v>127</v>
      </c>
    </row>
    <row r="294" spans="1:7" ht="15" customHeight="1">
      <c r="A294" s="42" t="s">
        <v>429</v>
      </c>
      <c r="B294" s="43" t="s">
        <v>284</v>
      </c>
      <c r="C294" s="43" t="s">
        <v>100</v>
      </c>
      <c r="D294" s="44">
        <v>71025</v>
      </c>
      <c r="E294" s="44">
        <v>279088.26</v>
      </c>
      <c r="F294" s="44" t="s">
        <v>127</v>
      </c>
      <c r="G294" s="84" t="s">
        <v>127</v>
      </c>
    </row>
    <row r="295" spans="1:7" ht="15" customHeight="1">
      <c r="A295" s="39" t="s">
        <v>429</v>
      </c>
      <c r="B295" s="40" t="s">
        <v>419</v>
      </c>
      <c r="C295" s="40" t="s">
        <v>100</v>
      </c>
      <c r="D295" s="41" t="s">
        <v>127</v>
      </c>
      <c r="E295" s="41" t="s">
        <v>127</v>
      </c>
      <c r="F295" s="41">
        <v>57515</v>
      </c>
      <c r="G295" s="83">
        <v>214361.05</v>
      </c>
    </row>
    <row r="296" spans="1:7" ht="15" customHeight="1">
      <c r="A296" s="42" t="s">
        <v>429</v>
      </c>
      <c r="B296" s="43" t="s">
        <v>419</v>
      </c>
      <c r="C296" s="43" t="s">
        <v>52</v>
      </c>
      <c r="D296" s="44" t="s">
        <v>127</v>
      </c>
      <c r="E296" s="44" t="s">
        <v>127</v>
      </c>
      <c r="F296" s="44">
        <v>14500</v>
      </c>
      <c r="G296" s="84">
        <v>33609.1</v>
      </c>
    </row>
    <row r="297" spans="1:7" ht="15" customHeight="1">
      <c r="A297" s="39" t="s">
        <v>429</v>
      </c>
      <c r="B297" s="40" t="s">
        <v>284</v>
      </c>
      <c r="C297" s="40" t="s">
        <v>52</v>
      </c>
      <c r="D297" s="41">
        <v>5500</v>
      </c>
      <c r="E297" s="41">
        <v>20372.77</v>
      </c>
      <c r="F297" s="41" t="s">
        <v>127</v>
      </c>
      <c r="G297" s="83" t="s">
        <v>127</v>
      </c>
    </row>
    <row r="298" spans="1:7" ht="15" customHeight="1">
      <c r="A298" s="42" t="s">
        <v>429</v>
      </c>
      <c r="B298" s="43" t="s">
        <v>419</v>
      </c>
      <c r="C298" s="43" t="s">
        <v>53</v>
      </c>
      <c r="D298" s="44" t="s">
        <v>127</v>
      </c>
      <c r="E298" s="44" t="s">
        <v>127</v>
      </c>
      <c r="F298" s="44">
        <v>2000</v>
      </c>
      <c r="G298" s="84">
        <v>7789.88</v>
      </c>
    </row>
    <row r="299" spans="1:7" ht="15" customHeight="1">
      <c r="A299" s="39" t="s">
        <v>429</v>
      </c>
      <c r="B299" s="40" t="s">
        <v>419</v>
      </c>
      <c r="C299" s="40" t="s">
        <v>56</v>
      </c>
      <c r="D299" s="41" t="s">
        <v>127</v>
      </c>
      <c r="E299" s="41" t="s">
        <v>127</v>
      </c>
      <c r="F299" s="41">
        <v>1440</v>
      </c>
      <c r="G299" s="83">
        <v>5467.06</v>
      </c>
    </row>
    <row r="300" spans="1:7" ht="15" customHeight="1">
      <c r="A300" s="42" t="s">
        <v>429</v>
      </c>
      <c r="B300" s="43" t="s">
        <v>419</v>
      </c>
      <c r="C300" s="43" t="s">
        <v>42</v>
      </c>
      <c r="D300" s="44" t="s">
        <v>127</v>
      </c>
      <c r="E300" s="44" t="s">
        <v>127</v>
      </c>
      <c r="F300" s="44">
        <v>15250</v>
      </c>
      <c r="G300" s="84">
        <v>59146.7</v>
      </c>
    </row>
    <row r="301" spans="1:7" ht="15" customHeight="1">
      <c r="A301" s="39" t="s">
        <v>429</v>
      </c>
      <c r="B301" s="40" t="s">
        <v>284</v>
      </c>
      <c r="C301" s="40" t="s">
        <v>42</v>
      </c>
      <c r="D301" s="41">
        <v>24720</v>
      </c>
      <c r="E301" s="41">
        <v>117484.26</v>
      </c>
      <c r="F301" s="41" t="s">
        <v>127</v>
      </c>
      <c r="G301" s="83" t="s">
        <v>127</v>
      </c>
    </row>
    <row r="302" spans="1:7" ht="15" customHeight="1">
      <c r="A302" s="42" t="s">
        <v>429</v>
      </c>
      <c r="B302" s="43" t="s">
        <v>419</v>
      </c>
      <c r="C302" s="43" t="s">
        <v>46</v>
      </c>
      <c r="D302" s="44" t="s">
        <v>127</v>
      </c>
      <c r="E302" s="44" t="s">
        <v>127</v>
      </c>
      <c r="F302" s="44">
        <v>70975</v>
      </c>
      <c r="G302" s="84">
        <v>106462.5</v>
      </c>
    </row>
    <row r="303" spans="1:7" ht="15" customHeight="1">
      <c r="A303" s="39" t="s">
        <v>429</v>
      </c>
      <c r="B303" s="40" t="s">
        <v>419</v>
      </c>
      <c r="C303" s="40" t="s">
        <v>61</v>
      </c>
      <c r="D303" s="41" t="s">
        <v>127</v>
      </c>
      <c r="E303" s="41" t="s">
        <v>127</v>
      </c>
      <c r="F303" s="41">
        <v>900</v>
      </c>
      <c r="G303" s="83">
        <v>3566.32</v>
      </c>
    </row>
    <row r="304" spans="1:7" ht="15" customHeight="1">
      <c r="A304" s="42" t="s">
        <v>429</v>
      </c>
      <c r="B304" s="43" t="s">
        <v>284</v>
      </c>
      <c r="C304" s="43" t="s">
        <v>61</v>
      </c>
      <c r="D304" s="44">
        <v>530</v>
      </c>
      <c r="E304" s="44">
        <v>2522.85</v>
      </c>
      <c r="F304" s="44" t="s">
        <v>127</v>
      </c>
      <c r="G304" s="84" t="s">
        <v>127</v>
      </c>
    </row>
    <row r="305" spans="1:7" ht="15" customHeight="1">
      <c r="A305" s="39" t="s">
        <v>429</v>
      </c>
      <c r="B305" s="40" t="s">
        <v>419</v>
      </c>
      <c r="C305" s="40" t="s">
        <v>102</v>
      </c>
      <c r="D305" s="41" t="s">
        <v>127</v>
      </c>
      <c r="E305" s="41" t="s">
        <v>127</v>
      </c>
      <c r="F305" s="41">
        <v>5500</v>
      </c>
      <c r="G305" s="83">
        <v>31114.35</v>
      </c>
    </row>
    <row r="306" spans="1:7" ht="15" customHeight="1">
      <c r="A306" s="42" t="s">
        <v>429</v>
      </c>
      <c r="B306" s="43" t="s">
        <v>419</v>
      </c>
      <c r="C306" s="43" t="s">
        <v>155</v>
      </c>
      <c r="D306" s="44" t="s">
        <v>127</v>
      </c>
      <c r="E306" s="44" t="s">
        <v>127</v>
      </c>
      <c r="F306" s="44">
        <v>85760</v>
      </c>
      <c r="G306" s="84">
        <v>300191.87</v>
      </c>
    </row>
    <row r="307" spans="1:7" ht="15" customHeight="1">
      <c r="A307" s="39" t="s">
        <v>429</v>
      </c>
      <c r="B307" s="40" t="s">
        <v>419</v>
      </c>
      <c r="C307" s="40" t="s">
        <v>94</v>
      </c>
      <c r="D307" s="41" t="s">
        <v>127</v>
      </c>
      <c r="E307" s="41" t="s">
        <v>127</v>
      </c>
      <c r="F307" s="41">
        <v>49670</v>
      </c>
      <c r="G307" s="83">
        <v>161921.73</v>
      </c>
    </row>
    <row r="308" spans="1:7" ht="15" customHeight="1">
      <c r="A308" s="42" t="s">
        <v>429</v>
      </c>
      <c r="B308" s="43" t="s">
        <v>284</v>
      </c>
      <c r="C308" s="43" t="s">
        <v>94</v>
      </c>
      <c r="D308" s="44">
        <v>39317</v>
      </c>
      <c r="E308" s="44">
        <v>154411.31</v>
      </c>
      <c r="F308" s="44" t="s">
        <v>127</v>
      </c>
      <c r="G308" s="84" t="s">
        <v>127</v>
      </c>
    </row>
    <row r="309" spans="1:7" ht="15" customHeight="1">
      <c r="A309" s="39" t="s">
        <v>429</v>
      </c>
      <c r="B309" s="40" t="s">
        <v>284</v>
      </c>
      <c r="C309" s="40" t="s">
        <v>71</v>
      </c>
      <c r="D309" s="41">
        <v>73758</v>
      </c>
      <c r="E309" s="41">
        <v>251114.43</v>
      </c>
      <c r="F309" s="41" t="s">
        <v>127</v>
      </c>
      <c r="G309" s="83" t="s">
        <v>127</v>
      </c>
    </row>
    <row r="310" spans="1:7" ht="15" customHeight="1">
      <c r="A310" s="42" t="s">
        <v>429</v>
      </c>
      <c r="B310" s="43" t="s">
        <v>419</v>
      </c>
      <c r="C310" s="43" t="s">
        <v>71</v>
      </c>
      <c r="D310" s="44" t="s">
        <v>127</v>
      </c>
      <c r="E310" s="44" t="s">
        <v>127</v>
      </c>
      <c r="F310" s="44">
        <v>15360</v>
      </c>
      <c r="G310" s="84">
        <v>57549.4</v>
      </c>
    </row>
    <row r="311" spans="1:7" ht="15" customHeight="1">
      <c r="A311" s="39" t="s">
        <v>429</v>
      </c>
      <c r="B311" s="40" t="s">
        <v>419</v>
      </c>
      <c r="C311" s="40" t="s">
        <v>67</v>
      </c>
      <c r="D311" s="41" t="s">
        <v>127</v>
      </c>
      <c r="E311" s="41" t="s">
        <v>127</v>
      </c>
      <c r="F311" s="41">
        <v>16000</v>
      </c>
      <c r="G311" s="83">
        <v>61840.94</v>
      </c>
    </row>
    <row r="312" spans="1:7" ht="15" customHeight="1">
      <c r="A312" s="42" t="s">
        <v>429</v>
      </c>
      <c r="B312" s="43" t="s">
        <v>419</v>
      </c>
      <c r="C312" s="43" t="s">
        <v>182</v>
      </c>
      <c r="D312" s="44" t="s">
        <v>127</v>
      </c>
      <c r="E312" s="44" t="s">
        <v>127</v>
      </c>
      <c r="F312" s="44">
        <v>3050</v>
      </c>
      <c r="G312" s="84">
        <v>12687.01</v>
      </c>
    </row>
    <row r="313" spans="1:7" ht="15" customHeight="1">
      <c r="A313" s="39" t="s">
        <v>429</v>
      </c>
      <c r="B313" s="40" t="s">
        <v>419</v>
      </c>
      <c r="C313" s="40" t="s">
        <v>356</v>
      </c>
      <c r="D313" s="41" t="s">
        <v>127</v>
      </c>
      <c r="E313" s="41" t="s">
        <v>127</v>
      </c>
      <c r="F313" s="41">
        <v>78000</v>
      </c>
      <c r="G313" s="83">
        <v>271706.62</v>
      </c>
    </row>
    <row r="314" spans="1:7" ht="15" customHeight="1">
      <c r="A314" s="42" t="s">
        <v>429</v>
      </c>
      <c r="B314" s="43" t="s">
        <v>419</v>
      </c>
      <c r="C314" s="43" t="s">
        <v>108</v>
      </c>
      <c r="D314" s="44" t="s">
        <v>127</v>
      </c>
      <c r="E314" s="44" t="s">
        <v>127</v>
      </c>
      <c r="F314" s="44">
        <v>26300</v>
      </c>
      <c r="G314" s="84">
        <v>93575.94</v>
      </c>
    </row>
    <row r="315" spans="1:7" ht="15" customHeight="1">
      <c r="A315" s="39" t="s">
        <v>429</v>
      </c>
      <c r="B315" s="40" t="s">
        <v>284</v>
      </c>
      <c r="C315" s="40" t="s">
        <v>108</v>
      </c>
      <c r="D315" s="41">
        <v>49545</v>
      </c>
      <c r="E315" s="41">
        <v>205965.02</v>
      </c>
      <c r="F315" s="41" t="s">
        <v>127</v>
      </c>
      <c r="G315" s="83" t="s">
        <v>127</v>
      </c>
    </row>
    <row r="316" spans="1:7" ht="15" customHeight="1">
      <c r="A316" s="42" t="s">
        <v>429</v>
      </c>
      <c r="B316" s="43" t="s">
        <v>419</v>
      </c>
      <c r="C316" s="43" t="s">
        <v>529</v>
      </c>
      <c r="D316" s="44" t="s">
        <v>127</v>
      </c>
      <c r="E316" s="44" t="s">
        <v>127</v>
      </c>
      <c r="F316" s="44">
        <v>11960</v>
      </c>
      <c r="G316" s="84">
        <v>41866.54</v>
      </c>
    </row>
    <row r="317" spans="1:7" ht="15" customHeight="1">
      <c r="A317" s="39" t="s">
        <v>429</v>
      </c>
      <c r="B317" s="40" t="s">
        <v>419</v>
      </c>
      <c r="C317" s="40" t="s">
        <v>349</v>
      </c>
      <c r="D317" s="41" t="s">
        <v>127</v>
      </c>
      <c r="E317" s="41" t="s">
        <v>127</v>
      </c>
      <c r="F317" s="41">
        <v>2500</v>
      </c>
      <c r="G317" s="83">
        <v>9415.88</v>
      </c>
    </row>
    <row r="318" spans="1:7" ht="15" customHeight="1">
      <c r="A318" s="42" t="s">
        <v>530</v>
      </c>
      <c r="B318" s="43" t="s">
        <v>531</v>
      </c>
      <c r="C318" s="43" t="s">
        <v>48</v>
      </c>
      <c r="D318" s="44">
        <v>75320</v>
      </c>
      <c r="E318" s="44">
        <v>315630.99</v>
      </c>
      <c r="F318" s="44" t="s">
        <v>127</v>
      </c>
      <c r="G318" s="84" t="s">
        <v>127</v>
      </c>
    </row>
    <row r="319" spans="1:7" ht="15" customHeight="1">
      <c r="A319" s="39" t="s">
        <v>430</v>
      </c>
      <c r="B319" s="40" t="s">
        <v>306</v>
      </c>
      <c r="C319" s="40" t="s">
        <v>113</v>
      </c>
      <c r="D319" s="41">
        <v>28000</v>
      </c>
      <c r="E319" s="41">
        <v>20900.98</v>
      </c>
      <c r="F319" s="41" t="s">
        <v>127</v>
      </c>
      <c r="G319" s="83" t="s">
        <v>127</v>
      </c>
    </row>
    <row r="320" spans="1:7" ht="15" customHeight="1">
      <c r="A320" s="42" t="s">
        <v>430</v>
      </c>
      <c r="B320" s="43" t="s">
        <v>306</v>
      </c>
      <c r="C320" s="43" t="s">
        <v>104</v>
      </c>
      <c r="D320" s="44">
        <v>28000</v>
      </c>
      <c r="E320" s="44">
        <v>21124.69</v>
      </c>
      <c r="F320" s="44" t="s">
        <v>127</v>
      </c>
      <c r="G320" s="84" t="s">
        <v>127</v>
      </c>
    </row>
    <row r="321" spans="1:7" ht="15" customHeight="1">
      <c r="A321" s="39" t="s">
        <v>430</v>
      </c>
      <c r="B321" s="40" t="s">
        <v>410</v>
      </c>
      <c r="C321" s="40" t="s">
        <v>46</v>
      </c>
      <c r="D321" s="41" t="s">
        <v>127</v>
      </c>
      <c r="E321" s="41" t="s">
        <v>127</v>
      </c>
      <c r="F321" s="41">
        <v>97560</v>
      </c>
      <c r="G321" s="83">
        <v>54079.72</v>
      </c>
    </row>
    <row r="322" spans="1:7" ht="15" customHeight="1">
      <c r="A322" s="42" t="s">
        <v>430</v>
      </c>
      <c r="B322" s="43" t="s">
        <v>306</v>
      </c>
      <c r="C322" s="43" t="s">
        <v>98</v>
      </c>
      <c r="D322" s="44">
        <v>11000</v>
      </c>
      <c r="E322" s="44">
        <v>9471.03</v>
      </c>
      <c r="F322" s="44" t="s">
        <v>127</v>
      </c>
      <c r="G322" s="84" t="s">
        <v>127</v>
      </c>
    </row>
    <row r="323" spans="1:7" ht="15" customHeight="1">
      <c r="A323" s="39" t="s">
        <v>532</v>
      </c>
      <c r="B323" s="40" t="s">
        <v>531</v>
      </c>
      <c r="C323" s="40" t="s">
        <v>48</v>
      </c>
      <c r="D323" s="41" t="s">
        <v>127</v>
      </c>
      <c r="E323" s="41" t="s">
        <v>127</v>
      </c>
      <c r="F323" s="41">
        <v>61680</v>
      </c>
      <c r="G323" s="83">
        <v>263199.22</v>
      </c>
    </row>
    <row r="324" spans="1:7" ht="15" customHeight="1">
      <c r="A324" s="42" t="s">
        <v>532</v>
      </c>
      <c r="B324" s="43" t="s">
        <v>531</v>
      </c>
      <c r="C324" s="43" t="s">
        <v>137</v>
      </c>
      <c r="D324" s="44" t="s">
        <v>127</v>
      </c>
      <c r="E324" s="44" t="s">
        <v>127</v>
      </c>
      <c r="F324" s="44">
        <v>486</v>
      </c>
      <c r="G324" s="84">
        <v>4762.8</v>
      </c>
    </row>
    <row r="325" spans="1:7" ht="15" customHeight="1">
      <c r="A325" s="39" t="s">
        <v>431</v>
      </c>
      <c r="B325" s="40" t="s">
        <v>284</v>
      </c>
      <c r="C325" s="40" t="s">
        <v>52</v>
      </c>
      <c r="D325" s="41" t="s">
        <v>127</v>
      </c>
      <c r="E325" s="41" t="s">
        <v>127</v>
      </c>
      <c r="F325" s="41">
        <v>20880</v>
      </c>
      <c r="G325" s="83">
        <v>29014.35</v>
      </c>
    </row>
    <row r="326" spans="1:7" ht="15" customHeight="1">
      <c r="A326" s="42" t="s">
        <v>431</v>
      </c>
      <c r="B326" s="43" t="s">
        <v>284</v>
      </c>
      <c r="C326" s="43" t="s">
        <v>43</v>
      </c>
      <c r="D326" s="44" t="s">
        <v>127</v>
      </c>
      <c r="E326" s="44" t="s">
        <v>127</v>
      </c>
      <c r="F326" s="44">
        <v>21150</v>
      </c>
      <c r="G326" s="84">
        <v>32307.13</v>
      </c>
    </row>
    <row r="327" spans="1:7" ht="15" customHeight="1">
      <c r="A327" s="39" t="s">
        <v>533</v>
      </c>
      <c r="B327" s="40" t="s">
        <v>534</v>
      </c>
      <c r="C327" s="40" t="s">
        <v>44</v>
      </c>
      <c r="D327" s="41">
        <v>205</v>
      </c>
      <c r="E327" s="41">
        <v>732.07</v>
      </c>
      <c r="F327" s="41" t="s">
        <v>127</v>
      </c>
      <c r="G327" s="83" t="s">
        <v>127</v>
      </c>
    </row>
    <row r="328" spans="1:7" ht="15" customHeight="1">
      <c r="A328" s="42" t="s">
        <v>432</v>
      </c>
      <c r="B328" s="43" t="s">
        <v>304</v>
      </c>
      <c r="C328" s="43" t="s">
        <v>48</v>
      </c>
      <c r="D328" s="44">
        <v>5335</v>
      </c>
      <c r="E328" s="44">
        <v>11019.63</v>
      </c>
      <c r="F328" s="44" t="s">
        <v>127</v>
      </c>
      <c r="G328" s="84" t="s">
        <v>127</v>
      </c>
    </row>
    <row r="329" spans="1:7" ht="15" customHeight="1">
      <c r="A329" s="39" t="s">
        <v>535</v>
      </c>
      <c r="B329" s="40" t="s">
        <v>536</v>
      </c>
      <c r="C329" s="40" t="s">
        <v>102</v>
      </c>
      <c r="D329" s="41">
        <v>490</v>
      </c>
      <c r="E329" s="41">
        <v>5264</v>
      </c>
      <c r="F329" s="41" t="s">
        <v>127</v>
      </c>
      <c r="G329" s="83" t="s">
        <v>127</v>
      </c>
    </row>
    <row r="330" spans="1:7" ht="15" customHeight="1">
      <c r="A330" s="42" t="s">
        <v>433</v>
      </c>
      <c r="B330" s="43" t="s">
        <v>284</v>
      </c>
      <c r="C330" s="43" t="s">
        <v>65</v>
      </c>
      <c r="D330" s="44" t="s">
        <v>127</v>
      </c>
      <c r="E330" s="44" t="s">
        <v>127</v>
      </c>
      <c r="F330" s="44">
        <v>200</v>
      </c>
      <c r="G330" s="84">
        <v>2100</v>
      </c>
    </row>
    <row r="331" spans="1:7" ht="15" customHeight="1">
      <c r="A331" s="39" t="s">
        <v>434</v>
      </c>
      <c r="B331" s="40" t="s">
        <v>310</v>
      </c>
      <c r="C331" s="40" t="s">
        <v>48</v>
      </c>
      <c r="D331" s="41">
        <v>43087.4</v>
      </c>
      <c r="E331" s="41">
        <v>336629.5</v>
      </c>
      <c r="F331" s="41" t="s">
        <v>127</v>
      </c>
      <c r="G331" s="83" t="s">
        <v>127</v>
      </c>
    </row>
    <row r="332" spans="1:7" ht="15" customHeight="1">
      <c r="A332" s="42" t="s">
        <v>434</v>
      </c>
      <c r="B332" s="43" t="s">
        <v>310</v>
      </c>
      <c r="C332" s="43" t="s">
        <v>54</v>
      </c>
      <c r="D332" s="44">
        <v>2400</v>
      </c>
      <c r="E332" s="44">
        <v>26461.23</v>
      </c>
      <c r="F332" s="44" t="s">
        <v>127</v>
      </c>
      <c r="G332" s="84" t="s">
        <v>127</v>
      </c>
    </row>
    <row r="333" spans="1:7" ht="15" customHeight="1">
      <c r="A333" s="39" t="s">
        <v>434</v>
      </c>
      <c r="B333" s="40" t="s">
        <v>310</v>
      </c>
      <c r="C333" s="40" t="s">
        <v>80</v>
      </c>
      <c r="D333" s="41">
        <v>5667.2</v>
      </c>
      <c r="E333" s="41">
        <v>64799.57</v>
      </c>
      <c r="F333" s="41" t="s">
        <v>127</v>
      </c>
      <c r="G333" s="83" t="s">
        <v>127</v>
      </c>
    </row>
    <row r="334" spans="1:7" ht="15" customHeight="1">
      <c r="A334" s="42" t="s">
        <v>434</v>
      </c>
      <c r="B334" s="43" t="s">
        <v>310</v>
      </c>
      <c r="C334" s="43" t="s">
        <v>42</v>
      </c>
      <c r="D334" s="44">
        <v>2497.5</v>
      </c>
      <c r="E334" s="44">
        <v>13474.1</v>
      </c>
      <c r="F334" s="44" t="s">
        <v>127</v>
      </c>
      <c r="G334" s="84" t="s">
        <v>127</v>
      </c>
    </row>
    <row r="335" spans="1:7" ht="15" customHeight="1">
      <c r="A335" s="39" t="s">
        <v>434</v>
      </c>
      <c r="B335" s="40" t="s">
        <v>310</v>
      </c>
      <c r="C335" s="40" t="s">
        <v>91</v>
      </c>
      <c r="D335" s="41">
        <v>100</v>
      </c>
      <c r="E335" s="41">
        <v>1061.06</v>
      </c>
      <c r="F335" s="41" t="s">
        <v>127</v>
      </c>
      <c r="G335" s="83" t="s">
        <v>127</v>
      </c>
    </row>
    <row r="336" spans="1:7" ht="15" customHeight="1">
      <c r="A336" s="42" t="s">
        <v>434</v>
      </c>
      <c r="B336" s="43" t="s">
        <v>310</v>
      </c>
      <c r="C336" s="43" t="s">
        <v>61</v>
      </c>
      <c r="D336" s="44">
        <v>3005</v>
      </c>
      <c r="E336" s="44">
        <v>16747.03</v>
      </c>
      <c r="F336" s="44" t="s">
        <v>127</v>
      </c>
      <c r="G336" s="84" t="s">
        <v>127</v>
      </c>
    </row>
    <row r="337" spans="1:7" ht="15" customHeight="1">
      <c r="A337" s="39" t="s">
        <v>434</v>
      </c>
      <c r="B337" s="40" t="s">
        <v>310</v>
      </c>
      <c r="C337" s="40" t="s">
        <v>43</v>
      </c>
      <c r="D337" s="41">
        <v>4624</v>
      </c>
      <c r="E337" s="41">
        <v>29475.83</v>
      </c>
      <c r="F337" s="41" t="s">
        <v>127</v>
      </c>
      <c r="G337" s="83" t="s">
        <v>127</v>
      </c>
    </row>
    <row r="338" spans="1:7" ht="15" customHeight="1">
      <c r="A338" s="42" t="s">
        <v>435</v>
      </c>
      <c r="B338" s="43" t="s">
        <v>305</v>
      </c>
      <c r="C338" s="43" t="s">
        <v>109</v>
      </c>
      <c r="D338" s="44">
        <v>200</v>
      </c>
      <c r="E338" s="44">
        <v>1478</v>
      </c>
      <c r="F338" s="44" t="s">
        <v>127</v>
      </c>
      <c r="G338" s="84" t="s">
        <v>127</v>
      </c>
    </row>
    <row r="339" spans="1:7" ht="15" customHeight="1">
      <c r="A339" s="39" t="s">
        <v>435</v>
      </c>
      <c r="B339" s="40" t="s">
        <v>436</v>
      </c>
      <c r="C339" s="40" t="s">
        <v>48</v>
      </c>
      <c r="D339" s="41" t="s">
        <v>127</v>
      </c>
      <c r="E339" s="41" t="s">
        <v>127</v>
      </c>
      <c r="F339" s="41">
        <v>9676</v>
      </c>
      <c r="G339" s="83">
        <v>54243.56</v>
      </c>
    </row>
    <row r="340" spans="1:7" ht="15" customHeight="1">
      <c r="A340" s="42" t="s">
        <v>435</v>
      </c>
      <c r="B340" s="43" t="s">
        <v>305</v>
      </c>
      <c r="C340" s="43" t="s">
        <v>48</v>
      </c>
      <c r="D340" s="44">
        <v>9824</v>
      </c>
      <c r="E340" s="44">
        <v>55616.74</v>
      </c>
      <c r="F340" s="44" t="s">
        <v>127</v>
      </c>
      <c r="G340" s="84" t="s">
        <v>127</v>
      </c>
    </row>
    <row r="341" spans="1:7" ht="15" customHeight="1">
      <c r="A341" s="39" t="s">
        <v>435</v>
      </c>
      <c r="B341" s="40" t="s">
        <v>436</v>
      </c>
      <c r="C341" s="40" t="s">
        <v>63</v>
      </c>
      <c r="D341" s="41" t="s">
        <v>127</v>
      </c>
      <c r="E341" s="41" t="s">
        <v>127</v>
      </c>
      <c r="F341" s="41">
        <v>1816</v>
      </c>
      <c r="G341" s="83">
        <v>26630</v>
      </c>
    </row>
    <row r="342" spans="1:7" ht="15" customHeight="1">
      <c r="A342" s="42" t="s">
        <v>435</v>
      </c>
      <c r="B342" s="43" t="s">
        <v>436</v>
      </c>
      <c r="C342" s="43" t="s">
        <v>54</v>
      </c>
      <c r="D342" s="44" t="s">
        <v>127</v>
      </c>
      <c r="E342" s="44" t="s">
        <v>127</v>
      </c>
      <c r="F342" s="44">
        <v>7130</v>
      </c>
      <c r="G342" s="84">
        <v>81853.22</v>
      </c>
    </row>
    <row r="343" spans="1:7" ht="15" customHeight="1">
      <c r="A343" s="39" t="s">
        <v>435</v>
      </c>
      <c r="B343" s="40" t="s">
        <v>305</v>
      </c>
      <c r="C343" s="40" t="s">
        <v>80</v>
      </c>
      <c r="D343" s="41">
        <v>12820</v>
      </c>
      <c r="E343" s="41">
        <v>119945.51</v>
      </c>
      <c r="F343" s="41" t="s">
        <v>127</v>
      </c>
      <c r="G343" s="83" t="s">
        <v>127</v>
      </c>
    </row>
    <row r="344" spans="1:7" ht="15" customHeight="1">
      <c r="A344" s="42" t="s">
        <v>435</v>
      </c>
      <c r="B344" s="43" t="s">
        <v>305</v>
      </c>
      <c r="C344" s="43" t="s">
        <v>52</v>
      </c>
      <c r="D344" s="44">
        <v>3500</v>
      </c>
      <c r="E344" s="44">
        <v>48425.45</v>
      </c>
      <c r="F344" s="44" t="s">
        <v>127</v>
      </c>
      <c r="G344" s="84" t="s">
        <v>127</v>
      </c>
    </row>
    <row r="345" spans="1:7" ht="15" customHeight="1">
      <c r="A345" s="39" t="s">
        <v>435</v>
      </c>
      <c r="B345" s="40" t="s">
        <v>436</v>
      </c>
      <c r="C345" s="40" t="s">
        <v>52</v>
      </c>
      <c r="D345" s="41" t="s">
        <v>127</v>
      </c>
      <c r="E345" s="41" t="s">
        <v>127</v>
      </c>
      <c r="F345" s="41">
        <v>5300</v>
      </c>
      <c r="G345" s="83">
        <v>30133.96</v>
      </c>
    </row>
    <row r="346" spans="1:7" ht="15" customHeight="1">
      <c r="A346" s="42" t="s">
        <v>435</v>
      </c>
      <c r="B346" s="43" t="s">
        <v>305</v>
      </c>
      <c r="C346" s="43" t="s">
        <v>56</v>
      </c>
      <c r="D346" s="44">
        <v>6380</v>
      </c>
      <c r="E346" s="44">
        <v>45976.17</v>
      </c>
      <c r="F346" s="44" t="s">
        <v>127</v>
      </c>
      <c r="G346" s="84" t="s">
        <v>127</v>
      </c>
    </row>
    <row r="347" spans="1:7" ht="15" customHeight="1">
      <c r="A347" s="39" t="s">
        <v>435</v>
      </c>
      <c r="B347" s="40" t="s">
        <v>436</v>
      </c>
      <c r="C347" s="40" t="s">
        <v>56</v>
      </c>
      <c r="D347" s="41" t="s">
        <v>127</v>
      </c>
      <c r="E347" s="41" t="s">
        <v>127</v>
      </c>
      <c r="F347" s="41">
        <v>10092</v>
      </c>
      <c r="G347" s="83">
        <v>133524.3</v>
      </c>
    </row>
    <row r="348" spans="1:7" ht="15" customHeight="1">
      <c r="A348" s="42" t="s">
        <v>435</v>
      </c>
      <c r="B348" s="43" t="s">
        <v>305</v>
      </c>
      <c r="C348" s="43" t="s">
        <v>42</v>
      </c>
      <c r="D348" s="44">
        <v>4000</v>
      </c>
      <c r="E348" s="44">
        <v>25729.04</v>
      </c>
      <c r="F348" s="44" t="s">
        <v>127</v>
      </c>
      <c r="G348" s="84" t="s">
        <v>127</v>
      </c>
    </row>
    <row r="349" spans="1:7" ht="15" customHeight="1">
      <c r="A349" s="39" t="s">
        <v>435</v>
      </c>
      <c r="B349" s="40" t="s">
        <v>305</v>
      </c>
      <c r="C349" s="40" t="s">
        <v>61</v>
      </c>
      <c r="D349" s="41">
        <v>270</v>
      </c>
      <c r="E349" s="41">
        <v>2081.51</v>
      </c>
      <c r="F349" s="41" t="s">
        <v>127</v>
      </c>
      <c r="G349" s="83" t="s">
        <v>127</v>
      </c>
    </row>
    <row r="350" spans="1:7" ht="15" customHeight="1">
      <c r="A350" s="42" t="s">
        <v>435</v>
      </c>
      <c r="B350" s="43" t="s">
        <v>436</v>
      </c>
      <c r="C350" s="43" t="s">
        <v>61</v>
      </c>
      <c r="D350" s="44" t="s">
        <v>127</v>
      </c>
      <c r="E350" s="44" t="s">
        <v>127</v>
      </c>
      <c r="F350" s="44">
        <v>545</v>
      </c>
      <c r="G350" s="84">
        <v>4526.83</v>
      </c>
    </row>
    <row r="351" spans="1:7" ht="15" customHeight="1">
      <c r="A351" s="39" t="s">
        <v>435</v>
      </c>
      <c r="B351" s="40" t="s">
        <v>305</v>
      </c>
      <c r="C351" s="40" t="s">
        <v>43</v>
      </c>
      <c r="D351" s="41">
        <v>21884</v>
      </c>
      <c r="E351" s="41">
        <v>171061.01</v>
      </c>
      <c r="F351" s="41" t="s">
        <v>127</v>
      </c>
      <c r="G351" s="83" t="s">
        <v>127</v>
      </c>
    </row>
    <row r="352" spans="1:7" ht="15" customHeight="1">
      <c r="A352" s="42" t="s">
        <v>435</v>
      </c>
      <c r="B352" s="43" t="s">
        <v>436</v>
      </c>
      <c r="C352" s="43" t="s">
        <v>43</v>
      </c>
      <c r="D352" s="44" t="s">
        <v>127</v>
      </c>
      <c r="E352" s="44" t="s">
        <v>127</v>
      </c>
      <c r="F352" s="44">
        <v>12639</v>
      </c>
      <c r="G352" s="84">
        <v>127150.6</v>
      </c>
    </row>
    <row r="353" spans="1:7" ht="15" customHeight="1">
      <c r="A353" s="39" t="s">
        <v>435</v>
      </c>
      <c r="B353" s="40" t="s">
        <v>436</v>
      </c>
      <c r="C353" s="40" t="s">
        <v>98</v>
      </c>
      <c r="D353" s="41" t="s">
        <v>127</v>
      </c>
      <c r="E353" s="41" t="s">
        <v>127</v>
      </c>
      <c r="F353" s="41">
        <v>9.08</v>
      </c>
      <c r="G353" s="83">
        <v>1.45</v>
      </c>
    </row>
    <row r="354" spans="1:7" ht="15" customHeight="1">
      <c r="A354" s="42" t="s">
        <v>435</v>
      </c>
      <c r="B354" s="43" t="s">
        <v>305</v>
      </c>
      <c r="C354" s="43" t="s">
        <v>102</v>
      </c>
      <c r="D354" s="44">
        <v>1777</v>
      </c>
      <c r="E354" s="44">
        <v>19115.6</v>
      </c>
      <c r="F354" s="44" t="s">
        <v>127</v>
      </c>
      <c r="G354" s="84" t="s">
        <v>127</v>
      </c>
    </row>
    <row r="355" spans="1:7" ht="15" customHeight="1">
      <c r="A355" s="39" t="s">
        <v>435</v>
      </c>
      <c r="B355" s="40" t="s">
        <v>436</v>
      </c>
      <c r="C355" s="40" t="s">
        <v>102</v>
      </c>
      <c r="D355" s="41" t="s">
        <v>127</v>
      </c>
      <c r="E355" s="41" t="s">
        <v>127</v>
      </c>
      <c r="F355" s="41">
        <v>2344</v>
      </c>
      <c r="G355" s="83">
        <v>23786.36</v>
      </c>
    </row>
    <row r="356" spans="1:7" ht="15" customHeight="1">
      <c r="A356" s="42" t="s">
        <v>435</v>
      </c>
      <c r="B356" s="43" t="s">
        <v>305</v>
      </c>
      <c r="C356" s="43" t="s">
        <v>71</v>
      </c>
      <c r="D356" s="44">
        <v>2505</v>
      </c>
      <c r="E356" s="44">
        <v>12011.62</v>
      </c>
      <c r="F356" s="44" t="s">
        <v>127</v>
      </c>
      <c r="G356" s="84" t="s">
        <v>127</v>
      </c>
    </row>
    <row r="357" spans="1:7" ht="15" customHeight="1">
      <c r="A357" s="39" t="s">
        <v>435</v>
      </c>
      <c r="B357" s="40" t="s">
        <v>436</v>
      </c>
      <c r="C357" s="40" t="s">
        <v>67</v>
      </c>
      <c r="D357" s="41" t="s">
        <v>127</v>
      </c>
      <c r="E357" s="41" t="s">
        <v>127</v>
      </c>
      <c r="F357" s="41">
        <v>4600</v>
      </c>
      <c r="G357" s="83">
        <v>29131.75</v>
      </c>
    </row>
    <row r="358" spans="1:7" ht="15" customHeight="1">
      <c r="A358" s="42" t="s">
        <v>435</v>
      </c>
      <c r="B358" s="43" t="s">
        <v>305</v>
      </c>
      <c r="C358" s="43" t="s">
        <v>81</v>
      </c>
      <c r="D358" s="44">
        <v>210</v>
      </c>
      <c r="E358" s="44">
        <v>1974</v>
      </c>
      <c r="F358" s="44" t="s">
        <v>127</v>
      </c>
      <c r="G358" s="84" t="s">
        <v>127</v>
      </c>
    </row>
    <row r="359" spans="1:7" ht="15" customHeight="1">
      <c r="A359" s="39" t="s">
        <v>435</v>
      </c>
      <c r="B359" s="40" t="s">
        <v>436</v>
      </c>
      <c r="C359" s="40" t="s">
        <v>349</v>
      </c>
      <c r="D359" s="41" t="s">
        <v>127</v>
      </c>
      <c r="E359" s="41" t="s">
        <v>127</v>
      </c>
      <c r="F359" s="41">
        <v>2000</v>
      </c>
      <c r="G359" s="83">
        <v>13876.04</v>
      </c>
    </row>
    <row r="360" spans="1:7" ht="15" customHeight="1">
      <c r="A360" s="42" t="s">
        <v>437</v>
      </c>
      <c r="B360" s="43" t="s">
        <v>309</v>
      </c>
      <c r="C360" s="43" t="s">
        <v>109</v>
      </c>
      <c r="D360" s="44">
        <v>250</v>
      </c>
      <c r="E360" s="44">
        <v>1847.5</v>
      </c>
      <c r="F360" s="44" t="s">
        <v>127</v>
      </c>
      <c r="G360" s="84" t="s">
        <v>127</v>
      </c>
    </row>
    <row r="361" spans="1:7" ht="15" customHeight="1">
      <c r="A361" s="39" t="s">
        <v>437</v>
      </c>
      <c r="B361" s="40" t="s">
        <v>309</v>
      </c>
      <c r="C361" s="40" t="s">
        <v>48</v>
      </c>
      <c r="D361" s="41">
        <v>212155</v>
      </c>
      <c r="E361" s="41">
        <v>1581804.65</v>
      </c>
      <c r="F361" s="41" t="s">
        <v>127</v>
      </c>
      <c r="G361" s="83" t="s">
        <v>127</v>
      </c>
    </row>
    <row r="362" spans="1:7" ht="15" customHeight="1">
      <c r="A362" s="42" t="s">
        <v>437</v>
      </c>
      <c r="B362" s="43" t="s">
        <v>284</v>
      </c>
      <c r="C362" s="43" t="s">
        <v>48</v>
      </c>
      <c r="D362" s="44" t="s">
        <v>127</v>
      </c>
      <c r="E362" s="44" t="s">
        <v>127</v>
      </c>
      <c r="F362" s="44">
        <v>8712</v>
      </c>
      <c r="G362" s="84">
        <v>47142.73</v>
      </c>
    </row>
    <row r="363" spans="1:7" ht="15" customHeight="1">
      <c r="A363" s="39" t="s">
        <v>437</v>
      </c>
      <c r="B363" s="40" t="s">
        <v>284</v>
      </c>
      <c r="C363" s="40" t="s">
        <v>137</v>
      </c>
      <c r="D363" s="41" t="s">
        <v>127</v>
      </c>
      <c r="E363" s="41" t="s">
        <v>127</v>
      </c>
      <c r="F363" s="41">
        <v>567</v>
      </c>
      <c r="G363" s="83">
        <v>5414.85</v>
      </c>
    </row>
    <row r="364" spans="1:7" ht="15" customHeight="1">
      <c r="A364" s="42" t="s">
        <v>437</v>
      </c>
      <c r="B364" s="43" t="s">
        <v>309</v>
      </c>
      <c r="C364" s="43" t="s">
        <v>138</v>
      </c>
      <c r="D364" s="44">
        <v>550</v>
      </c>
      <c r="E364" s="44">
        <v>3235</v>
      </c>
      <c r="F364" s="44" t="s">
        <v>127</v>
      </c>
      <c r="G364" s="84" t="s">
        <v>127</v>
      </c>
    </row>
    <row r="365" spans="1:7" ht="15" customHeight="1">
      <c r="A365" s="39" t="s">
        <v>437</v>
      </c>
      <c r="B365" s="40" t="s">
        <v>309</v>
      </c>
      <c r="C365" s="40" t="s">
        <v>54</v>
      </c>
      <c r="D365" s="41">
        <v>450</v>
      </c>
      <c r="E365" s="41">
        <v>3195.21</v>
      </c>
      <c r="F365" s="41" t="s">
        <v>127</v>
      </c>
      <c r="G365" s="83" t="s">
        <v>127</v>
      </c>
    </row>
    <row r="366" spans="1:7" ht="15" customHeight="1">
      <c r="A366" s="42" t="s">
        <v>437</v>
      </c>
      <c r="B366" s="43" t="s">
        <v>309</v>
      </c>
      <c r="C366" s="43" t="s">
        <v>80</v>
      </c>
      <c r="D366" s="44">
        <v>12016.6</v>
      </c>
      <c r="E366" s="44">
        <v>140022.06</v>
      </c>
      <c r="F366" s="44" t="s">
        <v>127</v>
      </c>
      <c r="G366" s="84" t="s">
        <v>127</v>
      </c>
    </row>
    <row r="367" spans="1:7" ht="15" customHeight="1">
      <c r="A367" s="39" t="s">
        <v>437</v>
      </c>
      <c r="B367" s="40" t="s">
        <v>309</v>
      </c>
      <c r="C367" s="40" t="s">
        <v>51</v>
      </c>
      <c r="D367" s="41">
        <v>100</v>
      </c>
      <c r="E367" s="41">
        <v>978.57</v>
      </c>
      <c r="F367" s="41" t="s">
        <v>127</v>
      </c>
      <c r="G367" s="83" t="s">
        <v>127</v>
      </c>
    </row>
    <row r="368" spans="1:7" ht="15" customHeight="1">
      <c r="A368" s="42" t="s">
        <v>437</v>
      </c>
      <c r="B368" s="43" t="s">
        <v>309</v>
      </c>
      <c r="C368" s="43" t="s">
        <v>52</v>
      </c>
      <c r="D368" s="44">
        <v>4000</v>
      </c>
      <c r="E368" s="44">
        <v>26131.04</v>
      </c>
      <c r="F368" s="44" t="s">
        <v>127</v>
      </c>
      <c r="G368" s="84" t="s">
        <v>127</v>
      </c>
    </row>
    <row r="369" spans="1:7" ht="15" customHeight="1">
      <c r="A369" s="39" t="s">
        <v>437</v>
      </c>
      <c r="B369" s="40" t="s">
        <v>309</v>
      </c>
      <c r="C369" s="40" t="s">
        <v>56</v>
      </c>
      <c r="D369" s="41">
        <v>17460</v>
      </c>
      <c r="E369" s="41">
        <v>34821.12</v>
      </c>
      <c r="F369" s="41" t="s">
        <v>127</v>
      </c>
      <c r="G369" s="83" t="s">
        <v>127</v>
      </c>
    </row>
    <row r="370" spans="1:7" ht="15" customHeight="1">
      <c r="A370" s="42" t="s">
        <v>437</v>
      </c>
      <c r="B370" s="43" t="s">
        <v>284</v>
      </c>
      <c r="C370" s="43" t="s">
        <v>56</v>
      </c>
      <c r="D370" s="44" t="s">
        <v>127</v>
      </c>
      <c r="E370" s="44" t="s">
        <v>127</v>
      </c>
      <c r="F370" s="44">
        <v>15915</v>
      </c>
      <c r="G370" s="84">
        <v>122464.78</v>
      </c>
    </row>
    <row r="371" spans="1:7" ht="15" customHeight="1">
      <c r="A371" s="39" t="s">
        <v>437</v>
      </c>
      <c r="B371" s="40" t="s">
        <v>284</v>
      </c>
      <c r="C371" s="40" t="s">
        <v>42</v>
      </c>
      <c r="D371" s="41" t="s">
        <v>127</v>
      </c>
      <c r="E371" s="41" t="s">
        <v>127</v>
      </c>
      <c r="F371" s="41">
        <v>3564</v>
      </c>
      <c r="G371" s="83">
        <v>19390.7</v>
      </c>
    </row>
    <row r="372" spans="1:7" ht="15" customHeight="1">
      <c r="A372" s="42" t="s">
        <v>437</v>
      </c>
      <c r="B372" s="43" t="s">
        <v>309</v>
      </c>
      <c r="C372" s="43" t="s">
        <v>42</v>
      </c>
      <c r="D372" s="44">
        <v>2497.5</v>
      </c>
      <c r="E372" s="44">
        <v>15303.21</v>
      </c>
      <c r="F372" s="44" t="s">
        <v>127</v>
      </c>
      <c r="G372" s="84" t="s">
        <v>127</v>
      </c>
    </row>
    <row r="373" spans="1:7" ht="15" customHeight="1">
      <c r="A373" s="39" t="s">
        <v>437</v>
      </c>
      <c r="B373" s="40" t="s">
        <v>284</v>
      </c>
      <c r="C373" s="40" t="s">
        <v>61</v>
      </c>
      <c r="D373" s="41" t="s">
        <v>127</v>
      </c>
      <c r="E373" s="41" t="s">
        <v>127</v>
      </c>
      <c r="F373" s="41">
        <v>1800</v>
      </c>
      <c r="G373" s="83">
        <v>11041.82</v>
      </c>
    </row>
    <row r="374" spans="1:7" ht="15" customHeight="1">
      <c r="A374" s="42" t="s">
        <v>437</v>
      </c>
      <c r="B374" s="43" t="s">
        <v>309</v>
      </c>
      <c r="C374" s="43" t="s">
        <v>61</v>
      </c>
      <c r="D374" s="44">
        <v>10020</v>
      </c>
      <c r="E374" s="44">
        <v>71760.2</v>
      </c>
      <c r="F374" s="44" t="s">
        <v>127</v>
      </c>
      <c r="G374" s="84" t="s">
        <v>127</v>
      </c>
    </row>
    <row r="375" spans="1:7" ht="15" customHeight="1">
      <c r="A375" s="39" t="s">
        <v>437</v>
      </c>
      <c r="B375" s="40" t="s">
        <v>309</v>
      </c>
      <c r="C375" s="40" t="s">
        <v>43</v>
      </c>
      <c r="D375" s="41">
        <v>25562</v>
      </c>
      <c r="E375" s="41">
        <v>164290.98</v>
      </c>
      <c r="F375" s="41" t="s">
        <v>127</v>
      </c>
      <c r="G375" s="83" t="s">
        <v>127</v>
      </c>
    </row>
    <row r="376" spans="1:7" ht="15" customHeight="1">
      <c r="A376" s="42" t="s">
        <v>437</v>
      </c>
      <c r="B376" s="43" t="s">
        <v>309</v>
      </c>
      <c r="C376" s="43" t="s">
        <v>102</v>
      </c>
      <c r="D376" s="44">
        <v>370.4</v>
      </c>
      <c r="E376" s="44">
        <v>5632.45</v>
      </c>
      <c r="F376" s="44" t="s">
        <v>127</v>
      </c>
      <c r="G376" s="84" t="s">
        <v>127</v>
      </c>
    </row>
    <row r="377" spans="1:7" ht="15" customHeight="1">
      <c r="A377" s="39" t="s">
        <v>437</v>
      </c>
      <c r="B377" s="40" t="s">
        <v>284</v>
      </c>
      <c r="C377" s="40" t="s">
        <v>83</v>
      </c>
      <c r="D377" s="41" t="s">
        <v>127</v>
      </c>
      <c r="E377" s="41" t="s">
        <v>127</v>
      </c>
      <c r="F377" s="41">
        <v>6000</v>
      </c>
      <c r="G377" s="83">
        <v>37495.62</v>
      </c>
    </row>
    <row r="378" spans="1:7" ht="15" customHeight="1">
      <c r="A378" s="42" t="s">
        <v>437</v>
      </c>
      <c r="B378" s="43" t="s">
        <v>309</v>
      </c>
      <c r="C378" s="43" t="s">
        <v>83</v>
      </c>
      <c r="D378" s="44">
        <v>36240</v>
      </c>
      <c r="E378" s="44">
        <v>204097.31</v>
      </c>
      <c r="F378" s="44" t="s">
        <v>127</v>
      </c>
      <c r="G378" s="84" t="s">
        <v>127</v>
      </c>
    </row>
    <row r="379" spans="1:7" ht="15" customHeight="1">
      <c r="A379" s="39" t="s">
        <v>437</v>
      </c>
      <c r="B379" s="40" t="s">
        <v>309</v>
      </c>
      <c r="C379" s="40" t="s">
        <v>94</v>
      </c>
      <c r="D379" s="41">
        <v>1000</v>
      </c>
      <c r="E379" s="41">
        <v>7039.21</v>
      </c>
      <c r="F379" s="41" t="s">
        <v>127</v>
      </c>
      <c r="G379" s="83" t="s">
        <v>127</v>
      </c>
    </row>
    <row r="380" spans="1:7" ht="15" customHeight="1">
      <c r="A380" s="42" t="s">
        <v>437</v>
      </c>
      <c r="B380" s="43" t="s">
        <v>309</v>
      </c>
      <c r="C380" s="43" t="s">
        <v>71</v>
      </c>
      <c r="D380" s="44">
        <v>2660</v>
      </c>
      <c r="E380" s="44">
        <v>14778.84</v>
      </c>
      <c r="F380" s="44" t="s">
        <v>127</v>
      </c>
      <c r="G380" s="84" t="s">
        <v>127</v>
      </c>
    </row>
    <row r="381" spans="1:7" ht="15" customHeight="1">
      <c r="A381" s="39" t="s">
        <v>438</v>
      </c>
      <c r="B381" s="40" t="s">
        <v>307</v>
      </c>
      <c r="C381" s="40" t="s">
        <v>56</v>
      </c>
      <c r="D381" s="41">
        <v>18000</v>
      </c>
      <c r="E381" s="41">
        <v>21738.03</v>
      </c>
      <c r="F381" s="41" t="s">
        <v>127</v>
      </c>
      <c r="G381" s="83" t="s">
        <v>127</v>
      </c>
    </row>
    <row r="382" spans="1:7" ht="15" customHeight="1">
      <c r="A382" s="42" t="s">
        <v>438</v>
      </c>
      <c r="B382" s="43" t="s">
        <v>307</v>
      </c>
      <c r="C382" s="43" t="s">
        <v>43</v>
      </c>
      <c r="D382" s="44">
        <v>4781</v>
      </c>
      <c r="E382" s="44">
        <v>8186.05</v>
      </c>
      <c r="F382" s="44" t="s">
        <v>127</v>
      </c>
      <c r="G382" s="84" t="s">
        <v>127</v>
      </c>
    </row>
    <row r="383" spans="1:7" ht="15" customHeight="1">
      <c r="A383" s="39" t="s">
        <v>438</v>
      </c>
      <c r="B383" s="40" t="s">
        <v>307</v>
      </c>
      <c r="C383" s="40" t="s">
        <v>102</v>
      </c>
      <c r="D383" s="41">
        <v>1506</v>
      </c>
      <c r="E383" s="41">
        <v>16820.6</v>
      </c>
      <c r="F383" s="41" t="s">
        <v>127</v>
      </c>
      <c r="G383" s="83" t="s">
        <v>127</v>
      </c>
    </row>
    <row r="384" spans="1:7" ht="15" customHeight="1">
      <c r="A384" s="42" t="s">
        <v>438</v>
      </c>
      <c r="B384" s="43" t="s">
        <v>307</v>
      </c>
      <c r="C384" s="43" t="s">
        <v>81</v>
      </c>
      <c r="D384" s="44">
        <v>180</v>
      </c>
      <c r="E384" s="44">
        <v>1764</v>
      </c>
      <c r="F384" s="44" t="s">
        <v>127</v>
      </c>
      <c r="G384" s="84" t="s">
        <v>127</v>
      </c>
    </row>
    <row r="385" spans="1:7" ht="15" customHeight="1">
      <c r="A385" s="39" t="s">
        <v>537</v>
      </c>
      <c r="B385" s="40" t="s">
        <v>538</v>
      </c>
      <c r="C385" s="40" t="s">
        <v>102</v>
      </c>
      <c r="D385" s="41">
        <v>189</v>
      </c>
      <c r="E385" s="41">
        <v>2430.54</v>
      </c>
      <c r="F385" s="41" t="s">
        <v>127</v>
      </c>
      <c r="G385" s="83" t="s">
        <v>127</v>
      </c>
    </row>
    <row r="386" spans="1:7" ht="15" customHeight="1">
      <c r="A386" s="42" t="s">
        <v>439</v>
      </c>
      <c r="B386" s="43" t="s">
        <v>308</v>
      </c>
      <c r="C386" s="43" t="s">
        <v>48</v>
      </c>
      <c r="D386" s="44">
        <v>5145</v>
      </c>
      <c r="E386" s="44">
        <v>14354.01</v>
      </c>
      <c r="F386" s="44" t="s">
        <v>127</v>
      </c>
      <c r="G386" s="84" t="s">
        <v>127</v>
      </c>
    </row>
    <row r="387" spans="1:7" ht="15" customHeight="1">
      <c r="A387" s="39" t="s">
        <v>439</v>
      </c>
      <c r="B387" s="40" t="s">
        <v>308</v>
      </c>
      <c r="C387" s="40" t="s">
        <v>610</v>
      </c>
      <c r="D387" s="41">
        <v>4159.2</v>
      </c>
      <c r="E387" s="41">
        <v>22340.43</v>
      </c>
      <c r="F387" s="41" t="s">
        <v>127</v>
      </c>
      <c r="G387" s="83" t="s">
        <v>127</v>
      </c>
    </row>
    <row r="388" spans="1:7" ht="15" customHeight="1">
      <c r="A388" s="42" t="s">
        <v>439</v>
      </c>
      <c r="B388" s="43" t="s">
        <v>400</v>
      </c>
      <c r="C388" s="43" t="s">
        <v>137</v>
      </c>
      <c r="D388" s="44" t="s">
        <v>127</v>
      </c>
      <c r="E388" s="44" t="s">
        <v>127</v>
      </c>
      <c r="F388" s="44">
        <v>1267.5</v>
      </c>
      <c r="G388" s="84">
        <v>7224.76</v>
      </c>
    </row>
    <row r="389" spans="1:7" ht="15" customHeight="1">
      <c r="A389" s="39" t="s">
        <v>439</v>
      </c>
      <c r="B389" s="40" t="s">
        <v>308</v>
      </c>
      <c r="C389" s="40" t="s">
        <v>61</v>
      </c>
      <c r="D389" s="41">
        <v>6495</v>
      </c>
      <c r="E389" s="41">
        <v>20069.23</v>
      </c>
      <c r="F389" s="41" t="s">
        <v>127</v>
      </c>
      <c r="G389" s="83" t="s">
        <v>127</v>
      </c>
    </row>
    <row r="390" spans="1:7" ht="15" customHeight="1">
      <c r="A390" s="42" t="s">
        <v>439</v>
      </c>
      <c r="B390" s="43" t="s">
        <v>308</v>
      </c>
      <c r="C390" s="43" t="s">
        <v>98</v>
      </c>
      <c r="D390" s="44">
        <v>14040</v>
      </c>
      <c r="E390" s="44">
        <v>26879.08</v>
      </c>
      <c r="F390" s="44" t="s">
        <v>127</v>
      </c>
      <c r="G390" s="84" t="s">
        <v>127</v>
      </c>
    </row>
    <row r="391" spans="1:7" ht="15" customHeight="1">
      <c r="A391" s="39" t="s">
        <v>439</v>
      </c>
      <c r="B391" s="40" t="s">
        <v>308</v>
      </c>
      <c r="C391" s="40" t="s">
        <v>102</v>
      </c>
      <c r="D391" s="41">
        <v>1830</v>
      </c>
      <c r="E391" s="41">
        <v>8187</v>
      </c>
      <c r="F391" s="41" t="s">
        <v>127</v>
      </c>
      <c r="G391" s="83" t="s">
        <v>127</v>
      </c>
    </row>
    <row r="392" spans="1:7" ht="15" customHeight="1">
      <c r="A392" s="42" t="s">
        <v>439</v>
      </c>
      <c r="B392" s="43" t="s">
        <v>400</v>
      </c>
      <c r="C392" s="43" t="s">
        <v>102</v>
      </c>
      <c r="D392" s="44" t="s">
        <v>127</v>
      </c>
      <c r="E392" s="44" t="s">
        <v>127</v>
      </c>
      <c r="F392" s="44">
        <v>3168</v>
      </c>
      <c r="G392" s="84">
        <v>13753.99</v>
      </c>
    </row>
    <row r="393" spans="1:7" ht="15" customHeight="1">
      <c r="A393" s="39" t="s">
        <v>439</v>
      </c>
      <c r="B393" s="40" t="s">
        <v>400</v>
      </c>
      <c r="C393" s="40" t="s">
        <v>65</v>
      </c>
      <c r="D393" s="41" t="s">
        <v>127</v>
      </c>
      <c r="E393" s="41" t="s">
        <v>127</v>
      </c>
      <c r="F393" s="41">
        <v>42</v>
      </c>
      <c r="G393" s="83">
        <v>239.4</v>
      </c>
    </row>
    <row r="394" spans="1:7" ht="15" customHeight="1">
      <c r="A394" s="42" t="s">
        <v>439</v>
      </c>
      <c r="B394" s="43" t="s">
        <v>308</v>
      </c>
      <c r="C394" s="43" t="s">
        <v>81</v>
      </c>
      <c r="D394" s="44">
        <v>210</v>
      </c>
      <c r="E394" s="44">
        <v>1197</v>
      </c>
      <c r="F394" s="44" t="s">
        <v>127</v>
      </c>
      <c r="G394" s="84" t="s">
        <v>127</v>
      </c>
    </row>
    <row r="395" spans="1:7" ht="15" customHeight="1">
      <c r="A395" s="39" t="s">
        <v>440</v>
      </c>
      <c r="B395" s="40" t="s">
        <v>423</v>
      </c>
      <c r="C395" s="40" t="s">
        <v>48</v>
      </c>
      <c r="D395" s="41" t="s">
        <v>127</v>
      </c>
      <c r="E395" s="41" t="s">
        <v>127</v>
      </c>
      <c r="F395" s="41">
        <v>405020</v>
      </c>
      <c r="G395" s="83">
        <v>2645948.46</v>
      </c>
    </row>
    <row r="396" spans="1:7" ht="15" customHeight="1">
      <c r="A396" s="42" t="s">
        <v>440</v>
      </c>
      <c r="B396" s="43" t="s">
        <v>423</v>
      </c>
      <c r="C396" s="43" t="s">
        <v>63</v>
      </c>
      <c r="D396" s="44" t="s">
        <v>127</v>
      </c>
      <c r="E396" s="44" t="s">
        <v>127</v>
      </c>
      <c r="F396" s="44">
        <v>908</v>
      </c>
      <c r="G396" s="84">
        <v>13315.79</v>
      </c>
    </row>
    <row r="397" spans="1:7" ht="15" customHeight="1">
      <c r="A397" s="39" t="s">
        <v>440</v>
      </c>
      <c r="B397" s="40" t="s">
        <v>423</v>
      </c>
      <c r="C397" s="40" t="s">
        <v>54</v>
      </c>
      <c r="D397" s="41" t="s">
        <v>127</v>
      </c>
      <c r="E397" s="41" t="s">
        <v>127</v>
      </c>
      <c r="F397" s="41">
        <v>200</v>
      </c>
      <c r="G397" s="83">
        <v>932.42</v>
      </c>
    </row>
    <row r="398" spans="1:7" ht="15" customHeight="1">
      <c r="A398" s="42" t="s">
        <v>440</v>
      </c>
      <c r="B398" s="43" t="s">
        <v>423</v>
      </c>
      <c r="C398" s="43" t="s">
        <v>52</v>
      </c>
      <c r="D398" s="44" t="s">
        <v>127</v>
      </c>
      <c r="E398" s="44" t="s">
        <v>127</v>
      </c>
      <c r="F398" s="44">
        <v>2410</v>
      </c>
      <c r="G398" s="84">
        <v>12164.98</v>
      </c>
    </row>
    <row r="399" spans="1:7" ht="15" customHeight="1">
      <c r="A399" s="39" t="s">
        <v>440</v>
      </c>
      <c r="B399" s="40" t="s">
        <v>423</v>
      </c>
      <c r="C399" s="40" t="s">
        <v>56</v>
      </c>
      <c r="D399" s="41" t="s">
        <v>127</v>
      </c>
      <c r="E399" s="41" t="s">
        <v>127</v>
      </c>
      <c r="F399" s="41">
        <v>16132.8</v>
      </c>
      <c r="G399" s="83">
        <v>120509.7</v>
      </c>
    </row>
    <row r="400" spans="1:7" ht="15" customHeight="1">
      <c r="A400" s="42" t="s">
        <v>440</v>
      </c>
      <c r="B400" s="43" t="s">
        <v>423</v>
      </c>
      <c r="C400" s="43" t="s">
        <v>61</v>
      </c>
      <c r="D400" s="44" t="s">
        <v>127</v>
      </c>
      <c r="E400" s="44" t="s">
        <v>127</v>
      </c>
      <c r="F400" s="44">
        <v>2700</v>
      </c>
      <c r="G400" s="84">
        <v>14709.53</v>
      </c>
    </row>
    <row r="401" spans="1:7" ht="15" customHeight="1">
      <c r="A401" s="39" t="s">
        <v>440</v>
      </c>
      <c r="B401" s="40" t="s">
        <v>423</v>
      </c>
      <c r="C401" s="40" t="s">
        <v>43</v>
      </c>
      <c r="D401" s="41" t="s">
        <v>127</v>
      </c>
      <c r="E401" s="41" t="s">
        <v>127</v>
      </c>
      <c r="F401" s="41">
        <v>16884</v>
      </c>
      <c r="G401" s="83">
        <v>123030.31</v>
      </c>
    </row>
    <row r="402" spans="1:7" ht="15" customHeight="1">
      <c r="A402" s="42" t="s">
        <v>440</v>
      </c>
      <c r="B402" s="43" t="s">
        <v>423</v>
      </c>
      <c r="C402" s="43" t="s">
        <v>98</v>
      </c>
      <c r="D402" s="44" t="s">
        <v>127</v>
      </c>
      <c r="E402" s="44" t="s">
        <v>127</v>
      </c>
      <c r="F402" s="44">
        <v>217.92</v>
      </c>
      <c r="G402" s="84">
        <v>2018.88</v>
      </c>
    </row>
    <row r="403" spans="1:7" ht="15" customHeight="1">
      <c r="A403" s="39" t="s">
        <v>440</v>
      </c>
      <c r="B403" s="40" t="s">
        <v>423</v>
      </c>
      <c r="C403" s="40" t="s">
        <v>102</v>
      </c>
      <c r="D403" s="41" t="s">
        <v>127</v>
      </c>
      <c r="E403" s="41" t="s">
        <v>127</v>
      </c>
      <c r="F403" s="41">
        <v>2828</v>
      </c>
      <c r="G403" s="83">
        <v>26043.96</v>
      </c>
    </row>
    <row r="404" spans="1:7" ht="15" customHeight="1">
      <c r="A404" s="42" t="s">
        <v>440</v>
      </c>
      <c r="B404" s="43" t="s">
        <v>423</v>
      </c>
      <c r="C404" s="43" t="s">
        <v>83</v>
      </c>
      <c r="D404" s="44" t="s">
        <v>127</v>
      </c>
      <c r="E404" s="44" t="s">
        <v>127</v>
      </c>
      <c r="F404" s="44">
        <v>66000</v>
      </c>
      <c r="G404" s="84">
        <v>334544.38</v>
      </c>
    </row>
    <row r="405" spans="1:7" ht="15" customHeight="1">
      <c r="A405" s="39" t="s">
        <v>440</v>
      </c>
      <c r="B405" s="40" t="s">
        <v>423</v>
      </c>
      <c r="C405" s="40" t="s">
        <v>94</v>
      </c>
      <c r="D405" s="41" t="s">
        <v>127</v>
      </c>
      <c r="E405" s="41" t="s">
        <v>127</v>
      </c>
      <c r="F405" s="41">
        <v>1500</v>
      </c>
      <c r="G405" s="83">
        <v>8204.33</v>
      </c>
    </row>
    <row r="406" spans="1:7" ht="15" customHeight="1">
      <c r="A406" s="42" t="s">
        <v>440</v>
      </c>
      <c r="B406" s="43" t="s">
        <v>423</v>
      </c>
      <c r="C406" s="43" t="s">
        <v>67</v>
      </c>
      <c r="D406" s="44" t="s">
        <v>127</v>
      </c>
      <c r="E406" s="44" t="s">
        <v>127</v>
      </c>
      <c r="F406" s="44">
        <v>18900</v>
      </c>
      <c r="G406" s="84">
        <v>96332.98</v>
      </c>
    </row>
    <row r="407" spans="1:7" ht="15" customHeight="1">
      <c r="A407" s="39" t="s">
        <v>440</v>
      </c>
      <c r="B407" s="40" t="s">
        <v>423</v>
      </c>
      <c r="C407" s="40" t="s">
        <v>349</v>
      </c>
      <c r="D407" s="41" t="s">
        <v>127</v>
      </c>
      <c r="E407" s="41" t="s">
        <v>127</v>
      </c>
      <c r="F407" s="41">
        <v>2500</v>
      </c>
      <c r="G407" s="83">
        <v>15362.76</v>
      </c>
    </row>
    <row r="408" spans="1:7" ht="15" customHeight="1">
      <c r="A408" s="42" t="s">
        <v>539</v>
      </c>
      <c r="B408" s="43" t="s">
        <v>540</v>
      </c>
      <c r="C408" s="43" t="s">
        <v>43</v>
      </c>
      <c r="D408" s="44">
        <v>36</v>
      </c>
      <c r="E408" s="44">
        <v>327.32</v>
      </c>
      <c r="F408" s="44" t="s">
        <v>127</v>
      </c>
      <c r="G408" s="84" t="s">
        <v>127</v>
      </c>
    </row>
    <row r="409" spans="1:7" ht="15" customHeight="1">
      <c r="A409" s="39" t="s">
        <v>441</v>
      </c>
      <c r="B409" s="40" t="s">
        <v>284</v>
      </c>
      <c r="C409" s="40" t="s">
        <v>43</v>
      </c>
      <c r="D409" s="41" t="s">
        <v>127</v>
      </c>
      <c r="E409" s="41" t="s">
        <v>127</v>
      </c>
      <c r="F409" s="41">
        <v>3488</v>
      </c>
      <c r="G409" s="83">
        <v>19965.1</v>
      </c>
    </row>
    <row r="410" spans="1:7" ht="15" customHeight="1">
      <c r="A410" s="42" t="s">
        <v>441</v>
      </c>
      <c r="B410" s="43" t="s">
        <v>284</v>
      </c>
      <c r="C410" s="43" t="s">
        <v>65</v>
      </c>
      <c r="D410" s="44" t="s">
        <v>127</v>
      </c>
      <c r="E410" s="44" t="s">
        <v>127</v>
      </c>
      <c r="F410" s="44">
        <v>192</v>
      </c>
      <c r="G410" s="84">
        <v>3191.04</v>
      </c>
    </row>
    <row r="411" spans="1:7" ht="15" customHeight="1">
      <c r="A411" s="39" t="s">
        <v>441</v>
      </c>
      <c r="B411" s="40" t="s">
        <v>284</v>
      </c>
      <c r="C411" s="40" t="s">
        <v>44</v>
      </c>
      <c r="D411" s="41" t="s">
        <v>127</v>
      </c>
      <c r="E411" s="41" t="s">
        <v>127</v>
      </c>
      <c r="F411" s="41">
        <v>7000</v>
      </c>
      <c r="G411" s="83">
        <v>7425.54</v>
      </c>
    </row>
    <row r="412" spans="1:7" ht="15" customHeight="1">
      <c r="A412" s="42" t="s">
        <v>541</v>
      </c>
      <c r="B412" s="43" t="s">
        <v>542</v>
      </c>
      <c r="C412" s="43" t="s">
        <v>64</v>
      </c>
      <c r="D412" s="44">
        <v>1395</v>
      </c>
      <c r="E412" s="44">
        <v>9739.48</v>
      </c>
      <c r="F412" s="44" t="s">
        <v>127</v>
      </c>
      <c r="G412" s="84" t="s">
        <v>127</v>
      </c>
    </row>
    <row r="413" spans="1:7" ht="15" customHeight="1">
      <c r="A413" s="39" t="s">
        <v>541</v>
      </c>
      <c r="B413" s="40" t="s">
        <v>542</v>
      </c>
      <c r="C413" s="40" t="s">
        <v>42</v>
      </c>
      <c r="D413" s="41">
        <v>2390</v>
      </c>
      <c r="E413" s="41">
        <v>12805.58</v>
      </c>
      <c r="F413" s="41" t="s">
        <v>127</v>
      </c>
      <c r="G413" s="83" t="s">
        <v>127</v>
      </c>
    </row>
    <row r="414" spans="1:7" ht="15" customHeight="1">
      <c r="A414" s="42" t="s">
        <v>442</v>
      </c>
      <c r="B414" s="43" t="s">
        <v>284</v>
      </c>
      <c r="C414" s="43" t="s">
        <v>54</v>
      </c>
      <c r="D414" s="44" t="s">
        <v>127</v>
      </c>
      <c r="E414" s="44" t="s">
        <v>127</v>
      </c>
      <c r="F414" s="44">
        <v>2225</v>
      </c>
      <c r="G414" s="84">
        <v>10015.29</v>
      </c>
    </row>
    <row r="415" spans="1:7" ht="15" customHeight="1">
      <c r="A415" s="39" t="s">
        <v>442</v>
      </c>
      <c r="B415" s="40" t="s">
        <v>284</v>
      </c>
      <c r="C415" s="40" t="s">
        <v>42</v>
      </c>
      <c r="D415" s="41" t="s">
        <v>127</v>
      </c>
      <c r="E415" s="41" t="s">
        <v>127</v>
      </c>
      <c r="F415" s="41">
        <v>2400</v>
      </c>
      <c r="G415" s="83">
        <v>16809.66</v>
      </c>
    </row>
    <row r="416" spans="1:7" ht="15" customHeight="1">
      <c r="A416" s="42" t="s">
        <v>442</v>
      </c>
      <c r="B416" s="43" t="s">
        <v>284</v>
      </c>
      <c r="C416" s="43" t="s">
        <v>61</v>
      </c>
      <c r="D416" s="44" t="s">
        <v>127</v>
      </c>
      <c r="E416" s="44" t="s">
        <v>127</v>
      </c>
      <c r="F416" s="44">
        <v>900</v>
      </c>
      <c r="G416" s="84">
        <v>7053</v>
      </c>
    </row>
    <row r="417" spans="1:7" ht="15" customHeight="1">
      <c r="A417" s="39" t="s">
        <v>543</v>
      </c>
      <c r="B417" s="40" t="s">
        <v>544</v>
      </c>
      <c r="C417" s="40" t="s">
        <v>42</v>
      </c>
      <c r="D417" s="41" t="s">
        <v>127</v>
      </c>
      <c r="E417" s="41" t="s">
        <v>127</v>
      </c>
      <c r="F417" s="41">
        <v>13087</v>
      </c>
      <c r="G417" s="83">
        <v>192018.94</v>
      </c>
    </row>
    <row r="418" spans="1:7" ht="15" customHeight="1">
      <c r="A418" s="42" t="s">
        <v>443</v>
      </c>
      <c r="B418" s="43" t="s">
        <v>314</v>
      </c>
      <c r="C418" s="43" t="s">
        <v>80</v>
      </c>
      <c r="D418" s="44">
        <v>200</v>
      </c>
      <c r="E418" s="44">
        <v>895.81</v>
      </c>
      <c r="F418" s="44" t="s">
        <v>127</v>
      </c>
      <c r="G418" s="84" t="s">
        <v>127</v>
      </c>
    </row>
    <row r="419" spans="1:7" ht="15" customHeight="1">
      <c r="A419" s="39" t="s">
        <v>443</v>
      </c>
      <c r="B419" s="40" t="s">
        <v>314</v>
      </c>
      <c r="C419" s="40" t="s">
        <v>42</v>
      </c>
      <c r="D419" s="41">
        <v>319753</v>
      </c>
      <c r="E419" s="41">
        <v>3468154.21</v>
      </c>
      <c r="F419" s="41" t="s">
        <v>127</v>
      </c>
      <c r="G419" s="83" t="s">
        <v>127</v>
      </c>
    </row>
    <row r="420" spans="1:7" ht="15" customHeight="1">
      <c r="A420" s="42" t="s">
        <v>443</v>
      </c>
      <c r="B420" s="43" t="s">
        <v>311</v>
      </c>
      <c r="C420" s="43" t="s">
        <v>42</v>
      </c>
      <c r="D420" s="44" t="s">
        <v>127</v>
      </c>
      <c r="E420" s="44" t="s">
        <v>127</v>
      </c>
      <c r="F420" s="44">
        <v>6060</v>
      </c>
      <c r="G420" s="84">
        <v>71613.85</v>
      </c>
    </row>
    <row r="421" spans="1:7" ht="15" customHeight="1">
      <c r="A421" s="39" t="s">
        <v>443</v>
      </c>
      <c r="B421" s="40" t="s">
        <v>314</v>
      </c>
      <c r="C421" s="40" t="s">
        <v>43</v>
      </c>
      <c r="D421" s="41">
        <v>5400</v>
      </c>
      <c r="E421" s="41">
        <v>41068.68</v>
      </c>
      <c r="F421" s="41" t="s">
        <v>127</v>
      </c>
      <c r="G421" s="83" t="s">
        <v>127</v>
      </c>
    </row>
    <row r="422" spans="1:7" ht="15" customHeight="1">
      <c r="A422" s="42" t="s">
        <v>444</v>
      </c>
      <c r="B422" s="43" t="s">
        <v>315</v>
      </c>
      <c r="C422" s="43" t="s">
        <v>42</v>
      </c>
      <c r="D422" s="44">
        <v>102811</v>
      </c>
      <c r="E422" s="44">
        <v>926827.1</v>
      </c>
      <c r="F422" s="44" t="s">
        <v>127</v>
      </c>
      <c r="G422" s="84" t="s">
        <v>127</v>
      </c>
    </row>
    <row r="423" spans="1:7" ht="15" customHeight="1">
      <c r="A423" s="39" t="s">
        <v>444</v>
      </c>
      <c r="B423" s="40" t="s">
        <v>315</v>
      </c>
      <c r="C423" s="40" t="s">
        <v>43</v>
      </c>
      <c r="D423" s="41">
        <v>3150</v>
      </c>
      <c r="E423" s="41">
        <v>19436.68</v>
      </c>
      <c r="F423" s="41" t="s">
        <v>127</v>
      </c>
      <c r="G423" s="83" t="s">
        <v>127</v>
      </c>
    </row>
    <row r="424" spans="1:7" ht="15" customHeight="1">
      <c r="A424" s="42" t="s">
        <v>545</v>
      </c>
      <c r="B424" s="43" t="s">
        <v>546</v>
      </c>
      <c r="C424" s="43" t="s">
        <v>42</v>
      </c>
      <c r="D424" s="44">
        <v>100</v>
      </c>
      <c r="E424" s="44">
        <v>747.66</v>
      </c>
      <c r="F424" s="44" t="s">
        <v>127</v>
      </c>
      <c r="G424" s="84" t="s">
        <v>127</v>
      </c>
    </row>
    <row r="425" spans="1:7" ht="15" customHeight="1">
      <c r="A425" s="39" t="s">
        <v>547</v>
      </c>
      <c r="B425" s="40" t="s">
        <v>548</v>
      </c>
      <c r="C425" s="40" t="s">
        <v>42</v>
      </c>
      <c r="D425" s="41">
        <v>400</v>
      </c>
      <c r="E425" s="41">
        <v>3111.77</v>
      </c>
      <c r="F425" s="41" t="s">
        <v>127</v>
      </c>
      <c r="G425" s="83" t="s">
        <v>127</v>
      </c>
    </row>
    <row r="426" spans="1:7" ht="15" customHeight="1">
      <c r="A426" s="42" t="s">
        <v>445</v>
      </c>
      <c r="B426" s="43" t="s">
        <v>311</v>
      </c>
      <c r="C426" s="43" t="s">
        <v>48</v>
      </c>
      <c r="D426" s="44">
        <v>200</v>
      </c>
      <c r="E426" s="44">
        <v>2789.01</v>
      </c>
      <c r="F426" s="44">
        <v>328</v>
      </c>
      <c r="G426" s="84">
        <v>4119.06</v>
      </c>
    </row>
    <row r="427" spans="1:7" ht="15" customHeight="1">
      <c r="A427" s="39" t="s">
        <v>445</v>
      </c>
      <c r="B427" s="40" t="s">
        <v>311</v>
      </c>
      <c r="C427" s="40" t="s">
        <v>138</v>
      </c>
      <c r="D427" s="41" t="s">
        <v>127</v>
      </c>
      <c r="E427" s="41" t="s">
        <v>127</v>
      </c>
      <c r="F427" s="41">
        <v>2205</v>
      </c>
      <c r="G427" s="83">
        <v>39783.54</v>
      </c>
    </row>
    <row r="428" spans="1:7" ht="15" customHeight="1">
      <c r="A428" s="42" t="s">
        <v>445</v>
      </c>
      <c r="B428" s="43" t="s">
        <v>311</v>
      </c>
      <c r="C428" s="43" t="s">
        <v>54</v>
      </c>
      <c r="D428" s="44">
        <v>31820</v>
      </c>
      <c r="E428" s="44">
        <v>414678.67</v>
      </c>
      <c r="F428" s="44">
        <v>130306</v>
      </c>
      <c r="G428" s="84">
        <v>1657121.92</v>
      </c>
    </row>
    <row r="429" spans="1:7" ht="15" customHeight="1">
      <c r="A429" s="39" t="s">
        <v>445</v>
      </c>
      <c r="B429" s="40" t="s">
        <v>311</v>
      </c>
      <c r="C429" s="40" t="s">
        <v>42</v>
      </c>
      <c r="D429" s="41">
        <v>618779</v>
      </c>
      <c r="E429" s="41">
        <v>7545369.18</v>
      </c>
      <c r="F429" s="41">
        <v>1069942</v>
      </c>
      <c r="G429" s="83">
        <v>12437780.73</v>
      </c>
    </row>
    <row r="430" spans="1:7" ht="15" customHeight="1">
      <c r="A430" s="42" t="s">
        <v>445</v>
      </c>
      <c r="B430" s="43" t="s">
        <v>311</v>
      </c>
      <c r="C430" s="43" t="s">
        <v>301</v>
      </c>
      <c r="D430" s="44" t="s">
        <v>127</v>
      </c>
      <c r="E430" s="44" t="s">
        <v>127</v>
      </c>
      <c r="F430" s="44">
        <v>1056</v>
      </c>
      <c r="G430" s="84">
        <v>13993.36</v>
      </c>
    </row>
    <row r="431" spans="1:7" ht="15" customHeight="1">
      <c r="A431" s="39" t="s">
        <v>445</v>
      </c>
      <c r="B431" s="40" t="s">
        <v>311</v>
      </c>
      <c r="C431" s="40" t="s">
        <v>45</v>
      </c>
      <c r="D431" s="41" t="s">
        <v>127</v>
      </c>
      <c r="E431" s="41" t="s">
        <v>127</v>
      </c>
      <c r="F431" s="41">
        <v>200</v>
      </c>
      <c r="G431" s="83">
        <v>2752.7</v>
      </c>
    </row>
    <row r="432" spans="1:7" ht="15" customHeight="1">
      <c r="A432" s="42" t="s">
        <v>445</v>
      </c>
      <c r="B432" s="43" t="s">
        <v>311</v>
      </c>
      <c r="C432" s="43" t="s">
        <v>43</v>
      </c>
      <c r="D432" s="44">
        <v>23232.5</v>
      </c>
      <c r="E432" s="44">
        <v>309046.51</v>
      </c>
      <c r="F432" s="44">
        <v>26598</v>
      </c>
      <c r="G432" s="84">
        <v>360119.13</v>
      </c>
    </row>
    <row r="433" spans="1:7" ht="15" customHeight="1">
      <c r="A433" s="39" t="s">
        <v>445</v>
      </c>
      <c r="B433" s="40" t="s">
        <v>311</v>
      </c>
      <c r="C433" s="40" t="s">
        <v>98</v>
      </c>
      <c r="D433" s="41" t="s">
        <v>127</v>
      </c>
      <c r="E433" s="41" t="s">
        <v>127</v>
      </c>
      <c r="F433" s="41">
        <v>2</v>
      </c>
      <c r="G433" s="83">
        <v>13.46</v>
      </c>
    </row>
    <row r="434" spans="1:7" ht="15" customHeight="1">
      <c r="A434" s="42" t="s">
        <v>446</v>
      </c>
      <c r="B434" s="43" t="s">
        <v>312</v>
      </c>
      <c r="C434" s="43" t="s">
        <v>48</v>
      </c>
      <c r="D434" s="44">
        <v>200</v>
      </c>
      <c r="E434" s="44">
        <v>3023.6</v>
      </c>
      <c r="F434" s="44">
        <v>310</v>
      </c>
      <c r="G434" s="84">
        <v>3315.85</v>
      </c>
    </row>
    <row r="435" spans="1:7" ht="15" customHeight="1">
      <c r="A435" s="39" t="s">
        <v>446</v>
      </c>
      <c r="B435" s="40" t="s">
        <v>312</v>
      </c>
      <c r="C435" s="40" t="s">
        <v>138</v>
      </c>
      <c r="D435" s="41">
        <v>450</v>
      </c>
      <c r="E435" s="41">
        <v>5615</v>
      </c>
      <c r="F435" s="41" t="s">
        <v>127</v>
      </c>
      <c r="G435" s="83" t="s">
        <v>127</v>
      </c>
    </row>
    <row r="436" spans="1:7" ht="15" customHeight="1">
      <c r="A436" s="42" t="s">
        <v>446</v>
      </c>
      <c r="B436" s="43" t="s">
        <v>312</v>
      </c>
      <c r="C436" s="43" t="s">
        <v>54</v>
      </c>
      <c r="D436" s="44">
        <v>460</v>
      </c>
      <c r="E436" s="44">
        <v>6908.64</v>
      </c>
      <c r="F436" s="44">
        <v>2780</v>
      </c>
      <c r="G436" s="84">
        <v>32112.81</v>
      </c>
    </row>
    <row r="437" spans="1:7" ht="15" customHeight="1">
      <c r="A437" s="39" t="s">
        <v>446</v>
      </c>
      <c r="B437" s="40" t="s">
        <v>312</v>
      </c>
      <c r="C437" s="40" t="s">
        <v>42</v>
      </c>
      <c r="D437" s="41">
        <v>205493</v>
      </c>
      <c r="E437" s="41">
        <v>2417367.1</v>
      </c>
      <c r="F437" s="41">
        <v>272541</v>
      </c>
      <c r="G437" s="83">
        <v>2477705.6</v>
      </c>
    </row>
    <row r="438" spans="1:7" ht="15" customHeight="1">
      <c r="A438" s="42" t="s">
        <v>446</v>
      </c>
      <c r="B438" s="43" t="s">
        <v>312</v>
      </c>
      <c r="C438" s="43" t="s">
        <v>43</v>
      </c>
      <c r="D438" s="44">
        <v>20036.2</v>
      </c>
      <c r="E438" s="44">
        <v>281542.8</v>
      </c>
      <c r="F438" s="44">
        <v>6000</v>
      </c>
      <c r="G438" s="84">
        <v>68756.01</v>
      </c>
    </row>
    <row r="439" spans="1:7" ht="15" customHeight="1">
      <c r="A439" s="39" t="s">
        <v>446</v>
      </c>
      <c r="B439" s="40" t="s">
        <v>312</v>
      </c>
      <c r="C439" s="40" t="s">
        <v>98</v>
      </c>
      <c r="D439" s="41" t="s">
        <v>127</v>
      </c>
      <c r="E439" s="41" t="s">
        <v>127</v>
      </c>
      <c r="F439" s="41">
        <v>2</v>
      </c>
      <c r="G439" s="83">
        <v>13.46</v>
      </c>
    </row>
    <row r="440" spans="1:7" ht="15" customHeight="1">
      <c r="A440" s="42" t="s">
        <v>446</v>
      </c>
      <c r="B440" s="43" t="s">
        <v>312</v>
      </c>
      <c r="C440" s="43" t="s">
        <v>67</v>
      </c>
      <c r="D440" s="44" t="s">
        <v>127</v>
      </c>
      <c r="E440" s="44" t="s">
        <v>127</v>
      </c>
      <c r="F440" s="44">
        <v>7130</v>
      </c>
      <c r="G440" s="84">
        <v>83648.12</v>
      </c>
    </row>
    <row r="441" spans="1:7" ht="15" customHeight="1">
      <c r="A441" s="39" t="s">
        <v>447</v>
      </c>
      <c r="B441" s="40" t="s">
        <v>313</v>
      </c>
      <c r="C441" s="40" t="s">
        <v>138</v>
      </c>
      <c r="D441" s="41" t="s">
        <v>127</v>
      </c>
      <c r="E441" s="41" t="s">
        <v>127</v>
      </c>
      <c r="F441" s="41">
        <v>5</v>
      </c>
      <c r="G441" s="83">
        <v>93.54</v>
      </c>
    </row>
    <row r="442" spans="1:7" ht="15" customHeight="1">
      <c r="A442" s="42" t="s">
        <v>549</v>
      </c>
      <c r="B442" s="43" t="s">
        <v>550</v>
      </c>
      <c r="C442" s="43" t="s">
        <v>42</v>
      </c>
      <c r="D442" s="44" t="s">
        <v>127</v>
      </c>
      <c r="E442" s="44" t="s">
        <v>127</v>
      </c>
      <c r="F442" s="44">
        <v>15</v>
      </c>
      <c r="G442" s="84">
        <v>101.48</v>
      </c>
    </row>
    <row r="443" spans="1:7" ht="15" customHeight="1">
      <c r="A443" s="39" t="s">
        <v>448</v>
      </c>
      <c r="B443" s="40" t="s">
        <v>284</v>
      </c>
      <c r="C443" s="40" t="s">
        <v>43</v>
      </c>
      <c r="D443" s="41" t="s">
        <v>127</v>
      </c>
      <c r="E443" s="41" t="s">
        <v>127</v>
      </c>
      <c r="F443" s="41">
        <v>41830</v>
      </c>
      <c r="G443" s="83">
        <v>499378.34</v>
      </c>
    </row>
    <row r="444" spans="1:7" ht="15" customHeight="1">
      <c r="A444" s="42" t="s">
        <v>551</v>
      </c>
      <c r="B444" s="43" t="s">
        <v>552</v>
      </c>
      <c r="C444" s="43" t="s">
        <v>137</v>
      </c>
      <c r="D444" s="44" t="s">
        <v>127</v>
      </c>
      <c r="E444" s="44" t="s">
        <v>127</v>
      </c>
      <c r="F444" s="44">
        <v>375</v>
      </c>
      <c r="G444" s="84">
        <v>2718.75</v>
      </c>
    </row>
    <row r="445" spans="1:7" ht="15" customHeight="1">
      <c r="A445" s="39" t="s">
        <v>551</v>
      </c>
      <c r="B445" s="40" t="s">
        <v>552</v>
      </c>
      <c r="C445" s="40" t="s">
        <v>65</v>
      </c>
      <c r="D445" s="41" t="s">
        <v>127</v>
      </c>
      <c r="E445" s="41" t="s">
        <v>127</v>
      </c>
      <c r="F445" s="41">
        <v>200</v>
      </c>
      <c r="G445" s="83">
        <v>1300</v>
      </c>
    </row>
    <row r="446" spans="1:7" ht="15" customHeight="1">
      <c r="A446" s="42" t="s">
        <v>449</v>
      </c>
      <c r="B446" s="43" t="s">
        <v>284</v>
      </c>
      <c r="C446" s="43" t="s">
        <v>54</v>
      </c>
      <c r="D446" s="44" t="s">
        <v>127</v>
      </c>
      <c r="E446" s="44" t="s">
        <v>127</v>
      </c>
      <c r="F446" s="44">
        <v>6534</v>
      </c>
      <c r="G446" s="84">
        <v>81801.77</v>
      </c>
    </row>
    <row r="447" spans="1:7" ht="15" customHeight="1">
      <c r="A447" s="39" t="s">
        <v>449</v>
      </c>
      <c r="B447" s="40" t="s">
        <v>284</v>
      </c>
      <c r="C447" s="40" t="s">
        <v>71</v>
      </c>
      <c r="D447" s="41" t="s">
        <v>127</v>
      </c>
      <c r="E447" s="41" t="s">
        <v>127</v>
      </c>
      <c r="F447" s="41">
        <v>550</v>
      </c>
      <c r="G447" s="83">
        <v>5816.73</v>
      </c>
    </row>
    <row r="448" spans="1:7" ht="15" customHeight="1">
      <c r="A448" s="42" t="s">
        <v>450</v>
      </c>
      <c r="B448" s="43" t="s">
        <v>451</v>
      </c>
      <c r="C448" s="43" t="s">
        <v>48</v>
      </c>
      <c r="D448" s="44" t="s">
        <v>127</v>
      </c>
      <c r="E448" s="44" t="s">
        <v>127</v>
      </c>
      <c r="F448" s="44">
        <v>3665</v>
      </c>
      <c r="G448" s="84">
        <v>23799.2</v>
      </c>
    </row>
    <row r="449" spans="1:7" ht="15" customHeight="1">
      <c r="A449" s="39" t="s">
        <v>450</v>
      </c>
      <c r="B449" s="40" t="s">
        <v>316</v>
      </c>
      <c r="C449" s="40" t="s">
        <v>48</v>
      </c>
      <c r="D449" s="41">
        <v>2160</v>
      </c>
      <c r="E449" s="41">
        <v>11668.41</v>
      </c>
      <c r="F449" s="41" t="s">
        <v>127</v>
      </c>
      <c r="G449" s="83" t="s">
        <v>127</v>
      </c>
    </row>
    <row r="450" spans="1:7" ht="15" customHeight="1">
      <c r="A450" s="42" t="s">
        <v>450</v>
      </c>
      <c r="B450" s="43" t="s">
        <v>451</v>
      </c>
      <c r="C450" s="43" t="s">
        <v>93</v>
      </c>
      <c r="D450" s="44" t="s">
        <v>127</v>
      </c>
      <c r="E450" s="44" t="s">
        <v>127</v>
      </c>
      <c r="F450" s="44">
        <v>25285</v>
      </c>
      <c r="G450" s="84">
        <v>166636.21</v>
      </c>
    </row>
    <row r="451" spans="1:7" ht="15" customHeight="1">
      <c r="A451" s="39" t="s">
        <v>450</v>
      </c>
      <c r="B451" s="40" t="s">
        <v>316</v>
      </c>
      <c r="C451" s="40" t="s">
        <v>64</v>
      </c>
      <c r="D451" s="41">
        <v>1035</v>
      </c>
      <c r="E451" s="41">
        <v>7516.39</v>
      </c>
      <c r="F451" s="41" t="s">
        <v>127</v>
      </c>
      <c r="G451" s="83" t="s">
        <v>127</v>
      </c>
    </row>
    <row r="452" spans="1:7" ht="15" customHeight="1">
      <c r="A452" s="42" t="s">
        <v>450</v>
      </c>
      <c r="B452" s="43" t="s">
        <v>316</v>
      </c>
      <c r="C452" s="43" t="s">
        <v>54</v>
      </c>
      <c r="D452" s="44">
        <v>400</v>
      </c>
      <c r="E452" s="44">
        <v>2918.85</v>
      </c>
      <c r="F452" s="44" t="s">
        <v>127</v>
      </c>
      <c r="G452" s="84" t="s">
        <v>127</v>
      </c>
    </row>
    <row r="453" spans="1:7" ht="15" customHeight="1">
      <c r="A453" s="39" t="s">
        <v>450</v>
      </c>
      <c r="B453" s="40" t="s">
        <v>451</v>
      </c>
      <c r="C453" s="40" t="s">
        <v>54</v>
      </c>
      <c r="D453" s="41" t="s">
        <v>127</v>
      </c>
      <c r="E453" s="41" t="s">
        <v>127</v>
      </c>
      <c r="F453" s="41">
        <v>1000</v>
      </c>
      <c r="G453" s="83">
        <v>10900.59</v>
      </c>
    </row>
    <row r="454" spans="1:7" ht="15" customHeight="1">
      <c r="A454" s="42" t="s">
        <v>450</v>
      </c>
      <c r="B454" s="43" t="s">
        <v>316</v>
      </c>
      <c r="C454" s="43" t="s">
        <v>100</v>
      </c>
      <c r="D454" s="44">
        <v>2016</v>
      </c>
      <c r="E454" s="44">
        <v>12091.44</v>
      </c>
      <c r="F454" s="44" t="s">
        <v>127</v>
      </c>
      <c r="G454" s="84" t="s">
        <v>127</v>
      </c>
    </row>
    <row r="455" spans="1:7" ht="15" customHeight="1">
      <c r="A455" s="39" t="s">
        <v>450</v>
      </c>
      <c r="B455" s="40" t="s">
        <v>451</v>
      </c>
      <c r="C455" s="40" t="s">
        <v>100</v>
      </c>
      <c r="D455" s="41" t="s">
        <v>127</v>
      </c>
      <c r="E455" s="41" t="s">
        <v>127</v>
      </c>
      <c r="F455" s="41">
        <v>9756</v>
      </c>
      <c r="G455" s="83">
        <v>56595.72</v>
      </c>
    </row>
    <row r="456" spans="1:7" ht="15" customHeight="1">
      <c r="A456" s="42" t="s">
        <v>450</v>
      </c>
      <c r="B456" s="43" t="s">
        <v>316</v>
      </c>
      <c r="C456" s="43" t="s">
        <v>52</v>
      </c>
      <c r="D456" s="44">
        <v>112200</v>
      </c>
      <c r="E456" s="44">
        <v>692617.75</v>
      </c>
      <c r="F456" s="44" t="s">
        <v>127</v>
      </c>
      <c r="G456" s="84" t="s">
        <v>127</v>
      </c>
    </row>
    <row r="457" spans="1:7" ht="15" customHeight="1">
      <c r="A457" s="39" t="s">
        <v>450</v>
      </c>
      <c r="B457" s="40" t="s">
        <v>451</v>
      </c>
      <c r="C457" s="40" t="s">
        <v>52</v>
      </c>
      <c r="D457" s="41" t="s">
        <v>127</v>
      </c>
      <c r="E457" s="41" t="s">
        <v>127</v>
      </c>
      <c r="F457" s="41">
        <v>2000</v>
      </c>
      <c r="G457" s="83">
        <v>24185.61</v>
      </c>
    </row>
    <row r="458" spans="1:7" ht="15" customHeight="1">
      <c r="A458" s="42" t="s">
        <v>450</v>
      </c>
      <c r="B458" s="43" t="s">
        <v>316</v>
      </c>
      <c r="C458" s="43" t="s">
        <v>42</v>
      </c>
      <c r="D458" s="44">
        <v>12005</v>
      </c>
      <c r="E458" s="44">
        <v>87312.05</v>
      </c>
      <c r="F458" s="44" t="s">
        <v>127</v>
      </c>
      <c r="G458" s="84" t="s">
        <v>127</v>
      </c>
    </row>
    <row r="459" spans="1:7" ht="15" customHeight="1">
      <c r="A459" s="39" t="s">
        <v>450</v>
      </c>
      <c r="B459" s="40" t="s">
        <v>316</v>
      </c>
      <c r="C459" s="40" t="s">
        <v>94</v>
      </c>
      <c r="D459" s="41">
        <v>116904</v>
      </c>
      <c r="E459" s="41">
        <v>696744.94</v>
      </c>
      <c r="F459" s="41" t="s">
        <v>127</v>
      </c>
      <c r="G459" s="83" t="s">
        <v>127</v>
      </c>
    </row>
    <row r="460" spans="1:7" ht="15" customHeight="1">
      <c r="A460" s="42" t="s">
        <v>450</v>
      </c>
      <c r="B460" s="43" t="s">
        <v>316</v>
      </c>
      <c r="C460" s="43" t="s">
        <v>71</v>
      </c>
      <c r="D460" s="44">
        <v>400</v>
      </c>
      <c r="E460" s="44">
        <v>1736.97</v>
      </c>
      <c r="F460" s="44" t="s">
        <v>127</v>
      </c>
      <c r="G460" s="84" t="s">
        <v>127</v>
      </c>
    </row>
    <row r="461" spans="1:7" ht="15" customHeight="1">
      <c r="A461" s="39" t="s">
        <v>450</v>
      </c>
      <c r="B461" s="40" t="s">
        <v>451</v>
      </c>
      <c r="C461" s="40" t="s">
        <v>71</v>
      </c>
      <c r="D461" s="41" t="s">
        <v>127</v>
      </c>
      <c r="E461" s="41" t="s">
        <v>127</v>
      </c>
      <c r="F461" s="41">
        <v>1100</v>
      </c>
      <c r="G461" s="83">
        <v>5172.91</v>
      </c>
    </row>
    <row r="462" spans="1:7" ht="15" customHeight="1">
      <c r="A462" s="42" t="s">
        <v>450</v>
      </c>
      <c r="B462" s="43" t="s">
        <v>451</v>
      </c>
      <c r="C462" s="43" t="s">
        <v>66</v>
      </c>
      <c r="D462" s="44" t="s">
        <v>127</v>
      </c>
      <c r="E462" s="44" t="s">
        <v>127</v>
      </c>
      <c r="F462" s="44">
        <v>1620</v>
      </c>
      <c r="G462" s="84">
        <v>10793.2</v>
      </c>
    </row>
    <row r="463" spans="1:7" ht="15" customHeight="1">
      <c r="A463" s="39" t="s">
        <v>452</v>
      </c>
      <c r="B463" s="40" t="s">
        <v>284</v>
      </c>
      <c r="C463" s="40" t="s">
        <v>137</v>
      </c>
      <c r="D463" s="41" t="s">
        <v>127</v>
      </c>
      <c r="E463" s="41" t="s">
        <v>127</v>
      </c>
      <c r="F463" s="41">
        <v>200</v>
      </c>
      <c r="G463" s="83">
        <v>1540</v>
      </c>
    </row>
    <row r="464" spans="1:7" ht="15" customHeight="1">
      <c r="A464" s="42" t="s">
        <v>452</v>
      </c>
      <c r="B464" s="43" t="s">
        <v>284</v>
      </c>
      <c r="C464" s="43" t="s">
        <v>54</v>
      </c>
      <c r="D464" s="44" t="s">
        <v>127</v>
      </c>
      <c r="E464" s="44" t="s">
        <v>127</v>
      </c>
      <c r="F464" s="44">
        <v>61187.5</v>
      </c>
      <c r="G464" s="84">
        <v>866051.48</v>
      </c>
    </row>
    <row r="465" spans="1:7" ht="15" customHeight="1">
      <c r="A465" s="39" t="s">
        <v>452</v>
      </c>
      <c r="B465" s="40" t="s">
        <v>284</v>
      </c>
      <c r="C465" s="40" t="s">
        <v>56</v>
      </c>
      <c r="D465" s="41" t="s">
        <v>127</v>
      </c>
      <c r="E465" s="41" t="s">
        <v>127</v>
      </c>
      <c r="F465" s="41">
        <v>33850</v>
      </c>
      <c r="G465" s="83">
        <v>473617.13</v>
      </c>
    </row>
    <row r="466" spans="1:7" ht="15" customHeight="1">
      <c r="A466" s="42" t="s">
        <v>452</v>
      </c>
      <c r="B466" s="43" t="s">
        <v>284</v>
      </c>
      <c r="C466" s="43" t="s">
        <v>43</v>
      </c>
      <c r="D466" s="44" t="s">
        <v>127</v>
      </c>
      <c r="E466" s="44" t="s">
        <v>127</v>
      </c>
      <c r="F466" s="44">
        <v>53926.2</v>
      </c>
      <c r="G466" s="84">
        <v>625492.28</v>
      </c>
    </row>
    <row r="467" spans="1:7" ht="15" customHeight="1">
      <c r="A467" s="39" t="s">
        <v>452</v>
      </c>
      <c r="B467" s="40" t="s">
        <v>284</v>
      </c>
      <c r="C467" s="40" t="s">
        <v>155</v>
      </c>
      <c r="D467" s="41" t="s">
        <v>127</v>
      </c>
      <c r="E467" s="41" t="s">
        <v>127</v>
      </c>
      <c r="F467" s="41">
        <v>2080</v>
      </c>
      <c r="G467" s="83">
        <v>12771.38</v>
      </c>
    </row>
    <row r="468" spans="1:7" ht="15" customHeight="1">
      <c r="A468" s="42" t="s">
        <v>452</v>
      </c>
      <c r="B468" s="43" t="s">
        <v>284</v>
      </c>
      <c r="C468" s="43" t="s">
        <v>65</v>
      </c>
      <c r="D468" s="44" t="s">
        <v>127</v>
      </c>
      <c r="E468" s="44" t="s">
        <v>127</v>
      </c>
      <c r="F468" s="44">
        <v>32</v>
      </c>
      <c r="G468" s="84">
        <v>219.84</v>
      </c>
    </row>
    <row r="469" spans="1:7" ht="15" customHeight="1">
      <c r="A469" s="39" t="s">
        <v>453</v>
      </c>
      <c r="B469" s="40" t="s">
        <v>454</v>
      </c>
      <c r="C469" s="40" t="s">
        <v>63</v>
      </c>
      <c r="D469" s="41" t="s">
        <v>127</v>
      </c>
      <c r="E469" s="41" t="s">
        <v>127</v>
      </c>
      <c r="F469" s="41">
        <v>1.8</v>
      </c>
      <c r="G469" s="83">
        <v>0.4</v>
      </c>
    </row>
    <row r="470" spans="1:7" ht="15" customHeight="1">
      <c r="A470" s="42" t="s">
        <v>453</v>
      </c>
      <c r="B470" s="43" t="s">
        <v>454</v>
      </c>
      <c r="C470" s="43" t="s">
        <v>98</v>
      </c>
      <c r="D470" s="44" t="s">
        <v>127</v>
      </c>
      <c r="E470" s="44" t="s">
        <v>127</v>
      </c>
      <c r="F470" s="44">
        <v>9</v>
      </c>
      <c r="G470" s="84">
        <v>0.39</v>
      </c>
    </row>
    <row r="471" spans="1:7" ht="15" customHeight="1">
      <c r="A471" s="39" t="s">
        <v>455</v>
      </c>
      <c r="B471" s="40" t="s">
        <v>317</v>
      </c>
      <c r="C471" s="40" t="s">
        <v>43</v>
      </c>
      <c r="D471" s="41">
        <v>29125</v>
      </c>
      <c r="E471" s="41">
        <v>384808.21</v>
      </c>
      <c r="F471" s="41" t="s">
        <v>127</v>
      </c>
      <c r="G471" s="83" t="s">
        <v>127</v>
      </c>
    </row>
    <row r="472" spans="1:7" ht="15" customHeight="1">
      <c r="A472" s="42" t="s">
        <v>456</v>
      </c>
      <c r="B472" s="43" t="s">
        <v>318</v>
      </c>
      <c r="C472" s="43" t="s">
        <v>48</v>
      </c>
      <c r="D472" s="44">
        <v>76055</v>
      </c>
      <c r="E472" s="44">
        <v>1000075.95</v>
      </c>
      <c r="F472" s="44">
        <v>32450</v>
      </c>
      <c r="G472" s="84">
        <v>332384.37</v>
      </c>
    </row>
    <row r="473" spans="1:7" ht="15" customHeight="1">
      <c r="A473" s="39" t="s">
        <v>456</v>
      </c>
      <c r="B473" s="40" t="s">
        <v>318</v>
      </c>
      <c r="C473" s="40" t="s">
        <v>610</v>
      </c>
      <c r="D473" s="41">
        <v>655</v>
      </c>
      <c r="E473" s="41">
        <v>4052.02</v>
      </c>
      <c r="F473" s="41" t="s">
        <v>127</v>
      </c>
      <c r="G473" s="83" t="s">
        <v>127</v>
      </c>
    </row>
    <row r="474" spans="1:7" ht="15" customHeight="1">
      <c r="A474" s="42" t="s">
        <v>456</v>
      </c>
      <c r="B474" s="43" t="s">
        <v>318</v>
      </c>
      <c r="C474" s="43" t="s">
        <v>137</v>
      </c>
      <c r="D474" s="44" t="s">
        <v>127</v>
      </c>
      <c r="E474" s="44" t="s">
        <v>127</v>
      </c>
      <c r="F474" s="44">
        <v>643.5</v>
      </c>
      <c r="G474" s="84">
        <v>3577.86</v>
      </c>
    </row>
    <row r="475" spans="1:7" ht="15" customHeight="1">
      <c r="A475" s="39" t="s">
        <v>456</v>
      </c>
      <c r="B475" s="40" t="s">
        <v>318</v>
      </c>
      <c r="C475" s="40" t="s">
        <v>64</v>
      </c>
      <c r="D475" s="41" t="s">
        <v>127</v>
      </c>
      <c r="E475" s="41" t="s">
        <v>127</v>
      </c>
      <c r="F475" s="41">
        <v>3420</v>
      </c>
      <c r="G475" s="83">
        <v>21115.42</v>
      </c>
    </row>
    <row r="476" spans="1:7" ht="15" customHeight="1">
      <c r="A476" s="42" t="s">
        <v>456</v>
      </c>
      <c r="B476" s="43" t="s">
        <v>318</v>
      </c>
      <c r="C476" s="43" t="s">
        <v>138</v>
      </c>
      <c r="D476" s="44" t="s">
        <v>127</v>
      </c>
      <c r="E476" s="44" t="s">
        <v>127</v>
      </c>
      <c r="F476" s="44">
        <v>1600</v>
      </c>
      <c r="G476" s="84">
        <v>30691.46</v>
      </c>
    </row>
    <row r="477" spans="1:7" ht="15" customHeight="1">
      <c r="A477" s="39" t="s">
        <v>456</v>
      </c>
      <c r="B477" s="40" t="s">
        <v>318</v>
      </c>
      <c r="C477" s="40" t="s">
        <v>63</v>
      </c>
      <c r="D477" s="41">
        <v>3813.6</v>
      </c>
      <c r="E477" s="41">
        <v>47681.84</v>
      </c>
      <c r="F477" s="41">
        <v>13620</v>
      </c>
      <c r="G477" s="83">
        <v>223107</v>
      </c>
    </row>
    <row r="478" spans="1:7" ht="15" customHeight="1">
      <c r="A478" s="42" t="s">
        <v>456</v>
      </c>
      <c r="B478" s="43" t="s">
        <v>318</v>
      </c>
      <c r="C478" s="43" t="s">
        <v>54</v>
      </c>
      <c r="D478" s="44">
        <v>126547.13</v>
      </c>
      <c r="E478" s="44">
        <v>1520250.5</v>
      </c>
      <c r="F478" s="44">
        <v>112741</v>
      </c>
      <c r="G478" s="84">
        <v>1496390.93</v>
      </c>
    </row>
    <row r="479" spans="1:7" ht="15" customHeight="1">
      <c r="A479" s="39" t="s">
        <v>456</v>
      </c>
      <c r="B479" s="40" t="s">
        <v>318</v>
      </c>
      <c r="C479" s="40" t="s">
        <v>80</v>
      </c>
      <c r="D479" s="41">
        <v>97173</v>
      </c>
      <c r="E479" s="41">
        <v>1162458.3</v>
      </c>
      <c r="F479" s="41" t="s">
        <v>127</v>
      </c>
      <c r="G479" s="83" t="s">
        <v>127</v>
      </c>
    </row>
    <row r="480" spans="1:7" ht="15" customHeight="1">
      <c r="A480" s="42" t="s">
        <v>456</v>
      </c>
      <c r="B480" s="43" t="s">
        <v>318</v>
      </c>
      <c r="C480" s="43" t="s">
        <v>51</v>
      </c>
      <c r="D480" s="44">
        <v>1500</v>
      </c>
      <c r="E480" s="44">
        <v>20595.66</v>
      </c>
      <c r="F480" s="44" t="s">
        <v>127</v>
      </c>
      <c r="G480" s="84" t="s">
        <v>127</v>
      </c>
    </row>
    <row r="481" spans="1:7" ht="15" customHeight="1">
      <c r="A481" s="39" t="s">
        <v>456</v>
      </c>
      <c r="B481" s="40" t="s">
        <v>318</v>
      </c>
      <c r="C481" s="40" t="s">
        <v>52</v>
      </c>
      <c r="D481" s="41">
        <v>11000</v>
      </c>
      <c r="E481" s="41">
        <v>114638.22</v>
      </c>
      <c r="F481" s="41">
        <v>3630</v>
      </c>
      <c r="G481" s="83">
        <v>31966.91</v>
      </c>
    </row>
    <row r="482" spans="1:7" ht="15" customHeight="1">
      <c r="A482" s="42" t="s">
        <v>456</v>
      </c>
      <c r="B482" s="43" t="s">
        <v>318</v>
      </c>
      <c r="C482" s="43" t="s">
        <v>56</v>
      </c>
      <c r="D482" s="44">
        <v>21044</v>
      </c>
      <c r="E482" s="44">
        <v>297303.91</v>
      </c>
      <c r="F482" s="44">
        <v>95070</v>
      </c>
      <c r="G482" s="84">
        <v>1428579.84</v>
      </c>
    </row>
    <row r="483" spans="1:7" ht="15" customHeight="1">
      <c r="A483" s="39" t="s">
        <v>456</v>
      </c>
      <c r="B483" s="40" t="s">
        <v>318</v>
      </c>
      <c r="C483" s="40" t="s">
        <v>611</v>
      </c>
      <c r="D483" s="41">
        <v>10240</v>
      </c>
      <c r="E483" s="41">
        <v>104224.2</v>
      </c>
      <c r="F483" s="41" t="s">
        <v>127</v>
      </c>
      <c r="G483" s="83" t="s">
        <v>127</v>
      </c>
    </row>
    <row r="484" spans="1:7" ht="15" customHeight="1">
      <c r="A484" s="42" t="s">
        <v>456</v>
      </c>
      <c r="B484" s="43" t="s">
        <v>318</v>
      </c>
      <c r="C484" s="43" t="s">
        <v>42</v>
      </c>
      <c r="D484" s="44">
        <v>10550</v>
      </c>
      <c r="E484" s="44">
        <v>104803.74</v>
      </c>
      <c r="F484" s="44">
        <v>18265</v>
      </c>
      <c r="G484" s="84">
        <v>130991.65</v>
      </c>
    </row>
    <row r="485" spans="1:7" ht="15" customHeight="1">
      <c r="A485" s="39" t="s">
        <v>456</v>
      </c>
      <c r="B485" s="40" t="s">
        <v>318</v>
      </c>
      <c r="C485" s="40" t="s">
        <v>91</v>
      </c>
      <c r="D485" s="41">
        <v>500</v>
      </c>
      <c r="E485" s="41">
        <v>7446.32</v>
      </c>
      <c r="F485" s="41">
        <v>1300</v>
      </c>
      <c r="G485" s="83">
        <v>15312.85</v>
      </c>
    </row>
    <row r="486" spans="1:7" ht="15" customHeight="1">
      <c r="A486" s="42" t="s">
        <v>456</v>
      </c>
      <c r="B486" s="43" t="s">
        <v>318</v>
      </c>
      <c r="C486" s="43" t="s">
        <v>61</v>
      </c>
      <c r="D486" s="44">
        <v>12540</v>
      </c>
      <c r="E486" s="44">
        <v>159503.32</v>
      </c>
      <c r="F486" s="44">
        <v>3150</v>
      </c>
      <c r="G486" s="84">
        <v>33277.76</v>
      </c>
    </row>
    <row r="487" spans="1:7" ht="15" customHeight="1">
      <c r="A487" s="39" t="s">
        <v>456</v>
      </c>
      <c r="B487" s="40" t="s">
        <v>318</v>
      </c>
      <c r="C487" s="40" t="s">
        <v>43</v>
      </c>
      <c r="D487" s="41">
        <v>159668.8</v>
      </c>
      <c r="E487" s="41">
        <v>1822626.82</v>
      </c>
      <c r="F487" s="41">
        <v>432811.9</v>
      </c>
      <c r="G487" s="83">
        <v>5000906.81</v>
      </c>
    </row>
    <row r="488" spans="1:7" ht="15" customHeight="1">
      <c r="A488" s="42" t="s">
        <v>456</v>
      </c>
      <c r="B488" s="43" t="s">
        <v>318</v>
      </c>
      <c r="C488" s="43" t="s">
        <v>98</v>
      </c>
      <c r="D488" s="44" t="s">
        <v>127</v>
      </c>
      <c r="E488" s="44" t="s">
        <v>127</v>
      </c>
      <c r="F488" s="44">
        <v>9556.7</v>
      </c>
      <c r="G488" s="84">
        <v>150468.44</v>
      </c>
    </row>
    <row r="489" spans="1:7" ht="15" customHeight="1">
      <c r="A489" s="39" t="s">
        <v>456</v>
      </c>
      <c r="B489" s="40" t="s">
        <v>318</v>
      </c>
      <c r="C489" s="40" t="s">
        <v>102</v>
      </c>
      <c r="D489" s="41">
        <v>209</v>
      </c>
      <c r="E489" s="41">
        <v>1442.44</v>
      </c>
      <c r="F489" s="41">
        <v>100</v>
      </c>
      <c r="G489" s="83">
        <v>1710.3</v>
      </c>
    </row>
    <row r="490" spans="1:7" ht="15" customHeight="1">
      <c r="A490" s="42" t="s">
        <v>456</v>
      </c>
      <c r="B490" s="43" t="s">
        <v>318</v>
      </c>
      <c r="C490" s="43" t="s">
        <v>155</v>
      </c>
      <c r="D490" s="44">
        <v>1279</v>
      </c>
      <c r="E490" s="44">
        <v>8753.81</v>
      </c>
      <c r="F490" s="44" t="s">
        <v>127</v>
      </c>
      <c r="G490" s="84" t="s">
        <v>127</v>
      </c>
    </row>
    <row r="491" spans="1:7" ht="15" customHeight="1">
      <c r="A491" s="39" t="s">
        <v>456</v>
      </c>
      <c r="B491" s="40" t="s">
        <v>318</v>
      </c>
      <c r="C491" s="40" t="s">
        <v>553</v>
      </c>
      <c r="D491" s="41">
        <v>3050</v>
      </c>
      <c r="E491" s="41">
        <v>65069.05</v>
      </c>
      <c r="F491" s="41" t="s">
        <v>127</v>
      </c>
      <c r="G491" s="83" t="s">
        <v>127</v>
      </c>
    </row>
    <row r="492" spans="1:7" ht="15" customHeight="1">
      <c r="A492" s="42" t="s">
        <v>456</v>
      </c>
      <c r="B492" s="43" t="s">
        <v>318</v>
      </c>
      <c r="C492" s="43" t="s">
        <v>529</v>
      </c>
      <c r="D492" s="44">
        <v>2400</v>
      </c>
      <c r="E492" s="44">
        <v>26957.97</v>
      </c>
      <c r="F492" s="44" t="s">
        <v>127</v>
      </c>
      <c r="G492" s="84" t="s">
        <v>127</v>
      </c>
    </row>
    <row r="493" spans="1:7" ht="15" customHeight="1">
      <c r="A493" s="39" t="s">
        <v>456</v>
      </c>
      <c r="B493" s="40" t="s">
        <v>318</v>
      </c>
      <c r="C493" s="40" t="s">
        <v>81</v>
      </c>
      <c r="D493" s="41">
        <v>150</v>
      </c>
      <c r="E493" s="41">
        <v>1069.5</v>
      </c>
      <c r="F493" s="41" t="s">
        <v>127</v>
      </c>
      <c r="G493" s="83" t="s">
        <v>127</v>
      </c>
    </row>
    <row r="494" spans="1:7" ht="15" customHeight="1">
      <c r="A494" s="42" t="s">
        <v>457</v>
      </c>
      <c r="B494" s="43" t="s">
        <v>319</v>
      </c>
      <c r="C494" s="43" t="s">
        <v>48</v>
      </c>
      <c r="D494" s="44">
        <v>10000</v>
      </c>
      <c r="E494" s="44">
        <v>98168.18</v>
      </c>
      <c r="F494" s="44">
        <v>68056.5</v>
      </c>
      <c r="G494" s="84">
        <v>752834.13</v>
      </c>
    </row>
    <row r="495" spans="1:7" ht="15" customHeight="1">
      <c r="A495" s="39" t="s">
        <v>457</v>
      </c>
      <c r="B495" s="40" t="s">
        <v>319</v>
      </c>
      <c r="C495" s="40" t="s">
        <v>138</v>
      </c>
      <c r="D495" s="41" t="s">
        <v>127</v>
      </c>
      <c r="E495" s="41" t="s">
        <v>127</v>
      </c>
      <c r="F495" s="41">
        <v>2000</v>
      </c>
      <c r="G495" s="83">
        <v>29273.94</v>
      </c>
    </row>
    <row r="496" spans="1:7" ht="15" customHeight="1">
      <c r="A496" s="42" t="s">
        <v>457</v>
      </c>
      <c r="B496" s="43" t="s">
        <v>319</v>
      </c>
      <c r="C496" s="43" t="s">
        <v>63</v>
      </c>
      <c r="D496" s="44">
        <v>544.8</v>
      </c>
      <c r="E496" s="44">
        <v>6888.16</v>
      </c>
      <c r="F496" s="44">
        <v>16.2</v>
      </c>
      <c r="G496" s="84">
        <v>3.57</v>
      </c>
    </row>
    <row r="497" spans="1:7" ht="15" customHeight="1">
      <c r="A497" s="39" t="s">
        <v>457</v>
      </c>
      <c r="B497" s="40" t="s">
        <v>319</v>
      </c>
      <c r="C497" s="40" t="s">
        <v>54</v>
      </c>
      <c r="D497" s="41">
        <v>30645</v>
      </c>
      <c r="E497" s="41">
        <v>364452.93</v>
      </c>
      <c r="F497" s="41">
        <v>15226.72</v>
      </c>
      <c r="G497" s="83">
        <v>192498.9</v>
      </c>
    </row>
    <row r="498" spans="1:7" ht="15" customHeight="1">
      <c r="A498" s="42" t="s">
        <v>457</v>
      </c>
      <c r="B498" s="43" t="s">
        <v>319</v>
      </c>
      <c r="C498" s="43" t="s">
        <v>80</v>
      </c>
      <c r="D498" s="44">
        <v>67.5</v>
      </c>
      <c r="E498" s="44">
        <v>767.17</v>
      </c>
      <c r="F498" s="44" t="s">
        <v>127</v>
      </c>
      <c r="G498" s="84" t="s">
        <v>127</v>
      </c>
    </row>
    <row r="499" spans="1:7" ht="15" customHeight="1">
      <c r="A499" s="39" t="s">
        <v>457</v>
      </c>
      <c r="B499" s="40" t="s">
        <v>319</v>
      </c>
      <c r="C499" s="40" t="s">
        <v>51</v>
      </c>
      <c r="D499" s="41">
        <v>500</v>
      </c>
      <c r="E499" s="41">
        <v>6887.06</v>
      </c>
      <c r="F499" s="41" t="s">
        <v>127</v>
      </c>
      <c r="G499" s="83" t="s">
        <v>127</v>
      </c>
    </row>
    <row r="500" spans="1:7" ht="15" customHeight="1">
      <c r="A500" s="42" t="s">
        <v>457</v>
      </c>
      <c r="B500" s="43" t="s">
        <v>319</v>
      </c>
      <c r="C500" s="43" t="s">
        <v>52</v>
      </c>
      <c r="D500" s="44" t="s">
        <v>127</v>
      </c>
      <c r="E500" s="44" t="s">
        <v>127</v>
      </c>
      <c r="F500" s="44">
        <v>6280</v>
      </c>
      <c r="G500" s="84">
        <v>56653.62</v>
      </c>
    </row>
    <row r="501" spans="1:7" ht="15" customHeight="1">
      <c r="A501" s="39" t="s">
        <v>457</v>
      </c>
      <c r="B501" s="40" t="s">
        <v>319</v>
      </c>
      <c r="C501" s="40" t="s">
        <v>56</v>
      </c>
      <c r="D501" s="41">
        <v>26865</v>
      </c>
      <c r="E501" s="41">
        <v>362150.83</v>
      </c>
      <c r="F501" s="41">
        <v>29223</v>
      </c>
      <c r="G501" s="83">
        <v>445791.47</v>
      </c>
    </row>
    <row r="502" spans="1:7" ht="15" customHeight="1">
      <c r="A502" s="42" t="s">
        <v>457</v>
      </c>
      <c r="B502" s="43" t="s">
        <v>319</v>
      </c>
      <c r="C502" s="43" t="s">
        <v>42</v>
      </c>
      <c r="D502" s="44">
        <v>11782</v>
      </c>
      <c r="E502" s="44">
        <v>159085.33</v>
      </c>
      <c r="F502" s="44" t="s">
        <v>127</v>
      </c>
      <c r="G502" s="84" t="s">
        <v>127</v>
      </c>
    </row>
    <row r="503" spans="1:7" ht="15" customHeight="1">
      <c r="A503" s="39" t="s">
        <v>457</v>
      </c>
      <c r="B503" s="40" t="s">
        <v>319</v>
      </c>
      <c r="C503" s="40" t="s">
        <v>91</v>
      </c>
      <c r="D503" s="41">
        <v>1200</v>
      </c>
      <c r="E503" s="41">
        <v>17767.45</v>
      </c>
      <c r="F503" s="41">
        <v>400</v>
      </c>
      <c r="G503" s="83">
        <v>5445.23</v>
      </c>
    </row>
    <row r="504" spans="1:7" ht="15" customHeight="1">
      <c r="A504" s="42" t="s">
        <v>457</v>
      </c>
      <c r="B504" s="43" t="s">
        <v>319</v>
      </c>
      <c r="C504" s="43" t="s">
        <v>61</v>
      </c>
      <c r="D504" s="44" t="s">
        <v>127</v>
      </c>
      <c r="E504" s="44" t="s">
        <v>127</v>
      </c>
      <c r="F504" s="44">
        <v>3600</v>
      </c>
      <c r="G504" s="84">
        <v>41951.63</v>
      </c>
    </row>
    <row r="505" spans="1:7" ht="15" customHeight="1">
      <c r="A505" s="39" t="s">
        <v>457</v>
      </c>
      <c r="B505" s="40" t="s">
        <v>319</v>
      </c>
      <c r="C505" s="40" t="s">
        <v>43</v>
      </c>
      <c r="D505" s="41">
        <v>75307.6</v>
      </c>
      <c r="E505" s="41">
        <v>905625.97</v>
      </c>
      <c r="F505" s="41">
        <v>119036.5</v>
      </c>
      <c r="G505" s="83">
        <v>1446829.87</v>
      </c>
    </row>
    <row r="506" spans="1:7" ht="15" customHeight="1">
      <c r="A506" s="42" t="s">
        <v>457</v>
      </c>
      <c r="B506" s="43" t="s">
        <v>319</v>
      </c>
      <c r="C506" s="43" t="s">
        <v>102</v>
      </c>
      <c r="D506" s="44" t="s">
        <v>127</v>
      </c>
      <c r="E506" s="44" t="s">
        <v>127</v>
      </c>
      <c r="F506" s="44">
        <v>100</v>
      </c>
      <c r="G506" s="84">
        <v>1512.96</v>
      </c>
    </row>
    <row r="507" spans="1:7" ht="15" customHeight="1">
      <c r="A507" s="39" t="s">
        <v>457</v>
      </c>
      <c r="B507" s="40" t="s">
        <v>319</v>
      </c>
      <c r="C507" s="40" t="s">
        <v>67</v>
      </c>
      <c r="D507" s="41" t="s">
        <v>127</v>
      </c>
      <c r="E507" s="41" t="s">
        <v>127</v>
      </c>
      <c r="F507" s="41">
        <v>500</v>
      </c>
      <c r="G507" s="83">
        <v>6316.04</v>
      </c>
    </row>
    <row r="508" spans="1:7" ht="15" customHeight="1">
      <c r="A508" s="42" t="s">
        <v>457</v>
      </c>
      <c r="B508" s="43" t="s">
        <v>319</v>
      </c>
      <c r="C508" s="43" t="s">
        <v>529</v>
      </c>
      <c r="D508" s="44">
        <v>2400</v>
      </c>
      <c r="E508" s="44">
        <v>26930.43</v>
      </c>
      <c r="F508" s="44" t="s">
        <v>127</v>
      </c>
      <c r="G508" s="84" t="s">
        <v>127</v>
      </c>
    </row>
    <row r="509" spans="1:7" ht="15" customHeight="1">
      <c r="A509" s="39" t="s">
        <v>457</v>
      </c>
      <c r="B509" s="40" t="s">
        <v>319</v>
      </c>
      <c r="C509" s="40" t="s">
        <v>349</v>
      </c>
      <c r="D509" s="41" t="s">
        <v>127</v>
      </c>
      <c r="E509" s="41" t="s">
        <v>127</v>
      </c>
      <c r="F509" s="41">
        <v>5664</v>
      </c>
      <c r="G509" s="83">
        <v>29827.21</v>
      </c>
    </row>
    <row r="510" spans="1:7" ht="15" customHeight="1">
      <c r="A510" s="42" t="s">
        <v>458</v>
      </c>
      <c r="B510" s="43" t="s">
        <v>320</v>
      </c>
      <c r="C510" s="43" t="s">
        <v>48</v>
      </c>
      <c r="D510" s="44">
        <v>5185</v>
      </c>
      <c r="E510" s="44">
        <v>44947.97</v>
      </c>
      <c r="F510" s="44" t="s">
        <v>127</v>
      </c>
      <c r="G510" s="84" t="s">
        <v>127</v>
      </c>
    </row>
    <row r="511" spans="1:7" ht="15" customHeight="1">
      <c r="A511" s="39" t="s">
        <v>458</v>
      </c>
      <c r="B511" s="40" t="s">
        <v>320</v>
      </c>
      <c r="C511" s="40" t="s">
        <v>100</v>
      </c>
      <c r="D511" s="41">
        <v>2000</v>
      </c>
      <c r="E511" s="41">
        <v>12892.59</v>
      </c>
      <c r="F511" s="41" t="s">
        <v>127</v>
      </c>
      <c r="G511" s="83" t="s">
        <v>127</v>
      </c>
    </row>
    <row r="512" spans="1:7" ht="15" customHeight="1">
      <c r="A512" s="42" t="s">
        <v>458</v>
      </c>
      <c r="B512" s="43" t="s">
        <v>320</v>
      </c>
      <c r="C512" s="43" t="s">
        <v>61</v>
      </c>
      <c r="D512" s="44">
        <v>3600</v>
      </c>
      <c r="E512" s="44">
        <v>40203.52</v>
      </c>
      <c r="F512" s="44" t="s">
        <v>127</v>
      </c>
      <c r="G512" s="84" t="s">
        <v>127</v>
      </c>
    </row>
    <row r="513" spans="1:7" ht="15" customHeight="1">
      <c r="A513" s="39" t="s">
        <v>458</v>
      </c>
      <c r="B513" s="40" t="s">
        <v>320</v>
      </c>
      <c r="C513" s="40" t="s">
        <v>98</v>
      </c>
      <c r="D513" s="41" t="s">
        <v>127</v>
      </c>
      <c r="E513" s="41" t="s">
        <v>127</v>
      </c>
      <c r="F513" s="41">
        <v>16368.2</v>
      </c>
      <c r="G513" s="83">
        <v>288121.4</v>
      </c>
    </row>
    <row r="514" spans="1:7" ht="15" customHeight="1">
      <c r="A514" s="42" t="s">
        <v>458</v>
      </c>
      <c r="B514" s="43" t="s">
        <v>320</v>
      </c>
      <c r="C514" s="43" t="s">
        <v>71</v>
      </c>
      <c r="D514" s="44">
        <v>215</v>
      </c>
      <c r="E514" s="44">
        <v>1510.25</v>
      </c>
      <c r="F514" s="44" t="s">
        <v>127</v>
      </c>
      <c r="G514" s="84" t="s">
        <v>127</v>
      </c>
    </row>
    <row r="515" spans="1:7" ht="15" customHeight="1">
      <c r="A515" s="39" t="s">
        <v>321</v>
      </c>
      <c r="B515" s="40" t="s">
        <v>322</v>
      </c>
      <c r="C515" s="40" t="s">
        <v>63</v>
      </c>
      <c r="D515" s="41">
        <v>40</v>
      </c>
      <c r="E515" s="41">
        <v>510.5</v>
      </c>
      <c r="F515" s="41" t="s">
        <v>127</v>
      </c>
      <c r="G515" s="83" t="s">
        <v>127</v>
      </c>
    </row>
    <row r="516" spans="1:7" ht="15" customHeight="1">
      <c r="A516" s="42" t="s">
        <v>321</v>
      </c>
      <c r="B516" s="43" t="s">
        <v>322</v>
      </c>
      <c r="C516" s="43" t="s">
        <v>80</v>
      </c>
      <c r="D516" s="44">
        <v>290</v>
      </c>
      <c r="E516" s="44">
        <v>1489.96</v>
      </c>
      <c r="F516" s="44" t="s">
        <v>127</v>
      </c>
      <c r="G516" s="84" t="s">
        <v>127</v>
      </c>
    </row>
    <row r="517" spans="1:7" ht="15" customHeight="1">
      <c r="A517" s="39" t="s">
        <v>321</v>
      </c>
      <c r="B517" s="40" t="s">
        <v>322</v>
      </c>
      <c r="C517" s="40" t="s">
        <v>42</v>
      </c>
      <c r="D517" s="41">
        <v>1780</v>
      </c>
      <c r="E517" s="41">
        <v>20676.07</v>
      </c>
      <c r="F517" s="41" t="s">
        <v>127</v>
      </c>
      <c r="G517" s="83" t="s">
        <v>127</v>
      </c>
    </row>
    <row r="518" spans="1:7" ht="15" customHeight="1">
      <c r="A518" s="42" t="s">
        <v>321</v>
      </c>
      <c r="B518" s="43" t="s">
        <v>322</v>
      </c>
      <c r="C518" s="43" t="s">
        <v>43</v>
      </c>
      <c r="D518" s="44">
        <v>2590</v>
      </c>
      <c r="E518" s="44">
        <v>28355.89</v>
      </c>
      <c r="F518" s="44">
        <v>3505</v>
      </c>
      <c r="G518" s="84">
        <v>19502.21</v>
      </c>
    </row>
    <row r="519" spans="1:7" ht="15" customHeight="1">
      <c r="A519" s="39" t="s">
        <v>321</v>
      </c>
      <c r="B519" s="40" t="s">
        <v>322</v>
      </c>
      <c r="C519" s="40" t="s">
        <v>44</v>
      </c>
      <c r="D519" s="41">
        <v>1689.5</v>
      </c>
      <c r="E519" s="41">
        <v>10532.39</v>
      </c>
      <c r="F519" s="41" t="s">
        <v>127</v>
      </c>
      <c r="G519" s="83" t="s">
        <v>127</v>
      </c>
    </row>
    <row r="520" spans="1:7" ht="15" customHeight="1">
      <c r="A520" s="42" t="s">
        <v>323</v>
      </c>
      <c r="B520" s="43" t="s">
        <v>324</v>
      </c>
      <c r="C520" s="43" t="s">
        <v>48</v>
      </c>
      <c r="D520" s="44" t="s">
        <v>127</v>
      </c>
      <c r="E520" s="44" t="s">
        <v>127</v>
      </c>
      <c r="F520" s="44">
        <v>48379.8</v>
      </c>
      <c r="G520" s="84">
        <v>693260.2</v>
      </c>
    </row>
    <row r="521" spans="1:7" ht="15" customHeight="1">
      <c r="A521" s="39" t="s">
        <v>323</v>
      </c>
      <c r="B521" s="40" t="s">
        <v>324</v>
      </c>
      <c r="C521" s="40" t="s">
        <v>42</v>
      </c>
      <c r="D521" s="41">
        <v>220</v>
      </c>
      <c r="E521" s="41">
        <v>2505.08</v>
      </c>
      <c r="F521" s="41" t="s">
        <v>127</v>
      </c>
      <c r="G521" s="83" t="s">
        <v>127</v>
      </c>
    </row>
    <row r="522" spans="1:7" ht="15" customHeight="1">
      <c r="A522" s="42" t="s">
        <v>323</v>
      </c>
      <c r="B522" s="43" t="s">
        <v>324</v>
      </c>
      <c r="C522" s="43" t="s">
        <v>43</v>
      </c>
      <c r="D522" s="44" t="s">
        <v>127</v>
      </c>
      <c r="E522" s="44" t="s">
        <v>127</v>
      </c>
      <c r="F522" s="44">
        <v>3205</v>
      </c>
      <c r="G522" s="84">
        <v>17830.43</v>
      </c>
    </row>
    <row r="523" spans="1:7" ht="15" customHeight="1">
      <c r="A523" s="39" t="s">
        <v>459</v>
      </c>
      <c r="B523" s="40" t="s">
        <v>460</v>
      </c>
      <c r="C523" s="40" t="s">
        <v>48</v>
      </c>
      <c r="D523" s="41" t="s">
        <v>127</v>
      </c>
      <c r="E523" s="41" t="s">
        <v>127</v>
      </c>
      <c r="F523" s="41">
        <v>530935</v>
      </c>
      <c r="G523" s="83">
        <v>5250304.77</v>
      </c>
    </row>
    <row r="524" spans="1:7" ht="15" customHeight="1">
      <c r="A524" s="42" t="s">
        <v>459</v>
      </c>
      <c r="B524" s="43" t="s">
        <v>460</v>
      </c>
      <c r="C524" s="43" t="s">
        <v>64</v>
      </c>
      <c r="D524" s="44" t="s">
        <v>127</v>
      </c>
      <c r="E524" s="44" t="s">
        <v>127</v>
      </c>
      <c r="F524" s="44">
        <v>14321.53</v>
      </c>
      <c r="G524" s="84">
        <v>141064.24</v>
      </c>
    </row>
    <row r="525" spans="1:7" ht="15" customHeight="1">
      <c r="A525" s="39" t="s">
        <v>459</v>
      </c>
      <c r="B525" s="40" t="s">
        <v>460</v>
      </c>
      <c r="C525" s="40" t="s">
        <v>138</v>
      </c>
      <c r="D525" s="41" t="s">
        <v>127</v>
      </c>
      <c r="E525" s="41" t="s">
        <v>127</v>
      </c>
      <c r="F525" s="41">
        <v>1485</v>
      </c>
      <c r="G525" s="83">
        <v>15645.88</v>
      </c>
    </row>
    <row r="526" spans="1:7" ht="15" customHeight="1">
      <c r="A526" s="42" t="s">
        <v>459</v>
      </c>
      <c r="B526" s="43" t="s">
        <v>460</v>
      </c>
      <c r="C526" s="43" t="s">
        <v>54</v>
      </c>
      <c r="D526" s="44" t="s">
        <v>127</v>
      </c>
      <c r="E526" s="44" t="s">
        <v>127</v>
      </c>
      <c r="F526" s="44">
        <v>5550</v>
      </c>
      <c r="G526" s="84">
        <v>58438.48</v>
      </c>
    </row>
    <row r="527" spans="1:7" ht="15" customHeight="1">
      <c r="A527" s="39" t="s">
        <v>459</v>
      </c>
      <c r="B527" s="40" t="s">
        <v>460</v>
      </c>
      <c r="C527" s="40" t="s">
        <v>52</v>
      </c>
      <c r="D527" s="41" t="s">
        <v>127</v>
      </c>
      <c r="E527" s="41" t="s">
        <v>127</v>
      </c>
      <c r="F527" s="41">
        <v>60830</v>
      </c>
      <c r="G527" s="83">
        <v>586715.12</v>
      </c>
    </row>
    <row r="528" spans="1:7" ht="15" customHeight="1">
      <c r="A528" s="42" t="s">
        <v>459</v>
      </c>
      <c r="B528" s="43" t="s">
        <v>460</v>
      </c>
      <c r="C528" s="43" t="s">
        <v>42</v>
      </c>
      <c r="D528" s="44" t="s">
        <v>127</v>
      </c>
      <c r="E528" s="44" t="s">
        <v>127</v>
      </c>
      <c r="F528" s="44">
        <v>266773</v>
      </c>
      <c r="G528" s="84">
        <v>2419683.69</v>
      </c>
    </row>
    <row r="529" spans="1:7" ht="15" customHeight="1">
      <c r="A529" s="39" t="s">
        <v>459</v>
      </c>
      <c r="B529" s="40" t="s">
        <v>460</v>
      </c>
      <c r="C529" s="40" t="s">
        <v>102</v>
      </c>
      <c r="D529" s="41" t="s">
        <v>127</v>
      </c>
      <c r="E529" s="41" t="s">
        <v>127</v>
      </c>
      <c r="F529" s="41">
        <v>633.6</v>
      </c>
      <c r="G529" s="83">
        <v>7918.96</v>
      </c>
    </row>
    <row r="530" spans="1:7" ht="15" customHeight="1">
      <c r="A530" s="42" t="s">
        <v>459</v>
      </c>
      <c r="B530" s="43" t="s">
        <v>460</v>
      </c>
      <c r="C530" s="43" t="s">
        <v>182</v>
      </c>
      <c r="D530" s="44" t="s">
        <v>127</v>
      </c>
      <c r="E530" s="44" t="s">
        <v>127</v>
      </c>
      <c r="F530" s="44">
        <v>4000</v>
      </c>
      <c r="G530" s="84">
        <v>41128.78</v>
      </c>
    </row>
    <row r="531" spans="1:7" ht="15" customHeight="1">
      <c r="A531" s="39" t="s">
        <v>459</v>
      </c>
      <c r="B531" s="40" t="s">
        <v>460</v>
      </c>
      <c r="C531" s="40" t="s">
        <v>66</v>
      </c>
      <c r="D531" s="41" t="s">
        <v>127</v>
      </c>
      <c r="E531" s="41" t="s">
        <v>127</v>
      </c>
      <c r="F531" s="41">
        <v>600</v>
      </c>
      <c r="G531" s="83">
        <v>5086.67</v>
      </c>
    </row>
    <row r="532" spans="1:7" ht="15" customHeight="1">
      <c r="A532" s="42" t="s">
        <v>461</v>
      </c>
      <c r="B532" s="43" t="s">
        <v>325</v>
      </c>
      <c r="C532" s="43" t="s">
        <v>48</v>
      </c>
      <c r="D532" s="44">
        <v>760731.75</v>
      </c>
      <c r="E532" s="44">
        <v>7858351.58</v>
      </c>
      <c r="F532" s="44" t="s">
        <v>127</v>
      </c>
      <c r="G532" s="84" t="s">
        <v>127</v>
      </c>
    </row>
    <row r="533" spans="1:7" ht="15" customHeight="1">
      <c r="A533" s="39" t="s">
        <v>461</v>
      </c>
      <c r="B533" s="40" t="s">
        <v>284</v>
      </c>
      <c r="C533" s="40" t="s">
        <v>48</v>
      </c>
      <c r="D533" s="41" t="s">
        <v>127</v>
      </c>
      <c r="E533" s="41" t="s">
        <v>127</v>
      </c>
      <c r="F533" s="41">
        <v>105084.75</v>
      </c>
      <c r="G533" s="83">
        <v>1060788.17</v>
      </c>
    </row>
    <row r="534" spans="1:7" ht="15" customHeight="1">
      <c r="A534" s="42" t="s">
        <v>461</v>
      </c>
      <c r="B534" s="43" t="s">
        <v>325</v>
      </c>
      <c r="C534" s="43" t="s">
        <v>64</v>
      </c>
      <c r="D534" s="44">
        <v>21342.64</v>
      </c>
      <c r="E534" s="44">
        <v>222190</v>
      </c>
      <c r="F534" s="44" t="s">
        <v>127</v>
      </c>
      <c r="G534" s="84" t="s">
        <v>127</v>
      </c>
    </row>
    <row r="535" spans="1:7" ht="15" customHeight="1">
      <c r="A535" s="39" t="s">
        <v>461</v>
      </c>
      <c r="B535" s="40" t="s">
        <v>325</v>
      </c>
      <c r="C535" s="40" t="s">
        <v>54</v>
      </c>
      <c r="D535" s="41">
        <v>1260</v>
      </c>
      <c r="E535" s="41">
        <v>12813.74</v>
      </c>
      <c r="F535" s="41" t="s">
        <v>127</v>
      </c>
      <c r="G535" s="83" t="s">
        <v>127</v>
      </c>
    </row>
    <row r="536" spans="1:7" ht="15" customHeight="1">
      <c r="A536" s="42" t="s">
        <v>461</v>
      </c>
      <c r="B536" s="43" t="s">
        <v>325</v>
      </c>
      <c r="C536" s="43" t="s">
        <v>52</v>
      </c>
      <c r="D536" s="44">
        <v>75066</v>
      </c>
      <c r="E536" s="44">
        <v>750806.01</v>
      </c>
      <c r="F536" s="44" t="s">
        <v>127</v>
      </c>
      <c r="G536" s="84" t="s">
        <v>127</v>
      </c>
    </row>
    <row r="537" spans="1:7" ht="15" customHeight="1">
      <c r="A537" s="39" t="s">
        <v>461</v>
      </c>
      <c r="B537" s="40" t="s">
        <v>325</v>
      </c>
      <c r="C537" s="40" t="s">
        <v>42</v>
      </c>
      <c r="D537" s="41">
        <v>221282</v>
      </c>
      <c r="E537" s="41">
        <v>2107606.67</v>
      </c>
      <c r="F537" s="41" t="s">
        <v>127</v>
      </c>
      <c r="G537" s="83" t="s">
        <v>127</v>
      </c>
    </row>
    <row r="538" spans="1:7" ht="15" customHeight="1">
      <c r="A538" s="42" t="s">
        <v>461</v>
      </c>
      <c r="B538" s="43" t="s">
        <v>325</v>
      </c>
      <c r="C538" s="43" t="s">
        <v>43</v>
      </c>
      <c r="D538" s="44">
        <v>2760</v>
      </c>
      <c r="E538" s="44">
        <v>25195.49</v>
      </c>
      <c r="F538" s="44" t="s">
        <v>127</v>
      </c>
      <c r="G538" s="84" t="s">
        <v>127</v>
      </c>
    </row>
    <row r="539" spans="1:7" ht="15" customHeight="1">
      <c r="A539" s="39" t="s">
        <v>462</v>
      </c>
      <c r="B539" s="40" t="s">
        <v>284</v>
      </c>
      <c r="C539" s="40" t="s">
        <v>57</v>
      </c>
      <c r="D539" s="41" t="s">
        <v>127</v>
      </c>
      <c r="E539" s="41" t="s">
        <v>127</v>
      </c>
      <c r="F539" s="41">
        <v>1100</v>
      </c>
      <c r="G539" s="83">
        <v>52250</v>
      </c>
    </row>
    <row r="540" spans="1:7" ht="15" customHeight="1">
      <c r="A540" s="42" t="s">
        <v>463</v>
      </c>
      <c r="B540" s="43" t="s">
        <v>327</v>
      </c>
      <c r="C540" s="43" t="s">
        <v>43</v>
      </c>
      <c r="D540" s="44">
        <v>2760</v>
      </c>
      <c r="E540" s="44">
        <v>35181.32</v>
      </c>
      <c r="F540" s="44" t="s">
        <v>127</v>
      </c>
      <c r="G540" s="84" t="s">
        <v>127</v>
      </c>
    </row>
    <row r="541" spans="1:7" ht="15" customHeight="1">
      <c r="A541" s="39" t="s">
        <v>463</v>
      </c>
      <c r="B541" s="40" t="s">
        <v>327</v>
      </c>
      <c r="C541" s="40" t="s">
        <v>44</v>
      </c>
      <c r="D541" s="41">
        <v>2007</v>
      </c>
      <c r="E541" s="41">
        <v>38761.24</v>
      </c>
      <c r="F541" s="41" t="s">
        <v>127</v>
      </c>
      <c r="G541" s="83" t="s">
        <v>127</v>
      </c>
    </row>
    <row r="542" spans="1:7" ht="15" customHeight="1">
      <c r="A542" s="42" t="s">
        <v>464</v>
      </c>
      <c r="B542" s="43" t="s">
        <v>326</v>
      </c>
      <c r="C542" s="43" t="s">
        <v>45</v>
      </c>
      <c r="D542" s="44">
        <v>17994</v>
      </c>
      <c r="E542" s="44">
        <v>273651.49</v>
      </c>
      <c r="F542" s="44" t="s">
        <v>127</v>
      </c>
      <c r="G542" s="84" t="s">
        <v>127</v>
      </c>
    </row>
    <row r="543" spans="1:7" ht="15" customHeight="1">
      <c r="A543" s="39" t="s">
        <v>464</v>
      </c>
      <c r="B543" s="40" t="s">
        <v>326</v>
      </c>
      <c r="C543" s="40" t="s">
        <v>43</v>
      </c>
      <c r="D543" s="41">
        <v>1050</v>
      </c>
      <c r="E543" s="41">
        <v>8862.49</v>
      </c>
      <c r="F543" s="41" t="s">
        <v>127</v>
      </c>
      <c r="G543" s="83" t="s">
        <v>127</v>
      </c>
    </row>
    <row r="544" spans="1:7" ht="15" customHeight="1">
      <c r="A544" s="42" t="s">
        <v>465</v>
      </c>
      <c r="B544" s="43" t="s">
        <v>284</v>
      </c>
      <c r="C544" s="43" t="s">
        <v>137</v>
      </c>
      <c r="D544" s="44" t="s">
        <v>127</v>
      </c>
      <c r="E544" s="44" t="s">
        <v>127</v>
      </c>
      <c r="F544" s="44">
        <v>240</v>
      </c>
      <c r="G544" s="84">
        <v>3648</v>
      </c>
    </row>
    <row r="545" spans="1:7" ht="15" customHeight="1">
      <c r="A545" s="39" t="s">
        <v>465</v>
      </c>
      <c r="B545" s="40" t="s">
        <v>284</v>
      </c>
      <c r="C545" s="40" t="s">
        <v>43</v>
      </c>
      <c r="D545" s="41" t="s">
        <v>127</v>
      </c>
      <c r="E545" s="41" t="s">
        <v>127</v>
      </c>
      <c r="F545" s="41">
        <v>1784</v>
      </c>
      <c r="G545" s="83">
        <v>10617.57</v>
      </c>
    </row>
    <row r="546" spans="1:7" ht="15" customHeight="1">
      <c r="A546" s="42" t="s">
        <v>465</v>
      </c>
      <c r="B546" s="43" t="s">
        <v>284</v>
      </c>
      <c r="C546" s="43" t="s">
        <v>65</v>
      </c>
      <c r="D546" s="44" t="s">
        <v>127</v>
      </c>
      <c r="E546" s="44" t="s">
        <v>127</v>
      </c>
      <c r="F546" s="44">
        <v>96</v>
      </c>
      <c r="G546" s="84">
        <v>1459.2</v>
      </c>
    </row>
    <row r="547" spans="1:7" ht="15" customHeight="1">
      <c r="A547" s="39" t="s">
        <v>465</v>
      </c>
      <c r="B547" s="40" t="s">
        <v>284</v>
      </c>
      <c r="C547" s="40" t="s">
        <v>44</v>
      </c>
      <c r="D547" s="41" t="s">
        <v>127</v>
      </c>
      <c r="E547" s="41" t="s">
        <v>127</v>
      </c>
      <c r="F547" s="41">
        <v>655</v>
      </c>
      <c r="G547" s="83">
        <v>15296.2</v>
      </c>
    </row>
    <row r="548" spans="1:7" ht="15" customHeight="1">
      <c r="A548" s="42" t="s">
        <v>466</v>
      </c>
      <c r="B548" s="43" t="s">
        <v>328</v>
      </c>
      <c r="C548" s="43" t="s">
        <v>44</v>
      </c>
      <c r="D548" s="44">
        <v>1360.5</v>
      </c>
      <c r="E548" s="44">
        <v>25013.75</v>
      </c>
      <c r="F548" s="44" t="s">
        <v>127</v>
      </c>
      <c r="G548" s="84" t="s">
        <v>127</v>
      </c>
    </row>
    <row r="549" spans="1:7" ht="15" customHeight="1">
      <c r="A549" s="39" t="s">
        <v>554</v>
      </c>
      <c r="B549" s="40" t="s">
        <v>284</v>
      </c>
      <c r="C549" s="40" t="s">
        <v>44</v>
      </c>
      <c r="D549" s="41" t="s">
        <v>127</v>
      </c>
      <c r="E549" s="41" t="s">
        <v>127</v>
      </c>
      <c r="F549" s="41">
        <v>90</v>
      </c>
      <c r="G549" s="83">
        <v>589.98</v>
      </c>
    </row>
    <row r="550" spans="1:7" ht="15" customHeight="1">
      <c r="A550" s="42" t="s">
        <v>329</v>
      </c>
      <c r="B550" s="43" t="s">
        <v>330</v>
      </c>
      <c r="C550" s="43" t="s">
        <v>45</v>
      </c>
      <c r="D550" s="44">
        <v>1558</v>
      </c>
      <c r="E550" s="44">
        <v>22645.9</v>
      </c>
      <c r="F550" s="44">
        <v>484</v>
      </c>
      <c r="G550" s="84">
        <v>5200.95</v>
      </c>
    </row>
    <row r="551" spans="1:7" ht="15" customHeight="1">
      <c r="A551" s="39" t="s">
        <v>329</v>
      </c>
      <c r="B551" s="40" t="s">
        <v>330</v>
      </c>
      <c r="C551" s="40" t="s">
        <v>43</v>
      </c>
      <c r="D551" s="41" t="s">
        <v>127</v>
      </c>
      <c r="E551" s="41" t="s">
        <v>127</v>
      </c>
      <c r="F551" s="41">
        <v>7000</v>
      </c>
      <c r="G551" s="83">
        <v>71300.52</v>
      </c>
    </row>
    <row r="552" spans="1:7" ht="15" customHeight="1">
      <c r="A552" s="42" t="s">
        <v>331</v>
      </c>
      <c r="B552" s="43" t="s">
        <v>332</v>
      </c>
      <c r="C552" s="43" t="s">
        <v>43</v>
      </c>
      <c r="D552" s="44" t="s">
        <v>127</v>
      </c>
      <c r="E552" s="44" t="s">
        <v>127</v>
      </c>
      <c r="F552" s="44">
        <v>744</v>
      </c>
      <c r="G552" s="84">
        <v>3474.65</v>
      </c>
    </row>
    <row r="553" spans="1:7" ht="15" customHeight="1">
      <c r="A553" s="39" t="s">
        <v>331</v>
      </c>
      <c r="B553" s="40" t="s">
        <v>332</v>
      </c>
      <c r="C553" s="40" t="s">
        <v>155</v>
      </c>
      <c r="D553" s="41" t="s">
        <v>127</v>
      </c>
      <c r="E553" s="41" t="s">
        <v>127</v>
      </c>
      <c r="F553" s="41">
        <v>5600</v>
      </c>
      <c r="G553" s="83">
        <v>43799.74</v>
      </c>
    </row>
    <row r="554" spans="1:7" ht="15" customHeight="1">
      <c r="A554" s="42" t="s">
        <v>331</v>
      </c>
      <c r="B554" s="43" t="s">
        <v>332</v>
      </c>
      <c r="C554" s="43" t="s">
        <v>44</v>
      </c>
      <c r="D554" s="44">
        <v>119270.5</v>
      </c>
      <c r="E554" s="44">
        <v>573800.44</v>
      </c>
      <c r="F554" s="44">
        <v>221290</v>
      </c>
      <c r="G554" s="84">
        <v>1086492.33</v>
      </c>
    </row>
    <row r="555" spans="1:7" ht="15" customHeight="1">
      <c r="A555" s="39" t="s">
        <v>333</v>
      </c>
      <c r="B555" s="40" t="s">
        <v>334</v>
      </c>
      <c r="C555" s="40" t="s">
        <v>44</v>
      </c>
      <c r="D555" s="41">
        <v>263</v>
      </c>
      <c r="E555" s="41">
        <v>1356.67</v>
      </c>
      <c r="F555" s="41" t="s">
        <v>127</v>
      </c>
      <c r="G555" s="83" t="s">
        <v>127</v>
      </c>
    </row>
    <row r="556" spans="1:7" ht="15" customHeight="1">
      <c r="A556" s="42" t="s">
        <v>555</v>
      </c>
      <c r="B556" s="43" t="s">
        <v>335</v>
      </c>
      <c r="C556" s="43" t="s">
        <v>44</v>
      </c>
      <c r="D556" s="44" t="s">
        <v>127</v>
      </c>
      <c r="E556" s="44" t="s">
        <v>127</v>
      </c>
      <c r="F556" s="44">
        <v>115</v>
      </c>
      <c r="G556" s="84">
        <v>1061.74</v>
      </c>
    </row>
    <row r="557" spans="1:7" ht="15" customHeight="1">
      <c r="A557" s="39" t="s">
        <v>467</v>
      </c>
      <c r="B557" s="40" t="s">
        <v>335</v>
      </c>
      <c r="C557" s="40" t="s">
        <v>44</v>
      </c>
      <c r="D557" s="41">
        <v>292</v>
      </c>
      <c r="E557" s="41">
        <v>2940.31</v>
      </c>
      <c r="F557" s="41" t="s">
        <v>127</v>
      </c>
      <c r="G557" s="83" t="s">
        <v>127</v>
      </c>
    </row>
    <row r="558" spans="1:7" ht="15" customHeight="1">
      <c r="A558" s="42" t="s">
        <v>336</v>
      </c>
      <c r="B558" s="43" t="s">
        <v>337</v>
      </c>
      <c r="C558" s="43" t="s">
        <v>61</v>
      </c>
      <c r="D558" s="44" t="s">
        <v>127</v>
      </c>
      <c r="E558" s="44" t="s">
        <v>127</v>
      </c>
      <c r="F558" s="44">
        <v>4800</v>
      </c>
      <c r="G558" s="84">
        <v>31779.87</v>
      </c>
    </row>
    <row r="559" spans="1:7" ht="15" customHeight="1">
      <c r="A559" s="39" t="s">
        <v>338</v>
      </c>
      <c r="B559" s="40" t="s">
        <v>339</v>
      </c>
      <c r="C559" s="40" t="s">
        <v>44</v>
      </c>
      <c r="D559" s="41">
        <v>16515</v>
      </c>
      <c r="E559" s="41">
        <v>77566.19</v>
      </c>
      <c r="F559" s="41" t="s">
        <v>127</v>
      </c>
      <c r="G559" s="83" t="s">
        <v>127</v>
      </c>
    </row>
    <row r="560" spans="1:7" ht="15" customHeight="1">
      <c r="A560" s="42" t="s">
        <v>340</v>
      </c>
      <c r="B560" s="43" t="s">
        <v>341</v>
      </c>
      <c r="C560" s="43" t="s">
        <v>45</v>
      </c>
      <c r="D560" s="44">
        <v>600</v>
      </c>
      <c r="E560" s="44">
        <v>3320.85</v>
      </c>
      <c r="F560" s="44" t="s">
        <v>127</v>
      </c>
      <c r="G560" s="84" t="s">
        <v>127</v>
      </c>
    </row>
    <row r="561" spans="1:7" ht="15" customHeight="1">
      <c r="A561" s="39" t="s">
        <v>340</v>
      </c>
      <c r="B561" s="40" t="s">
        <v>341</v>
      </c>
      <c r="C561" s="40" t="s">
        <v>43</v>
      </c>
      <c r="D561" s="41">
        <v>20765</v>
      </c>
      <c r="E561" s="41">
        <v>122400.83</v>
      </c>
      <c r="F561" s="41" t="s">
        <v>127</v>
      </c>
      <c r="G561" s="83" t="s">
        <v>127</v>
      </c>
    </row>
    <row r="562" spans="1:7" ht="15" customHeight="1">
      <c r="A562" s="42" t="s">
        <v>340</v>
      </c>
      <c r="B562" s="43" t="s">
        <v>341</v>
      </c>
      <c r="C562" s="43" t="s">
        <v>44</v>
      </c>
      <c r="D562" s="44">
        <v>64585</v>
      </c>
      <c r="E562" s="44">
        <v>270982.37</v>
      </c>
      <c r="F562" s="44">
        <v>8500</v>
      </c>
      <c r="G562" s="84">
        <v>39829.56</v>
      </c>
    </row>
    <row r="563" spans="1:7" ht="15" customHeight="1">
      <c r="A563" s="39" t="s">
        <v>556</v>
      </c>
      <c r="B563" s="40" t="s">
        <v>557</v>
      </c>
      <c r="C563" s="40" t="s">
        <v>137</v>
      </c>
      <c r="D563" s="41" t="s">
        <v>127</v>
      </c>
      <c r="E563" s="41" t="s">
        <v>127</v>
      </c>
      <c r="F563" s="41">
        <v>300</v>
      </c>
      <c r="G563" s="83">
        <v>3090</v>
      </c>
    </row>
    <row r="564" spans="1:7" ht="15" customHeight="1">
      <c r="A564" s="42" t="s">
        <v>342</v>
      </c>
      <c r="B564" s="43" t="s">
        <v>343</v>
      </c>
      <c r="C564" s="43" t="s">
        <v>44</v>
      </c>
      <c r="D564" s="44">
        <v>365</v>
      </c>
      <c r="E564" s="44">
        <v>2338.37</v>
      </c>
      <c r="F564" s="44">
        <v>32</v>
      </c>
      <c r="G564" s="84">
        <v>126.4</v>
      </c>
    </row>
    <row r="565" spans="1:7" ht="15" customHeight="1">
      <c r="A565" s="39" t="s">
        <v>344</v>
      </c>
      <c r="B565" s="40" t="s">
        <v>345</v>
      </c>
      <c r="C565" s="40" t="s">
        <v>61</v>
      </c>
      <c r="D565" s="41">
        <v>1092</v>
      </c>
      <c r="E565" s="41">
        <v>12808.19</v>
      </c>
      <c r="F565" s="41">
        <v>10964</v>
      </c>
      <c r="G565" s="83">
        <v>116777.47</v>
      </c>
    </row>
    <row r="566" spans="1:7" ht="15" customHeight="1">
      <c r="A566" s="42" t="s">
        <v>344</v>
      </c>
      <c r="B566" s="43" t="s">
        <v>345</v>
      </c>
      <c r="C566" s="43" t="s">
        <v>43</v>
      </c>
      <c r="D566" s="44">
        <v>312</v>
      </c>
      <c r="E566" s="44">
        <v>1945.48</v>
      </c>
      <c r="F566" s="44" t="s">
        <v>127</v>
      </c>
      <c r="G566" s="84" t="s">
        <v>127</v>
      </c>
    </row>
    <row r="567" spans="1:7" ht="15" customHeight="1">
      <c r="A567" s="39" t="s">
        <v>344</v>
      </c>
      <c r="B567" s="40" t="s">
        <v>345</v>
      </c>
      <c r="C567" s="40" t="s">
        <v>44</v>
      </c>
      <c r="D567" s="41">
        <v>9363</v>
      </c>
      <c r="E567" s="41">
        <v>92991.8</v>
      </c>
      <c r="F567" s="41" t="s">
        <v>127</v>
      </c>
      <c r="G567" s="83" t="s">
        <v>127</v>
      </c>
    </row>
    <row r="568" spans="1:7" ht="15" customHeight="1">
      <c r="A568" s="42" t="s">
        <v>558</v>
      </c>
      <c r="B568" s="43" t="s">
        <v>559</v>
      </c>
      <c r="C568" s="43" t="s">
        <v>44</v>
      </c>
      <c r="D568" s="44" t="s">
        <v>127</v>
      </c>
      <c r="E568" s="44" t="s">
        <v>127</v>
      </c>
      <c r="F568" s="44">
        <v>677</v>
      </c>
      <c r="G568" s="84">
        <v>5680.19</v>
      </c>
    </row>
    <row r="569" spans="1:7" ht="15" customHeight="1">
      <c r="A569" s="39" t="s">
        <v>468</v>
      </c>
      <c r="B569" s="40" t="s">
        <v>469</v>
      </c>
      <c r="C569" s="40" t="s">
        <v>63</v>
      </c>
      <c r="D569" s="41" t="s">
        <v>127</v>
      </c>
      <c r="E569" s="41" t="s">
        <v>127</v>
      </c>
      <c r="F569" s="41">
        <v>180</v>
      </c>
      <c r="G569" s="83">
        <v>5085</v>
      </c>
    </row>
    <row r="570" spans="1:7" ht="15" customHeight="1">
      <c r="A570" s="42" t="s">
        <v>468</v>
      </c>
      <c r="B570" s="43" t="s">
        <v>469</v>
      </c>
      <c r="C570" s="43" t="s">
        <v>91</v>
      </c>
      <c r="D570" s="44" t="s">
        <v>127</v>
      </c>
      <c r="E570" s="44" t="s">
        <v>127</v>
      </c>
      <c r="F570" s="44">
        <v>7280</v>
      </c>
      <c r="G570" s="84">
        <v>759645</v>
      </c>
    </row>
    <row r="571" spans="1:7" ht="15" customHeight="1">
      <c r="A571" s="39" t="s">
        <v>470</v>
      </c>
      <c r="B571" s="40" t="s">
        <v>346</v>
      </c>
      <c r="C571" s="40" t="s">
        <v>43</v>
      </c>
      <c r="D571" s="41">
        <v>26600</v>
      </c>
      <c r="E571" s="41">
        <v>219280.72</v>
      </c>
      <c r="F571" s="41" t="s">
        <v>127</v>
      </c>
      <c r="G571" s="83" t="s">
        <v>127</v>
      </c>
    </row>
    <row r="572" spans="1:7" ht="15" customHeight="1">
      <c r="A572" s="42" t="s">
        <v>470</v>
      </c>
      <c r="B572" s="43" t="s">
        <v>346</v>
      </c>
      <c r="C572" s="43" t="s">
        <v>44</v>
      </c>
      <c r="D572" s="44">
        <v>116590</v>
      </c>
      <c r="E572" s="44">
        <v>602404.35</v>
      </c>
      <c r="F572" s="44" t="s">
        <v>127</v>
      </c>
      <c r="G572" s="84" t="s">
        <v>127</v>
      </c>
    </row>
    <row r="573" spans="1:7" ht="15" customHeight="1">
      <c r="A573" s="39" t="s">
        <v>471</v>
      </c>
      <c r="B573" s="40" t="s">
        <v>347</v>
      </c>
      <c r="C573" s="40" t="s">
        <v>91</v>
      </c>
      <c r="D573" s="41">
        <v>51785</v>
      </c>
      <c r="E573" s="41">
        <v>530706</v>
      </c>
      <c r="F573" s="41" t="s">
        <v>127</v>
      </c>
      <c r="G573" s="83" t="s">
        <v>127</v>
      </c>
    </row>
    <row r="574" spans="1:7" ht="15" customHeight="1">
      <c r="A574" s="42" t="s">
        <v>471</v>
      </c>
      <c r="B574" s="43" t="s">
        <v>472</v>
      </c>
      <c r="C574" s="43" t="s">
        <v>91</v>
      </c>
      <c r="D574" s="44" t="s">
        <v>127</v>
      </c>
      <c r="E574" s="44" t="s">
        <v>127</v>
      </c>
      <c r="F574" s="44">
        <v>1220</v>
      </c>
      <c r="G574" s="84">
        <v>97804</v>
      </c>
    </row>
    <row r="575" spans="1:7" ht="15" customHeight="1">
      <c r="A575" s="39" t="s">
        <v>473</v>
      </c>
      <c r="B575" s="40" t="s">
        <v>474</v>
      </c>
      <c r="C575" s="40" t="s">
        <v>44</v>
      </c>
      <c r="D575" s="41" t="s">
        <v>127</v>
      </c>
      <c r="E575" s="41" t="s">
        <v>127</v>
      </c>
      <c r="F575" s="41">
        <v>3150</v>
      </c>
      <c r="G575" s="83">
        <v>24176.96</v>
      </c>
    </row>
    <row r="576" spans="1:7" ht="15" customHeight="1">
      <c r="A576" s="42" t="s">
        <v>475</v>
      </c>
      <c r="B576" s="43" t="s">
        <v>476</v>
      </c>
      <c r="C576" s="43" t="s">
        <v>43</v>
      </c>
      <c r="D576" s="44" t="s">
        <v>127</v>
      </c>
      <c r="E576" s="44" t="s">
        <v>127</v>
      </c>
      <c r="F576" s="44">
        <v>22260</v>
      </c>
      <c r="G576" s="84">
        <v>92513.34</v>
      </c>
    </row>
    <row r="577" spans="1:7" ht="15" customHeight="1">
      <c r="A577" s="39" t="s">
        <v>477</v>
      </c>
      <c r="B577" s="40" t="s">
        <v>348</v>
      </c>
      <c r="C577" s="40" t="s">
        <v>51</v>
      </c>
      <c r="D577" s="41">
        <v>5800</v>
      </c>
      <c r="E577" s="41">
        <v>573580</v>
      </c>
      <c r="F577" s="41" t="s">
        <v>127</v>
      </c>
      <c r="G577" s="83" t="s">
        <v>127</v>
      </c>
    </row>
    <row r="578" spans="1:7" ht="15" customHeight="1">
      <c r="A578" s="42" t="s">
        <v>477</v>
      </c>
      <c r="B578" s="43" t="s">
        <v>348</v>
      </c>
      <c r="C578" s="43" t="s">
        <v>236</v>
      </c>
      <c r="D578" s="44">
        <v>50</v>
      </c>
      <c r="E578" s="44">
        <v>58</v>
      </c>
      <c r="F578" s="44" t="s">
        <v>127</v>
      </c>
      <c r="G578" s="84" t="s">
        <v>127</v>
      </c>
    </row>
    <row r="579" spans="1:7" ht="15" customHeight="1">
      <c r="A579" s="39" t="s">
        <v>477</v>
      </c>
      <c r="B579" s="40" t="s">
        <v>284</v>
      </c>
      <c r="C579" s="40" t="s">
        <v>91</v>
      </c>
      <c r="D579" s="41" t="s">
        <v>127</v>
      </c>
      <c r="E579" s="41" t="s">
        <v>127</v>
      </c>
      <c r="F579" s="41">
        <v>51801</v>
      </c>
      <c r="G579" s="83">
        <v>658983.22</v>
      </c>
    </row>
    <row r="580" spans="1:7" ht="15" customHeight="1">
      <c r="A580" s="42" t="s">
        <v>477</v>
      </c>
      <c r="B580" s="43" t="s">
        <v>284</v>
      </c>
      <c r="C580" s="43" t="s">
        <v>58</v>
      </c>
      <c r="D580" s="44" t="s">
        <v>127</v>
      </c>
      <c r="E580" s="44" t="s">
        <v>127</v>
      </c>
      <c r="F580" s="44">
        <v>87780</v>
      </c>
      <c r="G580" s="84">
        <v>293012.5</v>
      </c>
    </row>
    <row r="581" spans="1:7" ht="15" customHeight="1">
      <c r="A581" s="39" t="s">
        <v>176</v>
      </c>
      <c r="B581" s="40" t="s">
        <v>177</v>
      </c>
      <c r="C581" s="40" t="s">
        <v>137</v>
      </c>
      <c r="D581" s="41">
        <v>270</v>
      </c>
      <c r="E581" s="41">
        <v>283.5</v>
      </c>
      <c r="F581" s="41">
        <v>3966</v>
      </c>
      <c r="G581" s="83">
        <v>3120.3</v>
      </c>
    </row>
    <row r="582" spans="1:7" ht="15" customHeight="1">
      <c r="A582" s="42" t="s">
        <v>176</v>
      </c>
      <c r="B582" s="43" t="s">
        <v>177</v>
      </c>
      <c r="C582" s="43" t="s">
        <v>91</v>
      </c>
      <c r="D582" s="44" t="s">
        <v>127</v>
      </c>
      <c r="E582" s="44" t="s">
        <v>127</v>
      </c>
      <c r="F582" s="44">
        <v>17.4</v>
      </c>
      <c r="G582" s="84">
        <v>62.85</v>
      </c>
    </row>
    <row r="583" spans="1:7" ht="15" customHeight="1">
      <c r="A583" s="39" t="s">
        <v>176</v>
      </c>
      <c r="B583" s="40" t="s">
        <v>177</v>
      </c>
      <c r="C583" s="40" t="s">
        <v>46</v>
      </c>
      <c r="D583" s="41" t="s">
        <v>127</v>
      </c>
      <c r="E583" s="41" t="s">
        <v>127</v>
      </c>
      <c r="F583" s="41">
        <v>11040</v>
      </c>
      <c r="G583" s="83">
        <v>8280</v>
      </c>
    </row>
    <row r="584" spans="1:7" ht="15" customHeight="1">
      <c r="A584" s="42" t="s">
        <v>176</v>
      </c>
      <c r="B584" s="43" t="s">
        <v>177</v>
      </c>
      <c r="C584" s="43" t="s">
        <v>83</v>
      </c>
      <c r="D584" s="44" t="s">
        <v>127</v>
      </c>
      <c r="E584" s="44" t="s">
        <v>127</v>
      </c>
      <c r="F584" s="44">
        <v>6240</v>
      </c>
      <c r="G584" s="84">
        <v>4168.01</v>
      </c>
    </row>
    <row r="585" spans="1:7" ht="15" customHeight="1">
      <c r="A585" s="39" t="s">
        <v>178</v>
      </c>
      <c r="B585" s="40" t="s">
        <v>179</v>
      </c>
      <c r="C585" s="40" t="s">
        <v>137</v>
      </c>
      <c r="D585" s="41">
        <v>600</v>
      </c>
      <c r="E585" s="41">
        <v>450</v>
      </c>
      <c r="F585" s="41">
        <v>23760</v>
      </c>
      <c r="G585" s="83">
        <v>15045.6</v>
      </c>
    </row>
    <row r="586" spans="1:7" ht="15" customHeight="1">
      <c r="A586" s="42" t="s">
        <v>178</v>
      </c>
      <c r="B586" s="43" t="s">
        <v>179</v>
      </c>
      <c r="C586" s="43" t="s">
        <v>53</v>
      </c>
      <c r="D586" s="44" t="s">
        <v>127</v>
      </c>
      <c r="E586" s="44" t="s">
        <v>127</v>
      </c>
      <c r="F586" s="44">
        <v>9744</v>
      </c>
      <c r="G586" s="84">
        <v>6820.8</v>
      </c>
    </row>
    <row r="587" spans="1:7" ht="15" customHeight="1">
      <c r="A587" s="39" t="s">
        <v>178</v>
      </c>
      <c r="B587" s="40" t="s">
        <v>179</v>
      </c>
      <c r="C587" s="40" t="s">
        <v>46</v>
      </c>
      <c r="D587" s="41">
        <v>3283.2</v>
      </c>
      <c r="E587" s="41">
        <v>2574</v>
      </c>
      <c r="F587" s="41">
        <v>27360</v>
      </c>
      <c r="G587" s="83">
        <v>20440.8</v>
      </c>
    </row>
    <row r="588" spans="1:7" ht="15" customHeight="1">
      <c r="A588" s="42" t="s">
        <v>178</v>
      </c>
      <c r="B588" s="43" t="s">
        <v>179</v>
      </c>
      <c r="C588" s="43" t="s">
        <v>512</v>
      </c>
      <c r="D588" s="44">
        <v>64848</v>
      </c>
      <c r="E588" s="44">
        <v>41191.64</v>
      </c>
      <c r="F588" s="44" t="s">
        <v>127</v>
      </c>
      <c r="G588" s="84" t="s">
        <v>127</v>
      </c>
    </row>
    <row r="589" spans="1:7" ht="15" customHeight="1">
      <c r="A589" s="39" t="s">
        <v>178</v>
      </c>
      <c r="B589" s="40" t="s">
        <v>179</v>
      </c>
      <c r="C589" s="40" t="s">
        <v>83</v>
      </c>
      <c r="D589" s="41" t="s">
        <v>127</v>
      </c>
      <c r="E589" s="41" t="s">
        <v>127</v>
      </c>
      <c r="F589" s="41">
        <v>13200</v>
      </c>
      <c r="G589" s="83">
        <v>9432</v>
      </c>
    </row>
    <row r="590" spans="1:7" ht="15" customHeight="1">
      <c r="A590" s="42" t="s">
        <v>180</v>
      </c>
      <c r="B590" s="43" t="s">
        <v>181</v>
      </c>
      <c r="C590" s="43" t="s">
        <v>137</v>
      </c>
      <c r="D590" s="44">
        <v>5896.8</v>
      </c>
      <c r="E590" s="44">
        <v>5340</v>
      </c>
      <c r="F590" s="44">
        <v>10320</v>
      </c>
      <c r="G590" s="84">
        <v>7740</v>
      </c>
    </row>
    <row r="591" spans="1:7" ht="15" customHeight="1">
      <c r="A591" s="39" t="s">
        <v>180</v>
      </c>
      <c r="B591" s="40" t="s">
        <v>181</v>
      </c>
      <c r="C591" s="40" t="s">
        <v>53</v>
      </c>
      <c r="D591" s="41">
        <v>7608</v>
      </c>
      <c r="E591" s="41">
        <v>5762.62</v>
      </c>
      <c r="F591" s="41" t="s">
        <v>127</v>
      </c>
      <c r="G591" s="83" t="s">
        <v>127</v>
      </c>
    </row>
    <row r="592" spans="1:7" ht="15" customHeight="1">
      <c r="A592" s="42" t="s">
        <v>180</v>
      </c>
      <c r="B592" s="43" t="s">
        <v>181</v>
      </c>
      <c r="C592" s="43" t="s">
        <v>46</v>
      </c>
      <c r="D592" s="44">
        <v>6264.8</v>
      </c>
      <c r="E592" s="44">
        <v>5282.64</v>
      </c>
      <c r="F592" s="44">
        <v>21273.6</v>
      </c>
      <c r="G592" s="84">
        <v>16689.6</v>
      </c>
    </row>
    <row r="593" spans="1:7" ht="15" customHeight="1">
      <c r="A593" s="39" t="s">
        <v>180</v>
      </c>
      <c r="B593" s="40" t="s">
        <v>181</v>
      </c>
      <c r="C593" s="40" t="s">
        <v>83</v>
      </c>
      <c r="D593" s="41" t="s">
        <v>127</v>
      </c>
      <c r="E593" s="41" t="s">
        <v>127</v>
      </c>
      <c r="F593" s="41">
        <v>242100</v>
      </c>
      <c r="G593" s="83">
        <v>182695.6</v>
      </c>
    </row>
    <row r="594" spans="1:7" ht="15" customHeight="1">
      <c r="A594" s="42" t="s">
        <v>180</v>
      </c>
      <c r="B594" s="43" t="s">
        <v>181</v>
      </c>
      <c r="C594" s="43" t="s">
        <v>182</v>
      </c>
      <c r="D594" s="44">
        <v>247.2</v>
      </c>
      <c r="E594" s="44">
        <v>228</v>
      </c>
      <c r="F594" s="44" t="s">
        <v>127</v>
      </c>
      <c r="G594" s="84" t="s">
        <v>127</v>
      </c>
    </row>
    <row r="595" spans="1:7" ht="15" customHeight="1">
      <c r="A595" s="39" t="s">
        <v>612</v>
      </c>
      <c r="B595" s="40" t="s">
        <v>613</v>
      </c>
      <c r="C595" s="40" t="s">
        <v>46</v>
      </c>
      <c r="D595" s="41">
        <v>1520</v>
      </c>
      <c r="E595" s="41">
        <v>1135.44</v>
      </c>
      <c r="F595" s="41" t="s">
        <v>127</v>
      </c>
      <c r="G595" s="83" t="s">
        <v>127</v>
      </c>
    </row>
    <row r="596" spans="1:7" ht="15" customHeight="1">
      <c r="A596" s="42" t="s">
        <v>478</v>
      </c>
      <c r="B596" s="43" t="s">
        <v>479</v>
      </c>
      <c r="C596" s="43" t="s">
        <v>137</v>
      </c>
      <c r="D596" s="44" t="s">
        <v>127</v>
      </c>
      <c r="E596" s="44" t="s">
        <v>127</v>
      </c>
      <c r="F596" s="44">
        <v>333652</v>
      </c>
      <c r="G596" s="84">
        <v>250739.53</v>
      </c>
    </row>
    <row r="597" spans="1:7" ht="15" customHeight="1">
      <c r="A597" s="39" t="s">
        <v>478</v>
      </c>
      <c r="B597" s="40" t="s">
        <v>479</v>
      </c>
      <c r="C597" s="40" t="s">
        <v>60</v>
      </c>
      <c r="D597" s="41" t="s">
        <v>127</v>
      </c>
      <c r="E597" s="41" t="s">
        <v>127</v>
      </c>
      <c r="F597" s="41">
        <v>180</v>
      </c>
      <c r="G597" s="83">
        <v>173.3</v>
      </c>
    </row>
    <row r="598" spans="1:7" ht="15" customHeight="1">
      <c r="A598" s="42" t="s">
        <v>478</v>
      </c>
      <c r="B598" s="43" t="s">
        <v>479</v>
      </c>
      <c r="C598" s="43" t="s">
        <v>53</v>
      </c>
      <c r="D598" s="44" t="s">
        <v>127</v>
      </c>
      <c r="E598" s="44" t="s">
        <v>127</v>
      </c>
      <c r="F598" s="44">
        <v>13914.8</v>
      </c>
      <c r="G598" s="84">
        <v>8534.4</v>
      </c>
    </row>
    <row r="599" spans="1:7" ht="15" customHeight="1">
      <c r="A599" s="39" t="s">
        <v>478</v>
      </c>
      <c r="B599" s="40" t="s">
        <v>479</v>
      </c>
      <c r="C599" s="40" t="s">
        <v>121</v>
      </c>
      <c r="D599" s="41" t="s">
        <v>127</v>
      </c>
      <c r="E599" s="41" t="s">
        <v>127</v>
      </c>
      <c r="F599" s="41">
        <v>14496</v>
      </c>
      <c r="G599" s="83">
        <v>11649.6</v>
      </c>
    </row>
    <row r="600" spans="1:7" ht="15" customHeight="1">
      <c r="A600" s="42" t="s">
        <v>478</v>
      </c>
      <c r="B600" s="43" t="s">
        <v>479</v>
      </c>
      <c r="C600" s="43" t="s">
        <v>91</v>
      </c>
      <c r="D600" s="44" t="s">
        <v>127</v>
      </c>
      <c r="E600" s="44" t="s">
        <v>127</v>
      </c>
      <c r="F600" s="44">
        <v>13137.6</v>
      </c>
      <c r="G600" s="84">
        <v>14891.88</v>
      </c>
    </row>
    <row r="601" spans="1:7" ht="15" customHeight="1">
      <c r="A601" s="39" t="s">
        <v>478</v>
      </c>
      <c r="B601" s="40" t="s">
        <v>479</v>
      </c>
      <c r="C601" s="40" t="s">
        <v>46</v>
      </c>
      <c r="D601" s="41" t="s">
        <v>127</v>
      </c>
      <c r="E601" s="41" t="s">
        <v>127</v>
      </c>
      <c r="F601" s="41">
        <v>170280</v>
      </c>
      <c r="G601" s="83">
        <v>123957</v>
      </c>
    </row>
    <row r="602" spans="1:7" ht="15" customHeight="1">
      <c r="A602" s="42" t="s">
        <v>478</v>
      </c>
      <c r="B602" s="43" t="s">
        <v>479</v>
      </c>
      <c r="C602" s="43" t="s">
        <v>501</v>
      </c>
      <c r="D602" s="44" t="s">
        <v>127</v>
      </c>
      <c r="E602" s="44" t="s">
        <v>127</v>
      </c>
      <c r="F602" s="44">
        <v>126</v>
      </c>
      <c r="G602" s="84">
        <v>141.84</v>
      </c>
    </row>
    <row r="603" spans="1:7" ht="15" customHeight="1">
      <c r="A603" s="39" t="s">
        <v>478</v>
      </c>
      <c r="B603" s="40" t="s">
        <v>479</v>
      </c>
      <c r="C603" s="40" t="s">
        <v>155</v>
      </c>
      <c r="D603" s="41" t="s">
        <v>127</v>
      </c>
      <c r="E603" s="41" t="s">
        <v>127</v>
      </c>
      <c r="F603" s="41">
        <v>234870.2</v>
      </c>
      <c r="G603" s="83">
        <v>219194.24</v>
      </c>
    </row>
    <row r="604" spans="1:7" ht="15" customHeight="1">
      <c r="A604" s="42" t="s">
        <v>478</v>
      </c>
      <c r="B604" s="43" t="s">
        <v>479</v>
      </c>
      <c r="C604" s="43" t="s">
        <v>101</v>
      </c>
      <c r="D604" s="44" t="s">
        <v>127</v>
      </c>
      <c r="E604" s="44" t="s">
        <v>127</v>
      </c>
      <c r="F604" s="44">
        <v>100020</v>
      </c>
      <c r="G604" s="84">
        <v>63436.11</v>
      </c>
    </row>
    <row r="605" spans="1:7" ht="15" customHeight="1">
      <c r="A605" s="39" t="s">
        <v>478</v>
      </c>
      <c r="B605" s="40" t="s">
        <v>479</v>
      </c>
      <c r="C605" s="40" t="s">
        <v>83</v>
      </c>
      <c r="D605" s="41" t="s">
        <v>127</v>
      </c>
      <c r="E605" s="41" t="s">
        <v>127</v>
      </c>
      <c r="F605" s="41">
        <v>953310</v>
      </c>
      <c r="G605" s="83">
        <v>631884.6</v>
      </c>
    </row>
    <row r="606" spans="1:7" ht="15" customHeight="1">
      <c r="A606" s="42" t="s">
        <v>478</v>
      </c>
      <c r="B606" s="43" t="s">
        <v>479</v>
      </c>
      <c r="C606" s="43" t="s">
        <v>560</v>
      </c>
      <c r="D606" s="44" t="s">
        <v>127</v>
      </c>
      <c r="E606" s="44" t="s">
        <v>127</v>
      </c>
      <c r="F606" s="44">
        <v>63120</v>
      </c>
      <c r="G606" s="84">
        <v>54445</v>
      </c>
    </row>
    <row r="607" spans="1:7" ht="15" customHeight="1">
      <c r="A607" s="39" t="s">
        <v>478</v>
      </c>
      <c r="B607" s="40" t="s">
        <v>479</v>
      </c>
      <c r="C607" s="40" t="s">
        <v>65</v>
      </c>
      <c r="D607" s="41" t="s">
        <v>127</v>
      </c>
      <c r="E607" s="41" t="s">
        <v>127</v>
      </c>
      <c r="F607" s="41">
        <v>9120</v>
      </c>
      <c r="G607" s="83">
        <v>7754.4</v>
      </c>
    </row>
    <row r="608" spans="1:7" ht="15" customHeight="1">
      <c r="A608" s="42" t="s">
        <v>478</v>
      </c>
      <c r="B608" s="43" t="s">
        <v>479</v>
      </c>
      <c r="C608" s="43" t="s">
        <v>182</v>
      </c>
      <c r="D608" s="44" t="s">
        <v>127</v>
      </c>
      <c r="E608" s="44" t="s">
        <v>127</v>
      </c>
      <c r="F608" s="44">
        <v>4380</v>
      </c>
      <c r="G608" s="84">
        <v>3496.2</v>
      </c>
    </row>
    <row r="609" spans="1:7" ht="15" customHeight="1">
      <c r="A609" s="39" t="s">
        <v>478</v>
      </c>
      <c r="B609" s="40" t="s">
        <v>479</v>
      </c>
      <c r="C609" s="40" t="s">
        <v>81</v>
      </c>
      <c r="D609" s="41" t="s">
        <v>127</v>
      </c>
      <c r="E609" s="41" t="s">
        <v>127</v>
      </c>
      <c r="F609" s="41">
        <v>92550</v>
      </c>
      <c r="G609" s="83">
        <v>84506.7</v>
      </c>
    </row>
    <row r="610" spans="1:7" ht="15" customHeight="1">
      <c r="A610" s="42" t="s">
        <v>480</v>
      </c>
      <c r="B610" s="43" t="s">
        <v>481</v>
      </c>
      <c r="C610" s="43" t="s">
        <v>137</v>
      </c>
      <c r="D610" s="44" t="s">
        <v>127</v>
      </c>
      <c r="E610" s="44" t="s">
        <v>127</v>
      </c>
      <c r="F610" s="44">
        <v>9006</v>
      </c>
      <c r="G610" s="84">
        <v>30469.8</v>
      </c>
    </row>
    <row r="611" spans="1:7" ht="15" customHeight="1">
      <c r="A611" s="39" t="s">
        <v>480</v>
      </c>
      <c r="B611" s="40" t="s">
        <v>481</v>
      </c>
      <c r="C611" s="40" t="s">
        <v>60</v>
      </c>
      <c r="D611" s="41" t="s">
        <v>127</v>
      </c>
      <c r="E611" s="41" t="s">
        <v>127</v>
      </c>
      <c r="F611" s="41">
        <v>528</v>
      </c>
      <c r="G611" s="83">
        <v>2673</v>
      </c>
    </row>
    <row r="612" spans="1:7" ht="15" customHeight="1">
      <c r="A612" s="42" t="s">
        <v>480</v>
      </c>
      <c r="B612" s="43" t="s">
        <v>481</v>
      </c>
      <c r="C612" s="43" t="s">
        <v>138</v>
      </c>
      <c r="D612" s="44" t="s">
        <v>127</v>
      </c>
      <c r="E612" s="44" t="s">
        <v>127</v>
      </c>
      <c r="F612" s="44">
        <v>3840</v>
      </c>
      <c r="G612" s="84">
        <v>17480</v>
      </c>
    </row>
    <row r="613" spans="1:7" ht="15" customHeight="1">
      <c r="A613" s="39" t="s">
        <v>480</v>
      </c>
      <c r="B613" s="40" t="s">
        <v>481</v>
      </c>
      <c r="C613" s="40" t="s">
        <v>46</v>
      </c>
      <c r="D613" s="41" t="s">
        <v>127</v>
      </c>
      <c r="E613" s="41" t="s">
        <v>127</v>
      </c>
      <c r="F613" s="41">
        <v>309432.6</v>
      </c>
      <c r="G613" s="83">
        <v>1667173.32</v>
      </c>
    </row>
    <row r="614" spans="1:7" ht="15" customHeight="1">
      <c r="A614" s="42" t="s">
        <v>480</v>
      </c>
      <c r="B614" s="43" t="s">
        <v>481</v>
      </c>
      <c r="C614" s="43" t="s">
        <v>501</v>
      </c>
      <c r="D614" s="44" t="s">
        <v>127</v>
      </c>
      <c r="E614" s="44" t="s">
        <v>127</v>
      </c>
      <c r="F614" s="44">
        <v>41.4</v>
      </c>
      <c r="G614" s="84">
        <v>176.85</v>
      </c>
    </row>
    <row r="615" spans="1:7" ht="15" customHeight="1">
      <c r="A615" s="39" t="s">
        <v>480</v>
      </c>
      <c r="B615" s="40" t="s">
        <v>481</v>
      </c>
      <c r="C615" s="40" t="s">
        <v>155</v>
      </c>
      <c r="D615" s="41" t="s">
        <v>127</v>
      </c>
      <c r="E615" s="41" t="s">
        <v>127</v>
      </c>
      <c r="F615" s="41">
        <v>12612</v>
      </c>
      <c r="G615" s="83">
        <v>41651.02</v>
      </c>
    </row>
    <row r="616" spans="1:7" ht="15" customHeight="1">
      <c r="A616" s="42" t="s">
        <v>480</v>
      </c>
      <c r="B616" s="43" t="s">
        <v>481</v>
      </c>
      <c r="C616" s="43" t="s">
        <v>101</v>
      </c>
      <c r="D616" s="44" t="s">
        <v>127</v>
      </c>
      <c r="E616" s="44" t="s">
        <v>127</v>
      </c>
      <c r="F616" s="44">
        <v>480</v>
      </c>
      <c r="G616" s="84">
        <v>2711.5</v>
      </c>
    </row>
    <row r="617" spans="1:7" ht="15" customHeight="1">
      <c r="A617" s="39" t="s">
        <v>480</v>
      </c>
      <c r="B617" s="40" t="s">
        <v>481</v>
      </c>
      <c r="C617" s="40" t="s">
        <v>50</v>
      </c>
      <c r="D617" s="41" t="s">
        <v>127</v>
      </c>
      <c r="E617" s="41" t="s">
        <v>127</v>
      </c>
      <c r="F617" s="41">
        <v>2366.4</v>
      </c>
      <c r="G617" s="83">
        <v>11689.03</v>
      </c>
    </row>
    <row r="618" spans="1:7" ht="15" customHeight="1">
      <c r="A618" s="42" t="s">
        <v>480</v>
      </c>
      <c r="B618" s="43" t="s">
        <v>481</v>
      </c>
      <c r="C618" s="43" t="s">
        <v>83</v>
      </c>
      <c r="D618" s="44" t="s">
        <v>127</v>
      </c>
      <c r="E618" s="44" t="s">
        <v>127</v>
      </c>
      <c r="F618" s="44">
        <v>14712</v>
      </c>
      <c r="G618" s="84">
        <v>52159.2</v>
      </c>
    </row>
    <row r="619" spans="1:7" ht="15" customHeight="1">
      <c r="A619" s="39" t="s">
        <v>480</v>
      </c>
      <c r="B619" s="40" t="s">
        <v>481</v>
      </c>
      <c r="C619" s="40" t="s">
        <v>69</v>
      </c>
      <c r="D619" s="41" t="s">
        <v>127</v>
      </c>
      <c r="E619" s="41" t="s">
        <v>127</v>
      </c>
      <c r="F619" s="41">
        <v>5472</v>
      </c>
      <c r="G619" s="83">
        <v>24635.4</v>
      </c>
    </row>
    <row r="620" spans="1:7" ht="15" customHeight="1">
      <c r="A620" s="42" t="s">
        <v>480</v>
      </c>
      <c r="B620" s="43" t="s">
        <v>481</v>
      </c>
      <c r="C620" s="43" t="s">
        <v>65</v>
      </c>
      <c r="D620" s="44" t="s">
        <v>127</v>
      </c>
      <c r="E620" s="44" t="s">
        <v>127</v>
      </c>
      <c r="F620" s="44">
        <v>1056</v>
      </c>
      <c r="G620" s="84">
        <v>4970.4</v>
      </c>
    </row>
    <row r="621" spans="1:7" ht="15" customHeight="1">
      <c r="A621" s="39" t="s">
        <v>480</v>
      </c>
      <c r="B621" s="40" t="s">
        <v>481</v>
      </c>
      <c r="C621" s="40" t="s">
        <v>49</v>
      </c>
      <c r="D621" s="41" t="s">
        <v>127</v>
      </c>
      <c r="E621" s="41" t="s">
        <v>127</v>
      </c>
      <c r="F621" s="41">
        <v>10118.4</v>
      </c>
      <c r="G621" s="83">
        <v>47661.88</v>
      </c>
    </row>
    <row r="622" spans="1:7" ht="15" customHeight="1">
      <c r="A622" s="42" t="s">
        <v>480</v>
      </c>
      <c r="B622" s="43" t="s">
        <v>481</v>
      </c>
      <c r="C622" s="43" t="s">
        <v>107</v>
      </c>
      <c r="D622" s="44" t="s">
        <v>127</v>
      </c>
      <c r="E622" s="44" t="s">
        <v>127</v>
      </c>
      <c r="F622" s="44">
        <v>388.8</v>
      </c>
      <c r="G622" s="84">
        <v>1750.41</v>
      </c>
    </row>
    <row r="623" spans="1:7" ht="15" customHeight="1">
      <c r="A623" s="39" t="s">
        <v>480</v>
      </c>
      <c r="B623" s="40" t="s">
        <v>481</v>
      </c>
      <c r="C623" s="40" t="s">
        <v>66</v>
      </c>
      <c r="D623" s="41" t="s">
        <v>127</v>
      </c>
      <c r="E623" s="41" t="s">
        <v>127</v>
      </c>
      <c r="F623" s="41">
        <v>1776</v>
      </c>
      <c r="G623" s="83">
        <v>8654.3</v>
      </c>
    </row>
    <row r="624" spans="1:7" ht="15" customHeight="1">
      <c r="A624" s="42" t="s">
        <v>480</v>
      </c>
      <c r="B624" s="43" t="s">
        <v>481</v>
      </c>
      <c r="C624" s="43" t="s">
        <v>68</v>
      </c>
      <c r="D624" s="44" t="s">
        <v>127</v>
      </c>
      <c r="E624" s="44" t="s">
        <v>127</v>
      </c>
      <c r="F624" s="44">
        <v>192</v>
      </c>
      <c r="G624" s="84">
        <v>984.8</v>
      </c>
    </row>
    <row r="625" spans="1:7" ht="15" customHeight="1">
      <c r="A625" s="39" t="s">
        <v>482</v>
      </c>
      <c r="B625" s="40" t="s">
        <v>483</v>
      </c>
      <c r="C625" s="40" t="s">
        <v>60</v>
      </c>
      <c r="D625" s="41" t="s">
        <v>127</v>
      </c>
      <c r="E625" s="41" t="s">
        <v>127</v>
      </c>
      <c r="F625" s="41">
        <v>360</v>
      </c>
      <c r="G625" s="83">
        <v>346.6</v>
      </c>
    </row>
    <row r="626" spans="1:7" ht="15" customHeight="1">
      <c r="A626" s="42" t="s">
        <v>482</v>
      </c>
      <c r="B626" s="43" t="s">
        <v>483</v>
      </c>
      <c r="C626" s="43" t="s">
        <v>53</v>
      </c>
      <c r="D626" s="44" t="s">
        <v>127</v>
      </c>
      <c r="E626" s="44" t="s">
        <v>127</v>
      </c>
      <c r="F626" s="44">
        <v>192</v>
      </c>
      <c r="G626" s="84">
        <v>302.56</v>
      </c>
    </row>
    <row r="627" spans="1:7" ht="15" customHeight="1">
      <c r="A627" s="39" t="s">
        <v>482</v>
      </c>
      <c r="B627" s="40" t="s">
        <v>483</v>
      </c>
      <c r="C627" s="40" t="s">
        <v>91</v>
      </c>
      <c r="D627" s="41" t="s">
        <v>127</v>
      </c>
      <c r="E627" s="41" t="s">
        <v>127</v>
      </c>
      <c r="F627" s="41">
        <v>219</v>
      </c>
      <c r="G627" s="83">
        <v>211.5</v>
      </c>
    </row>
    <row r="628" spans="1:7" ht="15" customHeight="1">
      <c r="A628" s="42" t="s">
        <v>484</v>
      </c>
      <c r="B628" s="43" t="s">
        <v>183</v>
      </c>
      <c r="C628" s="43" t="s">
        <v>137</v>
      </c>
      <c r="D628" s="44">
        <v>103600.8</v>
      </c>
      <c r="E628" s="44">
        <v>100991.94</v>
      </c>
      <c r="F628" s="44" t="s">
        <v>127</v>
      </c>
      <c r="G628" s="84" t="s">
        <v>127</v>
      </c>
    </row>
    <row r="629" spans="1:7" ht="15" customHeight="1">
      <c r="A629" s="39" t="s">
        <v>484</v>
      </c>
      <c r="B629" s="40" t="s">
        <v>183</v>
      </c>
      <c r="C629" s="40" t="s">
        <v>60</v>
      </c>
      <c r="D629" s="41">
        <v>720</v>
      </c>
      <c r="E629" s="41">
        <v>701.1</v>
      </c>
      <c r="F629" s="41" t="s">
        <v>127</v>
      </c>
      <c r="G629" s="83" t="s">
        <v>127</v>
      </c>
    </row>
    <row r="630" spans="1:7" ht="15" customHeight="1">
      <c r="A630" s="42" t="s">
        <v>484</v>
      </c>
      <c r="B630" s="43" t="s">
        <v>485</v>
      </c>
      <c r="C630" s="43" t="s">
        <v>60</v>
      </c>
      <c r="D630" s="44" t="s">
        <v>127</v>
      </c>
      <c r="E630" s="44" t="s">
        <v>127</v>
      </c>
      <c r="F630" s="44">
        <v>240</v>
      </c>
      <c r="G630" s="84">
        <v>1215</v>
      </c>
    </row>
    <row r="631" spans="1:7" ht="15" customHeight="1">
      <c r="A631" s="39" t="s">
        <v>484</v>
      </c>
      <c r="B631" s="40" t="s">
        <v>183</v>
      </c>
      <c r="C631" s="40" t="s">
        <v>53</v>
      </c>
      <c r="D631" s="41">
        <v>8310</v>
      </c>
      <c r="E631" s="41">
        <v>8009.2</v>
      </c>
      <c r="F631" s="41" t="s">
        <v>127</v>
      </c>
      <c r="G631" s="83" t="s">
        <v>127</v>
      </c>
    </row>
    <row r="632" spans="1:7" ht="15" customHeight="1">
      <c r="A632" s="42" t="s">
        <v>484</v>
      </c>
      <c r="B632" s="43" t="s">
        <v>183</v>
      </c>
      <c r="C632" s="43" t="s">
        <v>46</v>
      </c>
      <c r="D632" s="44">
        <v>65772</v>
      </c>
      <c r="E632" s="44">
        <v>61493.7</v>
      </c>
      <c r="F632" s="44" t="s">
        <v>127</v>
      </c>
      <c r="G632" s="84" t="s">
        <v>127</v>
      </c>
    </row>
    <row r="633" spans="1:7" ht="15" customHeight="1">
      <c r="A633" s="39" t="s">
        <v>484</v>
      </c>
      <c r="B633" s="40" t="s">
        <v>183</v>
      </c>
      <c r="C633" s="40" t="s">
        <v>155</v>
      </c>
      <c r="D633" s="41">
        <v>126888</v>
      </c>
      <c r="E633" s="41">
        <v>145193.33</v>
      </c>
      <c r="F633" s="41" t="s">
        <v>127</v>
      </c>
      <c r="G633" s="83" t="s">
        <v>127</v>
      </c>
    </row>
    <row r="634" spans="1:7" ht="15" customHeight="1">
      <c r="A634" s="42" t="s">
        <v>484</v>
      </c>
      <c r="B634" s="43" t="s">
        <v>183</v>
      </c>
      <c r="C634" s="43" t="s">
        <v>101</v>
      </c>
      <c r="D634" s="44">
        <v>13590</v>
      </c>
      <c r="E634" s="44">
        <v>10189.64</v>
      </c>
      <c r="F634" s="44" t="s">
        <v>127</v>
      </c>
      <c r="G634" s="84" t="s">
        <v>127</v>
      </c>
    </row>
    <row r="635" spans="1:7" ht="15" customHeight="1">
      <c r="A635" s="39" t="s">
        <v>484</v>
      </c>
      <c r="B635" s="40" t="s">
        <v>183</v>
      </c>
      <c r="C635" s="40" t="s">
        <v>560</v>
      </c>
      <c r="D635" s="41">
        <v>17220</v>
      </c>
      <c r="E635" s="41">
        <v>14247</v>
      </c>
      <c r="F635" s="41" t="s">
        <v>127</v>
      </c>
      <c r="G635" s="83" t="s">
        <v>127</v>
      </c>
    </row>
    <row r="636" spans="1:7" ht="15" customHeight="1">
      <c r="A636" s="42" t="s">
        <v>484</v>
      </c>
      <c r="B636" s="43" t="s">
        <v>183</v>
      </c>
      <c r="C636" s="43" t="s">
        <v>81</v>
      </c>
      <c r="D636" s="44">
        <v>40800</v>
      </c>
      <c r="E636" s="44">
        <v>40620</v>
      </c>
      <c r="F636" s="44" t="s">
        <v>127</v>
      </c>
      <c r="G636" s="84" t="s">
        <v>127</v>
      </c>
    </row>
    <row r="637" spans="1:7" ht="15" customHeight="1">
      <c r="A637" s="39" t="s">
        <v>486</v>
      </c>
      <c r="B637" s="40" t="s">
        <v>184</v>
      </c>
      <c r="C637" s="40" t="s">
        <v>137</v>
      </c>
      <c r="D637" s="41">
        <v>96</v>
      </c>
      <c r="E637" s="41">
        <v>576</v>
      </c>
      <c r="F637" s="41" t="s">
        <v>127</v>
      </c>
      <c r="G637" s="83" t="s">
        <v>127</v>
      </c>
    </row>
    <row r="638" spans="1:7" ht="15" customHeight="1">
      <c r="A638" s="42" t="s">
        <v>486</v>
      </c>
      <c r="B638" s="43" t="s">
        <v>184</v>
      </c>
      <c r="C638" s="43" t="s">
        <v>60</v>
      </c>
      <c r="D638" s="44">
        <v>528</v>
      </c>
      <c r="E638" s="44">
        <v>2775.4</v>
      </c>
      <c r="F638" s="44" t="s">
        <v>127</v>
      </c>
      <c r="G638" s="84" t="s">
        <v>127</v>
      </c>
    </row>
    <row r="639" spans="1:7" ht="15" customHeight="1">
      <c r="A639" s="39" t="s">
        <v>486</v>
      </c>
      <c r="B639" s="40" t="s">
        <v>184</v>
      </c>
      <c r="C639" s="40" t="s">
        <v>138</v>
      </c>
      <c r="D639" s="41">
        <v>2040</v>
      </c>
      <c r="E639" s="41">
        <v>9573.75</v>
      </c>
      <c r="F639" s="41" t="s">
        <v>127</v>
      </c>
      <c r="G639" s="83" t="s">
        <v>127</v>
      </c>
    </row>
    <row r="640" spans="1:7" ht="15" customHeight="1">
      <c r="A640" s="42" t="s">
        <v>486</v>
      </c>
      <c r="B640" s="43" t="s">
        <v>184</v>
      </c>
      <c r="C640" s="43" t="s">
        <v>53</v>
      </c>
      <c r="D640" s="44">
        <v>360</v>
      </c>
      <c r="E640" s="44">
        <v>1260</v>
      </c>
      <c r="F640" s="44" t="s">
        <v>127</v>
      </c>
      <c r="G640" s="84" t="s">
        <v>127</v>
      </c>
    </row>
    <row r="641" spans="1:7" ht="15" customHeight="1">
      <c r="A641" s="39" t="s">
        <v>486</v>
      </c>
      <c r="B641" s="40" t="s">
        <v>184</v>
      </c>
      <c r="C641" s="40" t="s">
        <v>46</v>
      </c>
      <c r="D641" s="41">
        <v>155568</v>
      </c>
      <c r="E641" s="41">
        <v>902398.7</v>
      </c>
      <c r="F641" s="41" t="s">
        <v>127</v>
      </c>
      <c r="G641" s="83" t="s">
        <v>127</v>
      </c>
    </row>
    <row r="642" spans="1:7" ht="15" customHeight="1">
      <c r="A642" s="42" t="s">
        <v>486</v>
      </c>
      <c r="B642" s="43" t="s">
        <v>184</v>
      </c>
      <c r="C642" s="43" t="s">
        <v>155</v>
      </c>
      <c r="D642" s="44">
        <v>14245.2</v>
      </c>
      <c r="E642" s="44">
        <v>53208.19</v>
      </c>
      <c r="F642" s="44" t="s">
        <v>127</v>
      </c>
      <c r="G642" s="84" t="s">
        <v>127</v>
      </c>
    </row>
    <row r="643" spans="1:7" ht="15" customHeight="1">
      <c r="A643" s="39" t="s">
        <v>486</v>
      </c>
      <c r="B643" s="40" t="s">
        <v>184</v>
      </c>
      <c r="C643" s="40" t="s">
        <v>101</v>
      </c>
      <c r="D643" s="41">
        <v>120</v>
      </c>
      <c r="E643" s="41">
        <v>427.98</v>
      </c>
      <c r="F643" s="41" t="s">
        <v>127</v>
      </c>
      <c r="G643" s="83" t="s">
        <v>127</v>
      </c>
    </row>
    <row r="644" spans="1:7" ht="15" customHeight="1">
      <c r="A644" s="42" t="s">
        <v>486</v>
      </c>
      <c r="B644" s="43" t="s">
        <v>184</v>
      </c>
      <c r="C644" s="43" t="s">
        <v>50</v>
      </c>
      <c r="D644" s="44">
        <v>2419.2</v>
      </c>
      <c r="E644" s="44">
        <v>12369.84</v>
      </c>
      <c r="F644" s="44" t="s">
        <v>127</v>
      </c>
      <c r="G644" s="84" t="s">
        <v>127</v>
      </c>
    </row>
    <row r="645" spans="1:7" ht="15" customHeight="1">
      <c r="A645" s="39" t="s">
        <v>486</v>
      </c>
      <c r="B645" s="40" t="s">
        <v>184</v>
      </c>
      <c r="C645" s="40" t="s">
        <v>83</v>
      </c>
      <c r="D645" s="41">
        <v>912</v>
      </c>
      <c r="E645" s="41">
        <v>5622.64</v>
      </c>
      <c r="F645" s="41" t="s">
        <v>127</v>
      </c>
      <c r="G645" s="83" t="s">
        <v>127</v>
      </c>
    </row>
    <row r="646" spans="1:7" ht="15" customHeight="1">
      <c r="A646" s="42" t="s">
        <v>486</v>
      </c>
      <c r="B646" s="43" t="s">
        <v>184</v>
      </c>
      <c r="C646" s="43" t="s">
        <v>69</v>
      </c>
      <c r="D646" s="44">
        <v>3240</v>
      </c>
      <c r="E646" s="44">
        <v>14854.65</v>
      </c>
      <c r="F646" s="44" t="s">
        <v>127</v>
      </c>
      <c r="G646" s="84" t="s">
        <v>127</v>
      </c>
    </row>
    <row r="647" spans="1:7" ht="15" customHeight="1">
      <c r="A647" s="39" t="s">
        <v>486</v>
      </c>
      <c r="B647" s="40" t="s">
        <v>184</v>
      </c>
      <c r="C647" s="40" t="s">
        <v>561</v>
      </c>
      <c r="D647" s="41">
        <v>14.4</v>
      </c>
      <c r="E647" s="41">
        <v>76.02</v>
      </c>
      <c r="F647" s="41" t="s">
        <v>127</v>
      </c>
      <c r="G647" s="83" t="s">
        <v>127</v>
      </c>
    </row>
    <row r="648" spans="1:7" ht="15" customHeight="1">
      <c r="A648" s="42" t="s">
        <v>486</v>
      </c>
      <c r="B648" s="43" t="s">
        <v>184</v>
      </c>
      <c r="C648" s="43" t="s">
        <v>173</v>
      </c>
      <c r="D648" s="44">
        <v>528</v>
      </c>
      <c r="E648" s="44">
        <v>3062.4</v>
      </c>
      <c r="F648" s="44" t="s">
        <v>127</v>
      </c>
      <c r="G648" s="84" t="s">
        <v>127</v>
      </c>
    </row>
    <row r="649" spans="1:7" ht="15" customHeight="1">
      <c r="A649" s="39" t="s">
        <v>486</v>
      </c>
      <c r="B649" s="40" t="s">
        <v>184</v>
      </c>
      <c r="C649" s="40" t="s">
        <v>49</v>
      </c>
      <c r="D649" s="41">
        <v>10766.4</v>
      </c>
      <c r="E649" s="41">
        <v>53306.05</v>
      </c>
      <c r="F649" s="41" t="s">
        <v>127</v>
      </c>
      <c r="G649" s="83" t="s">
        <v>127</v>
      </c>
    </row>
    <row r="650" spans="1:7" ht="15" customHeight="1">
      <c r="A650" s="42" t="s">
        <v>486</v>
      </c>
      <c r="B650" s="43" t="s">
        <v>184</v>
      </c>
      <c r="C650" s="43" t="s">
        <v>66</v>
      </c>
      <c r="D650" s="44">
        <v>288</v>
      </c>
      <c r="E650" s="44">
        <v>1477.2</v>
      </c>
      <c r="F650" s="44" t="s">
        <v>127</v>
      </c>
      <c r="G650" s="84" t="s">
        <v>127</v>
      </c>
    </row>
    <row r="651" spans="1:7" ht="15" customHeight="1">
      <c r="A651" s="39" t="s">
        <v>486</v>
      </c>
      <c r="B651" s="40" t="s">
        <v>184</v>
      </c>
      <c r="C651" s="40" t="s">
        <v>68</v>
      </c>
      <c r="D651" s="41">
        <v>336</v>
      </c>
      <c r="E651" s="41">
        <v>1723.4</v>
      </c>
      <c r="F651" s="41" t="s">
        <v>127</v>
      </c>
      <c r="G651" s="83" t="s">
        <v>127</v>
      </c>
    </row>
    <row r="652" spans="1:7" ht="15" customHeight="1">
      <c r="A652" s="42" t="s">
        <v>185</v>
      </c>
      <c r="B652" s="43" t="s">
        <v>186</v>
      </c>
      <c r="C652" s="43" t="s">
        <v>137</v>
      </c>
      <c r="D652" s="44">
        <v>15</v>
      </c>
      <c r="E652" s="44">
        <v>71</v>
      </c>
      <c r="F652" s="44">
        <v>150</v>
      </c>
      <c r="G652" s="84">
        <v>1050</v>
      </c>
    </row>
    <row r="653" spans="1:7" ht="15" customHeight="1">
      <c r="A653" s="39" t="s">
        <v>185</v>
      </c>
      <c r="B653" s="40" t="s">
        <v>186</v>
      </c>
      <c r="C653" s="40" t="s">
        <v>60</v>
      </c>
      <c r="D653" s="41" t="s">
        <v>127</v>
      </c>
      <c r="E653" s="41" t="s">
        <v>127</v>
      </c>
      <c r="F653" s="41">
        <v>7.5</v>
      </c>
      <c r="G653" s="83">
        <v>40.5</v>
      </c>
    </row>
    <row r="654" spans="1:7" ht="15" customHeight="1">
      <c r="A654" s="42" t="s">
        <v>185</v>
      </c>
      <c r="B654" s="43" t="s">
        <v>186</v>
      </c>
      <c r="C654" s="43" t="s">
        <v>53</v>
      </c>
      <c r="D654" s="44" t="s">
        <v>127</v>
      </c>
      <c r="E654" s="44" t="s">
        <v>127</v>
      </c>
      <c r="F654" s="44">
        <v>52</v>
      </c>
      <c r="G654" s="84">
        <v>94.6</v>
      </c>
    </row>
    <row r="655" spans="1:7" ht="15" customHeight="1">
      <c r="A655" s="39" t="s">
        <v>185</v>
      </c>
      <c r="B655" s="40" t="s">
        <v>186</v>
      </c>
      <c r="C655" s="40" t="s">
        <v>46</v>
      </c>
      <c r="D655" s="41">
        <v>240</v>
      </c>
      <c r="E655" s="41">
        <v>1178.4</v>
      </c>
      <c r="F655" s="41">
        <v>150</v>
      </c>
      <c r="G655" s="83">
        <v>710</v>
      </c>
    </row>
    <row r="656" spans="1:7" ht="15" customHeight="1">
      <c r="A656" s="42" t="s">
        <v>185</v>
      </c>
      <c r="B656" s="43" t="s">
        <v>186</v>
      </c>
      <c r="C656" s="43" t="s">
        <v>501</v>
      </c>
      <c r="D656" s="44" t="s">
        <v>127</v>
      </c>
      <c r="E656" s="44" t="s">
        <v>127</v>
      </c>
      <c r="F656" s="44">
        <v>12</v>
      </c>
      <c r="G656" s="84">
        <v>80</v>
      </c>
    </row>
    <row r="657" spans="1:7" ht="15" customHeight="1">
      <c r="A657" s="39" t="s">
        <v>185</v>
      </c>
      <c r="B657" s="40" t="s">
        <v>186</v>
      </c>
      <c r="C657" s="40" t="s">
        <v>155</v>
      </c>
      <c r="D657" s="41">
        <v>1725</v>
      </c>
      <c r="E657" s="41">
        <v>4745.09</v>
      </c>
      <c r="F657" s="41">
        <v>435</v>
      </c>
      <c r="G657" s="83">
        <v>2423.17</v>
      </c>
    </row>
    <row r="658" spans="1:7" ht="15" customHeight="1">
      <c r="A658" s="42" t="s">
        <v>185</v>
      </c>
      <c r="B658" s="43" t="s">
        <v>186</v>
      </c>
      <c r="C658" s="43" t="s">
        <v>69</v>
      </c>
      <c r="D658" s="44">
        <v>390</v>
      </c>
      <c r="E658" s="44">
        <v>2340</v>
      </c>
      <c r="F658" s="44">
        <v>165</v>
      </c>
      <c r="G658" s="84">
        <v>891</v>
      </c>
    </row>
    <row r="659" spans="1:7" ht="15" customHeight="1">
      <c r="A659" s="39" t="s">
        <v>185</v>
      </c>
      <c r="B659" s="40" t="s">
        <v>186</v>
      </c>
      <c r="C659" s="40" t="s">
        <v>65</v>
      </c>
      <c r="D659" s="41" t="s">
        <v>127</v>
      </c>
      <c r="E659" s="41" t="s">
        <v>127</v>
      </c>
      <c r="F659" s="41">
        <v>90</v>
      </c>
      <c r="G659" s="83">
        <v>426</v>
      </c>
    </row>
    <row r="660" spans="1:7" ht="15" customHeight="1">
      <c r="A660" s="42" t="s">
        <v>562</v>
      </c>
      <c r="B660" s="43" t="s">
        <v>563</v>
      </c>
      <c r="C660" s="43" t="s">
        <v>46</v>
      </c>
      <c r="D660" s="44">
        <v>50000</v>
      </c>
      <c r="E660" s="44">
        <v>187500</v>
      </c>
      <c r="F660" s="44" t="s">
        <v>127</v>
      </c>
      <c r="G660" s="84" t="s">
        <v>127</v>
      </c>
    </row>
    <row r="661" spans="1:7" ht="15" customHeight="1">
      <c r="A661" s="39" t="s">
        <v>187</v>
      </c>
      <c r="B661" s="40" t="s">
        <v>188</v>
      </c>
      <c r="C661" s="40" t="s">
        <v>137</v>
      </c>
      <c r="D661" s="41">
        <v>5340.36</v>
      </c>
      <c r="E661" s="41">
        <v>7491.85</v>
      </c>
      <c r="F661" s="41">
        <v>10758</v>
      </c>
      <c r="G661" s="83">
        <v>13246.5</v>
      </c>
    </row>
    <row r="662" spans="1:7" ht="15" customHeight="1">
      <c r="A662" s="42" t="s">
        <v>187</v>
      </c>
      <c r="B662" s="43" t="s">
        <v>188</v>
      </c>
      <c r="C662" s="43" t="s">
        <v>53</v>
      </c>
      <c r="D662" s="44" t="s">
        <v>127</v>
      </c>
      <c r="E662" s="44" t="s">
        <v>127</v>
      </c>
      <c r="F662" s="44">
        <v>108</v>
      </c>
      <c r="G662" s="84">
        <v>121.5</v>
      </c>
    </row>
    <row r="663" spans="1:7" ht="15" customHeight="1">
      <c r="A663" s="39" t="s">
        <v>187</v>
      </c>
      <c r="B663" s="40" t="s">
        <v>188</v>
      </c>
      <c r="C663" s="40" t="s">
        <v>121</v>
      </c>
      <c r="D663" s="41" t="s">
        <v>127</v>
      </c>
      <c r="E663" s="41" t="s">
        <v>127</v>
      </c>
      <c r="F663" s="41">
        <v>1566</v>
      </c>
      <c r="G663" s="83">
        <v>1879.2</v>
      </c>
    </row>
    <row r="664" spans="1:7" ht="15" customHeight="1">
      <c r="A664" s="42" t="s">
        <v>187</v>
      </c>
      <c r="B664" s="43" t="s">
        <v>188</v>
      </c>
      <c r="C664" s="43" t="s">
        <v>91</v>
      </c>
      <c r="D664" s="44" t="s">
        <v>127</v>
      </c>
      <c r="E664" s="44" t="s">
        <v>127</v>
      </c>
      <c r="F664" s="44">
        <v>1341.6</v>
      </c>
      <c r="G664" s="84">
        <v>1667.61</v>
      </c>
    </row>
    <row r="665" spans="1:7" ht="15" customHeight="1">
      <c r="A665" s="39" t="s">
        <v>187</v>
      </c>
      <c r="B665" s="40" t="s">
        <v>188</v>
      </c>
      <c r="C665" s="40" t="s">
        <v>46</v>
      </c>
      <c r="D665" s="41">
        <v>8529.42</v>
      </c>
      <c r="E665" s="41">
        <v>11309.76</v>
      </c>
      <c r="F665" s="41">
        <v>8100</v>
      </c>
      <c r="G665" s="83">
        <v>8959</v>
      </c>
    </row>
    <row r="666" spans="1:7" ht="15" customHeight="1">
      <c r="A666" s="42" t="s">
        <v>187</v>
      </c>
      <c r="B666" s="43" t="s">
        <v>188</v>
      </c>
      <c r="C666" s="43" t="s">
        <v>501</v>
      </c>
      <c r="D666" s="44" t="s">
        <v>127</v>
      </c>
      <c r="E666" s="44" t="s">
        <v>127</v>
      </c>
      <c r="F666" s="44">
        <v>54</v>
      </c>
      <c r="G666" s="84">
        <v>67.5</v>
      </c>
    </row>
    <row r="667" spans="1:7" ht="15" customHeight="1">
      <c r="A667" s="39" t="s">
        <v>187</v>
      </c>
      <c r="B667" s="40" t="s">
        <v>188</v>
      </c>
      <c r="C667" s="40" t="s">
        <v>155</v>
      </c>
      <c r="D667" s="41">
        <v>14976</v>
      </c>
      <c r="E667" s="41">
        <v>18151.28</v>
      </c>
      <c r="F667" s="41">
        <v>32940</v>
      </c>
      <c r="G667" s="83">
        <v>36494.82</v>
      </c>
    </row>
    <row r="668" spans="1:7" ht="15" customHeight="1">
      <c r="A668" s="42" t="s">
        <v>187</v>
      </c>
      <c r="B668" s="43" t="s">
        <v>188</v>
      </c>
      <c r="C668" s="43" t="s">
        <v>101</v>
      </c>
      <c r="D668" s="44">
        <v>648</v>
      </c>
      <c r="E668" s="44">
        <v>947.43</v>
      </c>
      <c r="F668" s="44" t="s">
        <v>127</v>
      </c>
      <c r="G668" s="84" t="s">
        <v>127</v>
      </c>
    </row>
    <row r="669" spans="1:7" ht="15" customHeight="1">
      <c r="A669" s="39" t="s">
        <v>187</v>
      </c>
      <c r="B669" s="40" t="s">
        <v>188</v>
      </c>
      <c r="C669" s="40" t="s">
        <v>65</v>
      </c>
      <c r="D669" s="41" t="s">
        <v>127</v>
      </c>
      <c r="E669" s="41" t="s">
        <v>127</v>
      </c>
      <c r="F669" s="41">
        <v>2412</v>
      </c>
      <c r="G669" s="83">
        <v>3038.4</v>
      </c>
    </row>
    <row r="670" spans="1:7" ht="15" customHeight="1">
      <c r="A670" s="42" t="s">
        <v>187</v>
      </c>
      <c r="B670" s="43" t="s">
        <v>188</v>
      </c>
      <c r="C670" s="43" t="s">
        <v>182</v>
      </c>
      <c r="D670" s="44">
        <v>48.6</v>
      </c>
      <c r="E670" s="44">
        <v>70.47</v>
      </c>
      <c r="F670" s="44">
        <v>1046.4</v>
      </c>
      <c r="G670" s="84">
        <v>832.32</v>
      </c>
    </row>
    <row r="671" spans="1:7" ht="15" customHeight="1">
      <c r="A671" s="39" t="s">
        <v>187</v>
      </c>
      <c r="B671" s="40" t="s">
        <v>188</v>
      </c>
      <c r="C671" s="40" t="s">
        <v>81</v>
      </c>
      <c r="D671" s="41">
        <v>1620</v>
      </c>
      <c r="E671" s="41">
        <v>2430</v>
      </c>
      <c r="F671" s="41">
        <v>1080</v>
      </c>
      <c r="G671" s="83">
        <v>1350</v>
      </c>
    </row>
    <row r="672" spans="1:7" ht="15" customHeight="1">
      <c r="A672" s="42" t="s">
        <v>189</v>
      </c>
      <c r="B672" s="43" t="s">
        <v>190</v>
      </c>
      <c r="C672" s="43" t="s">
        <v>109</v>
      </c>
      <c r="D672" s="44" t="s">
        <v>127</v>
      </c>
      <c r="E672" s="44" t="s">
        <v>127</v>
      </c>
      <c r="F672" s="44">
        <v>750</v>
      </c>
      <c r="G672" s="84">
        <v>4464.9</v>
      </c>
    </row>
    <row r="673" spans="1:7" ht="15" customHeight="1">
      <c r="A673" s="39" t="s">
        <v>189</v>
      </c>
      <c r="B673" s="40" t="s">
        <v>190</v>
      </c>
      <c r="C673" s="40" t="s">
        <v>53</v>
      </c>
      <c r="D673" s="41">
        <v>200</v>
      </c>
      <c r="E673" s="41">
        <v>910.32</v>
      </c>
      <c r="F673" s="41" t="s">
        <v>127</v>
      </c>
      <c r="G673" s="83" t="s">
        <v>127</v>
      </c>
    </row>
    <row r="674" spans="1:7" ht="15" customHeight="1">
      <c r="A674" s="42" t="s">
        <v>564</v>
      </c>
      <c r="B674" s="43" t="s">
        <v>565</v>
      </c>
      <c r="C674" s="43" t="s">
        <v>53</v>
      </c>
      <c r="D674" s="44">
        <v>24</v>
      </c>
      <c r="E674" s="44">
        <v>2224.87</v>
      </c>
      <c r="F674" s="44" t="s">
        <v>127</v>
      </c>
      <c r="G674" s="84" t="s">
        <v>127</v>
      </c>
    </row>
    <row r="675" spans="1:7" ht="15" customHeight="1">
      <c r="A675" s="39" t="s">
        <v>614</v>
      </c>
      <c r="B675" s="40" t="s">
        <v>615</v>
      </c>
      <c r="C675" s="40" t="s">
        <v>46</v>
      </c>
      <c r="D675" s="41" t="s">
        <v>127</v>
      </c>
      <c r="E675" s="41" t="s">
        <v>127</v>
      </c>
      <c r="F675" s="41">
        <v>160</v>
      </c>
      <c r="G675" s="83">
        <v>1120</v>
      </c>
    </row>
    <row r="676" spans="1:7" ht="15" customHeight="1">
      <c r="A676" s="42" t="s">
        <v>191</v>
      </c>
      <c r="B676" s="43" t="s">
        <v>192</v>
      </c>
      <c r="C676" s="43" t="s">
        <v>85</v>
      </c>
      <c r="D676" s="44">
        <v>14.4</v>
      </c>
      <c r="E676" s="44">
        <v>138.96</v>
      </c>
      <c r="F676" s="44" t="s">
        <v>127</v>
      </c>
      <c r="G676" s="84" t="s">
        <v>127</v>
      </c>
    </row>
    <row r="677" spans="1:7" ht="15" customHeight="1">
      <c r="A677" s="39" t="s">
        <v>191</v>
      </c>
      <c r="B677" s="40" t="s">
        <v>192</v>
      </c>
      <c r="C677" s="40" t="s">
        <v>137</v>
      </c>
      <c r="D677" s="41">
        <v>4120</v>
      </c>
      <c r="E677" s="41">
        <v>40640</v>
      </c>
      <c r="F677" s="41">
        <v>8512</v>
      </c>
      <c r="G677" s="83">
        <v>80016.4</v>
      </c>
    </row>
    <row r="678" spans="1:7" ht="15" customHeight="1">
      <c r="A678" s="42" t="s">
        <v>191</v>
      </c>
      <c r="B678" s="43" t="s">
        <v>192</v>
      </c>
      <c r="C678" s="43" t="s">
        <v>46</v>
      </c>
      <c r="D678" s="44">
        <v>14772.4</v>
      </c>
      <c r="E678" s="44">
        <v>132930</v>
      </c>
      <c r="F678" s="44">
        <v>69552</v>
      </c>
      <c r="G678" s="84">
        <v>589648</v>
      </c>
    </row>
    <row r="679" spans="1:7" ht="15" customHeight="1">
      <c r="A679" s="39" t="s">
        <v>191</v>
      </c>
      <c r="B679" s="40" t="s">
        <v>192</v>
      </c>
      <c r="C679" s="40" t="s">
        <v>155</v>
      </c>
      <c r="D679" s="41">
        <v>322</v>
      </c>
      <c r="E679" s="41">
        <v>2935.81</v>
      </c>
      <c r="F679" s="41">
        <v>360</v>
      </c>
      <c r="G679" s="83">
        <v>3240</v>
      </c>
    </row>
    <row r="680" spans="1:7" ht="15" customHeight="1">
      <c r="A680" s="42" t="s">
        <v>566</v>
      </c>
      <c r="B680" s="43" t="s">
        <v>567</v>
      </c>
      <c r="C680" s="43" t="s">
        <v>53</v>
      </c>
      <c r="D680" s="44">
        <v>810</v>
      </c>
      <c r="E680" s="44">
        <v>906.59</v>
      </c>
      <c r="F680" s="44" t="s">
        <v>127</v>
      </c>
      <c r="G680" s="84" t="s">
        <v>127</v>
      </c>
    </row>
    <row r="681" spans="1:7" ht="15" customHeight="1">
      <c r="A681" s="39" t="s">
        <v>193</v>
      </c>
      <c r="B681" s="40" t="s">
        <v>194</v>
      </c>
      <c r="C681" s="40" t="s">
        <v>137</v>
      </c>
      <c r="D681" s="41">
        <v>957.6</v>
      </c>
      <c r="E681" s="41">
        <v>8964</v>
      </c>
      <c r="F681" s="41">
        <v>2097.6</v>
      </c>
      <c r="G681" s="83">
        <v>18768</v>
      </c>
    </row>
    <row r="682" spans="1:7" ht="15" customHeight="1">
      <c r="A682" s="42" t="s">
        <v>193</v>
      </c>
      <c r="B682" s="43" t="s">
        <v>194</v>
      </c>
      <c r="C682" s="43" t="s">
        <v>46</v>
      </c>
      <c r="D682" s="44">
        <v>1755.6</v>
      </c>
      <c r="E682" s="44">
        <v>15612</v>
      </c>
      <c r="F682" s="44">
        <v>3762</v>
      </c>
      <c r="G682" s="84">
        <v>31668</v>
      </c>
    </row>
    <row r="683" spans="1:7" ht="15" customHeight="1">
      <c r="A683" s="39" t="s">
        <v>195</v>
      </c>
      <c r="B683" s="40" t="s">
        <v>196</v>
      </c>
      <c r="C683" s="40" t="s">
        <v>137</v>
      </c>
      <c r="D683" s="41">
        <v>13973.4</v>
      </c>
      <c r="E683" s="41">
        <v>39864.6</v>
      </c>
      <c r="F683" s="41">
        <v>10279.8</v>
      </c>
      <c r="G683" s="83">
        <v>28153.08</v>
      </c>
    </row>
    <row r="684" spans="1:7" ht="15" customHeight="1">
      <c r="A684" s="42" t="s">
        <v>195</v>
      </c>
      <c r="B684" s="43" t="s">
        <v>196</v>
      </c>
      <c r="C684" s="43" t="s">
        <v>46</v>
      </c>
      <c r="D684" s="44">
        <v>8866.2</v>
      </c>
      <c r="E684" s="44">
        <v>24830.52</v>
      </c>
      <c r="F684" s="44">
        <v>5616</v>
      </c>
      <c r="G684" s="84">
        <v>14601.6</v>
      </c>
    </row>
    <row r="685" spans="1:7" ht="15" customHeight="1">
      <c r="A685" s="39" t="s">
        <v>195</v>
      </c>
      <c r="B685" s="40" t="s">
        <v>196</v>
      </c>
      <c r="C685" s="40" t="s">
        <v>155</v>
      </c>
      <c r="D685" s="41" t="s">
        <v>127</v>
      </c>
      <c r="E685" s="41" t="s">
        <v>127</v>
      </c>
      <c r="F685" s="41">
        <v>480</v>
      </c>
      <c r="G685" s="83">
        <v>1632</v>
      </c>
    </row>
    <row r="686" spans="1:7" ht="15" customHeight="1">
      <c r="A686" s="42" t="s">
        <v>195</v>
      </c>
      <c r="B686" s="43" t="s">
        <v>196</v>
      </c>
      <c r="C686" s="43" t="s">
        <v>182</v>
      </c>
      <c r="D686" s="44" t="s">
        <v>127</v>
      </c>
      <c r="E686" s="44" t="s">
        <v>127</v>
      </c>
      <c r="F686" s="44">
        <v>5.4</v>
      </c>
      <c r="G686" s="84">
        <v>24.3</v>
      </c>
    </row>
    <row r="687" spans="1:7" ht="15" customHeight="1">
      <c r="A687" s="39" t="s">
        <v>195</v>
      </c>
      <c r="B687" s="40" t="s">
        <v>196</v>
      </c>
      <c r="C687" s="40" t="s">
        <v>49</v>
      </c>
      <c r="D687" s="41" t="s">
        <v>127</v>
      </c>
      <c r="E687" s="41" t="s">
        <v>127</v>
      </c>
      <c r="F687" s="41">
        <v>705.6</v>
      </c>
      <c r="G687" s="83">
        <v>2450.88</v>
      </c>
    </row>
    <row r="688" spans="1:7" ht="15" customHeight="1">
      <c r="A688" s="42" t="s">
        <v>197</v>
      </c>
      <c r="B688" s="43" t="s">
        <v>198</v>
      </c>
      <c r="C688" s="43" t="s">
        <v>46</v>
      </c>
      <c r="D688" s="44">
        <v>3600</v>
      </c>
      <c r="E688" s="44">
        <v>2160</v>
      </c>
      <c r="F688" s="44" t="s">
        <v>127</v>
      </c>
      <c r="G688" s="84" t="s">
        <v>127</v>
      </c>
    </row>
    <row r="689" spans="1:7" ht="15" customHeight="1">
      <c r="A689" s="39" t="s">
        <v>199</v>
      </c>
      <c r="B689" s="40" t="s">
        <v>200</v>
      </c>
      <c r="C689" s="40" t="s">
        <v>137</v>
      </c>
      <c r="D689" s="41">
        <v>675</v>
      </c>
      <c r="E689" s="41">
        <v>719.4</v>
      </c>
      <c r="F689" s="41">
        <v>4020</v>
      </c>
      <c r="G689" s="83">
        <v>4176.3</v>
      </c>
    </row>
    <row r="690" spans="1:7" ht="15" customHeight="1">
      <c r="A690" s="42" t="s">
        <v>199</v>
      </c>
      <c r="B690" s="43" t="s">
        <v>200</v>
      </c>
      <c r="C690" s="43" t="s">
        <v>138</v>
      </c>
      <c r="D690" s="44" t="s">
        <v>127</v>
      </c>
      <c r="E690" s="44" t="s">
        <v>127</v>
      </c>
      <c r="F690" s="44">
        <v>500</v>
      </c>
      <c r="G690" s="84">
        <v>528</v>
      </c>
    </row>
    <row r="691" spans="1:7" ht="15" customHeight="1">
      <c r="A691" s="39" t="s">
        <v>199</v>
      </c>
      <c r="B691" s="40" t="s">
        <v>200</v>
      </c>
      <c r="C691" s="40" t="s">
        <v>53</v>
      </c>
      <c r="D691" s="41">
        <v>120</v>
      </c>
      <c r="E691" s="41">
        <v>108.85</v>
      </c>
      <c r="F691" s="41" t="s">
        <v>127</v>
      </c>
      <c r="G691" s="83" t="s">
        <v>127</v>
      </c>
    </row>
    <row r="692" spans="1:7" ht="15" customHeight="1">
      <c r="A692" s="42" t="s">
        <v>199</v>
      </c>
      <c r="B692" s="43" t="s">
        <v>200</v>
      </c>
      <c r="C692" s="43" t="s">
        <v>46</v>
      </c>
      <c r="D692" s="44">
        <v>15613</v>
      </c>
      <c r="E692" s="44">
        <v>17468.52</v>
      </c>
      <c r="F692" s="44">
        <v>63000</v>
      </c>
      <c r="G692" s="84">
        <v>61146.4</v>
      </c>
    </row>
    <row r="693" spans="1:7" ht="15" customHeight="1">
      <c r="A693" s="39" t="s">
        <v>199</v>
      </c>
      <c r="B693" s="40" t="s">
        <v>200</v>
      </c>
      <c r="C693" s="40" t="s">
        <v>49</v>
      </c>
      <c r="D693" s="41" t="s">
        <v>127</v>
      </c>
      <c r="E693" s="41" t="s">
        <v>127</v>
      </c>
      <c r="F693" s="41">
        <v>500</v>
      </c>
      <c r="G693" s="83">
        <v>528</v>
      </c>
    </row>
    <row r="694" spans="1:7" ht="15" customHeight="1">
      <c r="A694" s="42" t="s">
        <v>201</v>
      </c>
      <c r="B694" s="43" t="s">
        <v>202</v>
      </c>
      <c r="C694" s="43" t="s">
        <v>137</v>
      </c>
      <c r="D694" s="44">
        <v>2325</v>
      </c>
      <c r="E694" s="44">
        <v>1860</v>
      </c>
      <c r="F694" s="44">
        <v>6700</v>
      </c>
      <c r="G694" s="84">
        <v>4954.8</v>
      </c>
    </row>
    <row r="695" spans="1:7" ht="15" customHeight="1">
      <c r="A695" s="39" t="s">
        <v>201</v>
      </c>
      <c r="B695" s="40" t="s">
        <v>202</v>
      </c>
      <c r="C695" s="40" t="s">
        <v>121</v>
      </c>
      <c r="D695" s="41" t="s">
        <v>127</v>
      </c>
      <c r="E695" s="41" t="s">
        <v>127</v>
      </c>
      <c r="F695" s="41">
        <v>1880</v>
      </c>
      <c r="G695" s="83">
        <v>1562</v>
      </c>
    </row>
    <row r="696" spans="1:7" ht="15" customHeight="1">
      <c r="A696" s="42" t="s">
        <v>201</v>
      </c>
      <c r="B696" s="43" t="s">
        <v>202</v>
      </c>
      <c r="C696" s="43" t="s">
        <v>46</v>
      </c>
      <c r="D696" s="44" t="s">
        <v>127</v>
      </c>
      <c r="E696" s="44" t="s">
        <v>127</v>
      </c>
      <c r="F696" s="44">
        <v>3200</v>
      </c>
      <c r="G696" s="84">
        <v>2544</v>
      </c>
    </row>
    <row r="697" spans="1:7" ht="15" customHeight="1">
      <c r="A697" s="39" t="s">
        <v>201</v>
      </c>
      <c r="B697" s="40" t="s">
        <v>202</v>
      </c>
      <c r="C697" s="40" t="s">
        <v>101</v>
      </c>
      <c r="D697" s="41">
        <v>4240</v>
      </c>
      <c r="E697" s="41">
        <v>3400.46</v>
      </c>
      <c r="F697" s="41">
        <v>4200</v>
      </c>
      <c r="G697" s="83">
        <v>3016.51</v>
      </c>
    </row>
    <row r="698" spans="1:7" ht="15" customHeight="1">
      <c r="A698" s="42" t="s">
        <v>201</v>
      </c>
      <c r="B698" s="43" t="s">
        <v>202</v>
      </c>
      <c r="C698" s="43" t="s">
        <v>50</v>
      </c>
      <c r="D698" s="44">
        <v>59400</v>
      </c>
      <c r="E698" s="44">
        <v>44063.5</v>
      </c>
      <c r="F698" s="44">
        <v>27200</v>
      </c>
      <c r="G698" s="84">
        <v>19190</v>
      </c>
    </row>
    <row r="699" spans="1:7" ht="15" customHeight="1">
      <c r="A699" s="39" t="s">
        <v>201</v>
      </c>
      <c r="B699" s="40" t="s">
        <v>202</v>
      </c>
      <c r="C699" s="40" t="s">
        <v>65</v>
      </c>
      <c r="D699" s="41" t="s">
        <v>127</v>
      </c>
      <c r="E699" s="41" t="s">
        <v>127</v>
      </c>
      <c r="F699" s="41">
        <v>480</v>
      </c>
      <c r="G699" s="83">
        <v>396</v>
      </c>
    </row>
    <row r="700" spans="1:7" ht="15" customHeight="1">
      <c r="A700" s="42" t="s">
        <v>201</v>
      </c>
      <c r="B700" s="43" t="s">
        <v>202</v>
      </c>
      <c r="C700" s="43" t="s">
        <v>81</v>
      </c>
      <c r="D700" s="44">
        <v>3580</v>
      </c>
      <c r="E700" s="44">
        <v>2961.4</v>
      </c>
      <c r="F700" s="44">
        <v>600</v>
      </c>
      <c r="G700" s="84">
        <v>498</v>
      </c>
    </row>
    <row r="701" spans="1:7" ht="15" customHeight="1">
      <c r="A701" s="39" t="s">
        <v>203</v>
      </c>
      <c r="B701" s="40" t="s">
        <v>204</v>
      </c>
      <c r="C701" s="40" t="s">
        <v>85</v>
      </c>
      <c r="D701" s="41">
        <v>24</v>
      </c>
      <c r="E701" s="41">
        <v>38.4</v>
      </c>
      <c r="F701" s="41" t="s">
        <v>127</v>
      </c>
      <c r="G701" s="83" t="s">
        <v>127</v>
      </c>
    </row>
    <row r="702" spans="1:7" ht="15" customHeight="1">
      <c r="A702" s="42" t="s">
        <v>203</v>
      </c>
      <c r="B702" s="43" t="s">
        <v>204</v>
      </c>
      <c r="C702" s="43" t="s">
        <v>137</v>
      </c>
      <c r="D702" s="44">
        <v>8653</v>
      </c>
      <c r="E702" s="44">
        <v>13610.58</v>
      </c>
      <c r="F702" s="44">
        <v>9121</v>
      </c>
      <c r="G702" s="84">
        <v>14723.9</v>
      </c>
    </row>
    <row r="703" spans="1:7" ht="15" customHeight="1">
      <c r="A703" s="39" t="s">
        <v>203</v>
      </c>
      <c r="B703" s="40" t="s">
        <v>204</v>
      </c>
      <c r="C703" s="40" t="s">
        <v>46</v>
      </c>
      <c r="D703" s="41">
        <v>87371</v>
      </c>
      <c r="E703" s="41">
        <v>115962.76</v>
      </c>
      <c r="F703" s="41">
        <v>308599</v>
      </c>
      <c r="G703" s="83">
        <v>424185.4</v>
      </c>
    </row>
    <row r="704" spans="1:7" ht="15" customHeight="1">
      <c r="A704" s="42" t="s">
        <v>205</v>
      </c>
      <c r="B704" s="43" t="s">
        <v>206</v>
      </c>
      <c r="C704" s="43" t="s">
        <v>137</v>
      </c>
      <c r="D704" s="44">
        <v>1315</v>
      </c>
      <c r="E704" s="44">
        <v>1838</v>
      </c>
      <c r="F704" s="44">
        <v>6320.5</v>
      </c>
      <c r="G704" s="84">
        <v>7572.5</v>
      </c>
    </row>
    <row r="705" spans="1:7" ht="15" customHeight="1">
      <c r="A705" s="39" t="s">
        <v>205</v>
      </c>
      <c r="B705" s="40" t="s">
        <v>206</v>
      </c>
      <c r="C705" s="40" t="s">
        <v>121</v>
      </c>
      <c r="D705" s="41" t="s">
        <v>127</v>
      </c>
      <c r="E705" s="41" t="s">
        <v>127</v>
      </c>
      <c r="F705" s="41">
        <v>4499</v>
      </c>
      <c r="G705" s="83">
        <v>6385</v>
      </c>
    </row>
    <row r="706" spans="1:7" ht="15" customHeight="1">
      <c r="A706" s="42" t="s">
        <v>205</v>
      </c>
      <c r="B706" s="43" t="s">
        <v>206</v>
      </c>
      <c r="C706" s="43" t="s">
        <v>101</v>
      </c>
      <c r="D706" s="44">
        <v>3430.5</v>
      </c>
      <c r="E706" s="44">
        <v>4211.89</v>
      </c>
      <c r="F706" s="44">
        <v>2754</v>
      </c>
      <c r="G706" s="84">
        <v>3161.36</v>
      </c>
    </row>
    <row r="707" spans="1:7" ht="15" customHeight="1">
      <c r="A707" s="39" t="s">
        <v>205</v>
      </c>
      <c r="B707" s="40" t="s">
        <v>206</v>
      </c>
      <c r="C707" s="40" t="s">
        <v>50</v>
      </c>
      <c r="D707" s="41">
        <v>3501</v>
      </c>
      <c r="E707" s="41">
        <v>3591.15</v>
      </c>
      <c r="F707" s="41" t="s">
        <v>127</v>
      </c>
      <c r="G707" s="83" t="s">
        <v>127</v>
      </c>
    </row>
    <row r="708" spans="1:7" ht="15" customHeight="1">
      <c r="A708" s="42" t="s">
        <v>205</v>
      </c>
      <c r="B708" s="43" t="s">
        <v>206</v>
      </c>
      <c r="C708" s="43" t="s">
        <v>65</v>
      </c>
      <c r="D708" s="44" t="s">
        <v>127</v>
      </c>
      <c r="E708" s="44" t="s">
        <v>127</v>
      </c>
      <c r="F708" s="44">
        <v>576</v>
      </c>
      <c r="G708" s="84">
        <v>792</v>
      </c>
    </row>
    <row r="709" spans="1:7" ht="15" customHeight="1">
      <c r="A709" s="39" t="s">
        <v>205</v>
      </c>
      <c r="B709" s="40" t="s">
        <v>206</v>
      </c>
      <c r="C709" s="40" t="s">
        <v>81</v>
      </c>
      <c r="D709" s="41">
        <v>3306</v>
      </c>
      <c r="E709" s="41">
        <v>4653</v>
      </c>
      <c r="F709" s="41">
        <v>1759</v>
      </c>
      <c r="G709" s="83">
        <v>2626.8</v>
      </c>
    </row>
    <row r="710" spans="1:7" ht="15" customHeight="1">
      <c r="A710" s="42" t="s">
        <v>207</v>
      </c>
      <c r="B710" s="43" t="s">
        <v>208</v>
      </c>
      <c r="C710" s="43" t="s">
        <v>137</v>
      </c>
      <c r="D710" s="44" t="s">
        <v>127</v>
      </c>
      <c r="E710" s="44" t="s">
        <v>127</v>
      </c>
      <c r="F710" s="44">
        <v>2980</v>
      </c>
      <c r="G710" s="84">
        <v>2109.4</v>
      </c>
    </row>
    <row r="711" spans="1:7" ht="15" customHeight="1">
      <c r="A711" s="39" t="s">
        <v>207</v>
      </c>
      <c r="B711" s="40" t="s">
        <v>208</v>
      </c>
      <c r="C711" s="40" t="s">
        <v>46</v>
      </c>
      <c r="D711" s="41">
        <v>14714</v>
      </c>
      <c r="E711" s="41">
        <v>10449.2</v>
      </c>
      <c r="F711" s="41">
        <v>29656</v>
      </c>
      <c r="G711" s="83">
        <v>19761</v>
      </c>
    </row>
    <row r="712" spans="1:7" ht="15" customHeight="1">
      <c r="A712" s="42" t="s">
        <v>209</v>
      </c>
      <c r="B712" s="43" t="s">
        <v>210</v>
      </c>
      <c r="C712" s="43" t="s">
        <v>46</v>
      </c>
      <c r="D712" s="44">
        <v>7560</v>
      </c>
      <c r="E712" s="44">
        <v>8064</v>
      </c>
      <c r="F712" s="44" t="s">
        <v>127</v>
      </c>
      <c r="G712" s="84" t="s">
        <v>127</v>
      </c>
    </row>
    <row r="713" spans="1:7" ht="15" customHeight="1">
      <c r="A713" s="39" t="s">
        <v>568</v>
      </c>
      <c r="B713" s="40" t="s">
        <v>569</v>
      </c>
      <c r="C713" s="40" t="s">
        <v>46</v>
      </c>
      <c r="D713" s="41" t="s">
        <v>127</v>
      </c>
      <c r="E713" s="41" t="s">
        <v>127</v>
      </c>
      <c r="F713" s="41">
        <v>30988</v>
      </c>
      <c r="G713" s="83">
        <v>39061.6</v>
      </c>
    </row>
    <row r="714" spans="1:7" ht="15" customHeight="1">
      <c r="A714" s="42" t="s">
        <v>211</v>
      </c>
      <c r="B714" s="43" t="s">
        <v>212</v>
      </c>
      <c r="C714" s="43" t="s">
        <v>137</v>
      </c>
      <c r="D714" s="44">
        <v>265</v>
      </c>
      <c r="E714" s="44">
        <v>518.1</v>
      </c>
      <c r="F714" s="44">
        <v>340</v>
      </c>
      <c r="G714" s="84">
        <v>534.8</v>
      </c>
    </row>
    <row r="715" spans="1:7" ht="15" customHeight="1">
      <c r="A715" s="39" t="s">
        <v>211</v>
      </c>
      <c r="B715" s="40" t="s">
        <v>212</v>
      </c>
      <c r="C715" s="40" t="s">
        <v>46</v>
      </c>
      <c r="D715" s="41">
        <v>30</v>
      </c>
      <c r="E715" s="41">
        <v>45.6</v>
      </c>
      <c r="F715" s="41" t="s">
        <v>127</v>
      </c>
      <c r="G715" s="83" t="s">
        <v>127</v>
      </c>
    </row>
    <row r="716" spans="1:7" ht="15" customHeight="1">
      <c r="A716" s="42" t="s">
        <v>213</v>
      </c>
      <c r="B716" s="43" t="s">
        <v>214</v>
      </c>
      <c r="C716" s="43" t="s">
        <v>137</v>
      </c>
      <c r="D716" s="44" t="s">
        <v>127</v>
      </c>
      <c r="E716" s="44" t="s">
        <v>127</v>
      </c>
      <c r="F716" s="44">
        <v>12923.04</v>
      </c>
      <c r="G716" s="84">
        <v>30509.4</v>
      </c>
    </row>
    <row r="717" spans="1:7" ht="15" customHeight="1">
      <c r="A717" s="39" t="s">
        <v>570</v>
      </c>
      <c r="B717" s="40" t="s">
        <v>571</v>
      </c>
      <c r="C717" s="40" t="s">
        <v>53</v>
      </c>
      <c r="D717" s="41">
        <v>500</v>
      </c>
      <c r="E717" s="41">
        <v>1668.75</v>
      </c>
      <c r="F717" s="41" t="s">
        <v>127</v>
      </c>
      <c r="G717" s="83" t="s">
        <v>127</v>
      </c>
    </row>
    <row r="718" spans="1:7" ht="15" customHeight="1">
      <c r="A718" s="42" t="s">
        <v>215</v>
      </c>
      <c r="B718" s="43" t="s">
        <v>216</v>
      </c>
      <c r="C718" s="43" t="s">
        <v>138</v>
      </c>
      <c r="D718" s="44" t="s">
        <v>127</v>
      </c>
      <c r="E718" s="44" t="s">
        <v>127</v>
      </c>
      <c r="F718" s="44">
        <v>40000</v>
      </c>
      <c r="G718" s="84">
        <v>39250</v>
      </c>
    </row>
    <row r="719" spans="1:7" ht="15" customHeight="1">
      <c r="A719" s="39" t="s">
        <v>215</v>
      </c>
      <c r="B719" s="40" t="s">
        <v>216</v>
      </c>
      <c r="C719" s="40" t="s">
        <v>487</v>
      </c>
      <c r="D719" s="41" t="s">
        <v>127</v>
      </c>
      <c r="E719" s="41" t="s">
        <v>127</v>
      </c>
      <c r="F719" s="41">
        <v>24000</v>
      </c>
      <c r="G719" s="83">
        <v>24110</v>
      </c>
    </row>
    <row r="720" spans="1:7" ht="15" customHeight="1">
      <c r="A720" s="42" t="s">
        <v>215</v>
      </c>
      <c r="B720" s="43" t="s">
        <v>216</v>
      </c>
      <c r="C720" s="43" t="s">
        <v>616</v>
      </c>
      <c r="D720" s="44" t="s">
        <v>127</v>
      </c>
      <c r="E720" s="44" t="s">
        <v>127</v>
      </c>
      <c r="F720" s="44">
        <v>24000</v>
      </c>
      <c r="G720" s="84">
        <v>22575</v>
      </c>
    </row>
    <row r="721" spans="1:7" ht="15" customHeight="1">
      <c r="A721" s="39" t="s">
        <v>215</v>
      </c>
      <c r="B721" s="40" t="s">
        <v>216</v>
      </c>
      <c r="C721" s="40" t="s">
        <v>173</v>
      </c>
      <c r="D721" s="41" t="s">
        <v>127</v>
      </c>
      <c r="E721" s="41" t="s">
        <v>127</v>
      </c>
      <c r="F721" s="41">
        <v>72000</v>
      </c>
      <c r="G721" s="83">
        <v>46800</v>
      </c>
    </row>
    <row r="722" spans="1:7" ht="15" customHeight="1">
      <c r="A722" s="42" t="s">
        <v>215</v>
      </c>
      <c r="B722" s="43" t="s">
        <v>216</v>
      </c>
      <c r="C722" s="43" t="s">
        <v>107</v>
      </c>
      <c r="D722" s="44" t="s">
        <v>127</v>
      </c>
      <c r="E722" s="44" t="s">
        <v>127</v>
      </c>
      <c r="F722" s="44">
        <v>25000</v>
      </c>
      <c r="G722" s="84">
        <v>25000</v>
      </c>
    </row>
    <row r="723" spans="1:7" ht="15" customHeight="1">
      <c r="A723" s="39" t="s">
        <v>218</v>
      </c>
      <c r="B723" s="40" t="s">
        <v>219</v>
      </c>
      <c r="C723" s="40" t="s">
        <v>85</v>
      </c>
      <c r="D723" s="41">
        <v>41</v>
      </c>
      <c r="E723" s="41">
        <v>270.48</v>
      </c>
      <c r="F723" s="41">
        <v>90</v>
      </c>
      <c r="G723" s="83">
        <v>583.2</v>
      </c>
    </row>
    <row r="724" spans="1:7" ht="15" customHeight="1">
      <c r="A724" s="42" t="s">
        <v>218</v>
      </c>
      <c r="B724" s="43" t="s">
        <v>219</v>
      </c>
      <c r="C724" s="43" t="s">
        <v>137</v>
      </c>
      <c r="D724" s="44">
        <v>3228</v>
      </c>
      <c r="E724" s="44">
        <v>20940.36</v>
      </c>
      <c r="F724" s="44">
        <v>4471.5</v>
      </c>
      <c r="G724" s="84">
        <v>28372.7</v>
      </c>
    </row>
    <row r="725" spans="1:7" ht="15" customHeight="1">
      <c r="A725" s="39" t="s">
        <v>218</v>
      </c>
      <c r="B725" s="40" t="s">
        <v>219</v>
      </c>
      <c r="C725" s="40" t="s">
        <v>63</v>
      </c>
      <c r="D725" s="41" t="s">
        <v>127</v>
      </c>
      <c r="E725" s="41" t="s">
        <v>127</v>
      </c>
      <c r="F725" s="41">
        <v>900</v>
      </c>
      <c r="G725" s="83">
        <v>5210</v>
      </c>
    </row>
    <row r="726" spans="1:7" ht="15" customHeight="1">
      <c r="A726" s="42" t="s">
        <v>218</v>
      </c>
      <c r="B726" s="43" t="s">
        <v>219</v>
      </c>
      <c r="C726" s="43" t="s">
        <v>53</v>
      </c>
      <c r="D726" s="44">
        <v>101</v>
      </c>
      <c r="E726" s="44">
        <v>590.39</v>
      </c>
      <c r="F726" s="44">
        <v>20</v>
      </c>
      <c r="G726" s="84">
        <v>293</v>
      </c>
    </row>
    <row r="727" spans="1:7" ht="15" customHeight="1">
      <c r="A727" s="39" t="s">
        <v>218</v>
      </c>
      <c r="B727" s="40" t="s">
        <v>219</v>
      </c>
      <c r="C727" s="40" t="s">
        <v>46</v>
      </c>
      <c r="D727" s="41">
        <v>760.5</v>
      </c>
      <c r="E727" s="41">
        <v>5211.36</v>
      </c>
      <c r="F727" s="41">
        <v>3470</v>
      </c>
      <c r="G727" s="83">
        <v>21470</v>
      </c>
    </row>
    <row r="728" spans="1:7" ht="15" customHeight="1">
      <c r="A728" s="42" t="s">
        <v>218</v>
      </c>
      <c r="B728" s="43" t="s">
        <v>219</v>
      </c>
      <c r="C728" s="43" t="s">
        <v>155</v>
      </c>
      <c r="D728" s="44" t="s">
        <v>127</v>
      </c>
      <c r="E728" s="44" t="s">
        <v>127</v>
      </c>
      <c r="F728" s="44">
        <v>5005</v>
      </c>
      <c r="G728" s="84">
        <v>25588</v>
      </c>
    </row>
    <row r="729" spans="1:7" ht="15" customHeight="1">
      <c r="A729" s="39" t="s">
        <v>218</v>
      </c>
      <c r="B729" s="40" t="s">
        <v>219</v>
      </c>
      <c r="C729" s="40" t="s">
        <v>83</v>
      </c>
      <c r="D729" s="41" t="s">
        <v>127</v>
      </c>
      <c r="E729" s="41" t="s">
        <v>127</v>
      </c>
      <c r="F729" s="41">
        <v>300</v>
      </c>
      <c r="G729" s="83">
        <v>1429.69</v>
      </c>
    </row>
    <row r="730" spans="1:7" ht="15" customHeight="1">
      <c r="A730" s="42" t="s">
        <v>218</v>
      </c>
      <c r="B730" s="43" t="s">
        <v>219</v>
      </c>
      <c r="C730" s="43" t="s">
        <v>182</v>
      </c>
      <c r="D730" s="44">
        <v>380</v>
      </c>
      <c r="E730" s="44">
        <v>2448.2</v>
      </c>
      <c r="F730" s="44">
        <v>485</v>
      </c>
      <c r="G730" s="84">
        <v>3031.4</v>
      </c>
    </row>
    <row r="731" spans="1:7" ht="15" customHeight="1">
      <c r="A731" s="39" t="s">
        <v>218</v>
      </c>
      <c r="B731" s="40" t="s">
        <v>219</v>
      </c>
      <c r="C731" s="40" t="s">
        <v>49</v>
      </c>
      <c r="D731" s="41" t="s">
        <v>127</v>
      </c>
      <c r="E731" s="41" t="s">
        <v>127</v>
      </c>
      <c r="F731" s="41">
        <v>1650</v>
      </c>
      <c r="G731" s="83">
        <v>8743</v>
      </c>
    </row>
    <row r="732" spans="1:7" ht="15" customHeight="1">
      <c r="A732" s="42" t="s">
        <v>220</v>
      </c>
      <c r="B732" s="43" t="s">
        <v>221</v>
      </c>
      <c r="C732" s="43" t="s">
        <v>137</v>
      </c>
      <c r="D732" s="44">
        <v>2020</v>
      </c>
      <c r="E732" s="44">
        <v>12578.6</v>
      </c>
      <c r="F732" s="44">
        <v>5140</v>
      </c>
      <c r="G732" s="84">
        <v>31804.8</v>
      </c>
    </row>
    <row r="733" spans="1:7" ht="15" customHeight="1">
      <c r="A733" s="39" t="s">
        <v>220</v>
      </c>
      <c r="B733" s="40" t="s">
        <v>221</v>
      </c>
      <c r="C733" s="40" t="s">
        <v>63</v>
      </c>
      <c r="D733" s="41" t="s">
        <v>127</v>
      </c>
      <c r="E733" s="41" t="s">
        <v>127</v>
      </c>
      <c r="F733" s="41">
        <v>1200</v>
      </c>
      <c r="G733" s="83">
        <v>7314.94</v>
      </c>
    </row>
    <row r="734" spans="1:7" ht="15" customHeight="1">
      <c r="A734" s="42" t="s">
        <v>220</v>
      </c>
      <c r="B734" s="43" t="s">
        <v>221</v>
      </c>
      <c r="C734" s="43" t="s">
        <v>46</v>
      </c>
      <c r="D734" s="44" t="s">
        <v>127</v>
      </c>
      <c r="E734" s="44" t="s">
        <v>127</v>
      </c>
      <c r="F734" s="44">
        <v>475</v>
      </c>
      <c r="G734" s="84">
        <v>2493.75</v>
      </c>
    </row>
    <row r="735" spans="1:7" ht="15" customHeight="1">
      <c r="A735" s="39" t="s">
        <v>222</v>
      </c>
      <c r="B735" s="40" t="s">
        <v>223</v>
      </c>
      <c r="C735" s="40" t="s">
        <v>46</v>
      </c>
      <c r="D735" s="41">
        <v>400</v>
      </c>
      <c r="E735" s="41">
        <v>2080</v>
      </c>
      <c r="F735" s="41" t="s">
        <v>127</v>
      </c>
      <c r="G735" s="83" t="s">
        <v>127</v>
      </c>
    </row>
    <row r="736" spans="1:7" ht="15" customHeight="1">
      <c r="A736" s="42" t="s">
        <v>224</v>
      </c>
      <c r="B736" s="43" t="s">
        <v>225</v>
      </c>
      <c r="C736" s="43" t="s">
        <v>137</v>
      </c>
      <c r="D736" s="44">
        <v>4120.7</v>
      </c>
      <c r="E736" s="44">
        <v>40548.62</v>
      </c>
      <c r="F736" s="44">
        <v>8883.4</v>
      </c>
      <c r="G736" s="84">
        <v>86758.4</v>
      </c>
    </row>
    <row r="737" spans="1:7" ht="15" customHeight="1">
      <c r="A737" s="39" t="s">
        <v>224</v>
      </c>
      <c r="B737" s="40" t="s">
        <v>225</v>
      </c>
      <c r="C737" s="40" t="s">
        <v>63</v>
      </c>
      <c r="D737" s="41">
        <v>375</v>
      </c>
      <c r="E737" s="41">
        <v>3993</v>
      </c>
      <c r="F737" s="41">
        <v>1237.5</v>
      </c>
      <c r="G737" s="83">
        <v>13155.3</v>
      </c>
    </row>
    <row r="738" spans="1:7" ht="15" customHeight="1">
      <c r="A738" s="42" t="s">
        <v>224</v>
      </c>
      <c r="B738" s="43" t="s">
        <v>225</v>
      </c>
      <c r="C738" s="43" t="s">
        <v>121</v>
      </c>
      <c r="D738" s="44" t="s">
        <v>127</v>
      </c>
      <c r="E738" s="44" t="s">
        <v>127</v>
      </c>
      <c r="F738" s="44">
        <v>418</v>
      </c>
      <c r="G738" s="84">
        <v>3580</v>
      </c>
    </row>
    <row r="739" spans="1:7" ht="15" customHeight="1">
      <c r="A739" s="39" t="s">
        <v>224</v>
      </c>
      <c r="B739" s="40" t="s">
        <v>225</v>
      </c>
      <c r="C739" s="40" t="s">
        <v>46</v>
      </c>
      <c r="D739" s="41">
        <v>575</v>
      </c>
      <c r="E739" s="41">
        <v>5010</v>
      </c>
      <c r="F739" s="41">
        <v>2994</v>
      </c>
      <c r="G739" s="83">
        <v>19482</v>
      </c>
    </row>
    <row r="740" spans="1:7" ht="15" customHeight="1">
      <c r="A740" s="42" t="s">
        <v>224</v>
      </c>
      <c r="B740" s="43" t="s">
        <v>225</v>
      </c>
      <c r="C740" s="43" t="s">
        <v>155</v>
      </c>
      <c r="D740" s="44">
        <v>8236</v>
      </c>
      <c r="E740" s="44">
        <v>55493.58</v>
      </c>
      <c r="F740" s="44">
        <v>5621</v>
      </c>
      <c r="G740" s="84">
        <v>38806.95</v>
      </c>
    </row>
    <row r="741" spans="1:7" ht="15" customHeight="1">
      <c r="A741" s="39" t="s">
        <v>224</v>
      </c>
      <c r="B741" s="40" t="s">
        <v>225</v>
      </c>
      <c r="C741" s="40" t="s">
        <v>101</v>
      </c>
      <c r="D741" s="41">
        <v>1303.4</v>
      </c>
      <c r="E741" s="41">
        <v>10265.63</v>
      </c>
      <c r="F741" s="41">
        <v>615</v>
      </c>
      <c r="G741" s="83">
        <v>4152.8</v>
      </c>
    </row>
    <row r="742" spans="1:7" ht="15" customHeight="1">
      <c r="A742" s="42" t="s">
        <v>224</v>
      </c>
      <c r="B742" s="43" t="s">
        <v>225</v>
      </c>
      <c r="C742" s="43" t="s">
        <v>65</v>
      </c>
      <c r="D742" s="44" t="s">
        <v>127</v>
      </c>
      <c r="E742" s="44" t="s">
        <v>127</v>
      </c>
      <c r="F742" s="44">
        <v>90</v>
      </c>
      <c r="G742" s="84">
        <v>904.8</v>
      </c>
    </row>
    <row r="743" spans="1:7" ht="15" customHeight="1">
      <c r="A743" s="39" t="s">
        <v>224</v>
      </c>
      <c r="B743" s="40" t="s">
        <v>225</v>
      </c>
      <c r="C743" s="40" t="s">
        <v>173</v>
      </c>
      <c r="D743" s="41">
        <v>4320</v>
      </c>
      <c r="E743" s="41">
        <v>34132.5</v>
      </c>
      <c r="F743" s="41" t="s">
        <v>127</v>
      </c>
      <c r="G743" s="83" t="s">
        <v>127</v>
      </c>
    </row>
    <row r="744" spans="1:7" ht="15" customHeight="1">
      <c r="A744" s="42" t="s">
        <v>224</v>
      </c>
      <c r="B744" s="43" t="s">
        <v>225</v>
      </c>
      <c r="C744" s="43" t="s">
        <v>81</v>
      </c>
      <c r="D744" s="44">
        <v>360</v>
      </c>
      <c r="E744" s="44">
        <v>3546.6</v>
      </c>
      <c r="F744" s="44" t="s">
        <v>127</v>
      </c>
      <c r="G744" s="84" t="s">
        <v>127</v>
      </c>
    </row>
    <row r="745" spans="1:7" ht="15" customHeight="1">
      <c r="A745" s="39" t="s">
        <v>226</v>
      </c>
      <c r="B745" s="40" t="s">
        <v>227</v>
      </c>
      <c r="C745" s="40" t="s">
        <v>46</v>
      </c>
      <c r="D745" s="41">
        <v>200</v>
      </c>
      <c r="E745" s="41">
        <v>1300</v>
      </c>
      <c r="F745" s="41" t="s">
        <v>127</v>
      </c>
      <c r="G745" s="83" t="s">
        <v>127</v>
      </c>
    </row>
    <row r="746" spans="1:7" ht="15" customHeight="1">
      <c r="A746" s="42" t="s">
        <v>228</v>
      </c>
      <c r="B746" s="43" t="s">
        <v>229</v>
      </c>
      <c r="C746" s="43" t="s">
        <v>85</v>
      </c>
      <c r="D746" s="44">
        <v>100.8</v>
      </c>
      <c r="E746" s="44">
        <v>440.28</v>
      </c>
      <c r="F746" s="44">
        <v>72</v>
      </c>
      <c r="G746" s="84">
        <v>318.6</v>
      </c>
    </row>
    <row r="747" spans="1:7" ht="15" customHeight="1">
      <c r="A747" s="39" t="s">
        <v>228</v>
      </c>
      <c r="B747" s="40" t="s">
        <v>229</v>
      </c>
      <c r="C747" s="40" t="s">
        <v>137</v>
      </c>
      <c r="D747" s="41">
        <v>2340</v>
      </c>
      <c r="E747" s="41">
        <v>9521.6</v>
      </c>
      <c r="F747" s="41">
        <v>27102</v>
      </c>
      <c r="G747" s="83">
        <v>75431.7</v>
      </c>
    </row>
    <row r="748" spans="1:7" ht="15" customHeight="1">
      <c r="A748" s="42" t="s">
        <v>228</v>
      </c>
      <c r="B748" s="43" t="s">
        <v>229</v>
      </c>
      <c r="C748" s="43" t="s">
        <v>63</v>
      </c>
      <c r="D748" s="44" t="s">
        <v>127</v>
      </c>
      <c r="E748" s="44" t="s">
        <v>127</v>
      </c>
      <c r="F748" s="44">
        <v>1920</v>
      </c>
      <c r="G748" s="84">
        <v>6918</v>
      </c>
    </row>
    <row r="749" spans="1:7" ht="15" customHeight="1">
      <c r="A749" s="39" t="s">
        <v>228</v>
      </c>
      <c r="B749" s="40" t="s">
        <v>229</v>
      </c>
      <c r="C749" s="40" t="s">
        <v>46</v>
      </c>
      <c r="D749" s="41">
        <v>742.2</v>
      </c>
      <c r="E749" s="41">
        <v>3810.74</v>
      </c>
      <c r="F749" s="41">
        <v>3690</v>
      </c>
      <c r="G749" s="83">
        <v>17591.4</v>
      </c>
    </row>
    <row r="750" spans="1:7" ht="15" customHeight="1">
      <c r="A750" s="42" t="s">
        <v>228</v>
      </c>
      <c r="B750" s="43" t="s">
        <v>229</v>
      </c>
      <c r="C750" s="43" t="s">
        <v>47</v>
      </c>
      <c r="D750" s="44" t="s">
        <v>127</v>
      </c>
      <c r="E750" s="44" t="s">
        <v>127</v>
      </c>
      <c r="F750" s="44">
        <v>1540.8</v>
      </c>
      <c r="G750" s="84">
        <v>5546.88</v>
      </c>
    </row>
    <row r="751" spans="1:7" ht="15" customHeight="1">
      <c r="A751" s="39" t="s">
        <v>228</v>
      </c>
      <c r="B751" s="40" t="s">
        <v>229</v>
      </c>
      <c r="C751" s="40" t="s">
        <v>155</v>
      </c>
      <c r="D751" s="41">
        <v>588</v>
      </c>
      <c r="E751" s="41">
        <v>2450.27</v>
      </c>
      <c r="F751" s="41">
        <v>394.08</v>
      </c>
      <c r="G751" s="83">
        <v>1345.06</v>
      </c>
    </row>
    <row r="752" spans="1:7" ht="15" customHeight="1">
      <c r="A752" s="42" t="s">
        <v>228</v>
      </c>
      <c r="B752" s="43" t="s">
        <v>229</v>
      </c>
      <c r="C752" s="43" t="s">
        <v>83</v>
      </c>
      <c r="D752" s="44" t="s">
        <v>127</v>
      </c>
      <c r="E752" s="44" t="s">
        <v>127</v>
      </c>
      <c r="F752" s="44">
        <v>10986.9</v>
      </c>
      <c r="G752" s="84">
        <v>43758.95</v>
      </c>
    </row>
    <row r="753" spans="1:7" ht="15" customHeight="1">
      <c r="A753" s="39" t="s">
        <v>228</v>
      </c>
      <c r="B753" s="40" t="s">
        <v>229</v>
      </c>
      <c r="C753" s="40" t="s">
        <v>182</v>
      </c>
      <c r="D753" s="41">
        <v>372</v>
      </c>
      <c r="E753" s="41">
        <v>1722.48</v>
      </c>
      <c r="F753" s="41">
        <v>480</v>
      </c>
      <c r="G753" s="83">
        <v>2135.76</v>
      </c>
    </row>
    <row r="754" spans="1:7" ht="15" customHeight="1">
      <c r="A754" s="42" t="s">
        <v>228</v>
      </c>
      <c r="B754" s="43" t="s">
        <v>229</v>
      </c>
      <c r="C754" s="43" t="s">
        <v>49</v>
      </c>
      <c r="D754" s="44" t="s">
        <v>127</v>
      </c>
      <c r="E754" s="44" t="s">
        <v>127</v>
      </c>
      <c r="F754" s="44">
        <v>2052</v>
      </c>
      <c r="G754" s="84">
        <v>8099.2</v>
      </c>
    </row>
    <row r="755" spans="1:7" ht="15" customHeight="1">
      <c r="A755" s="39" t="s">
        <v>230</v>
      </c>
      <c r="B755" s="40" t="s">
        <v>231</v>
      </c>
      <c r="C755" s="40" t="s">
        <v>137</v>
      </c>
      <c r="D755" s="41">
        <v>50</v>
      </c>
      <c r="E755" s="41">
        <v>107</v>
      </c>
      <c r="F755" s="41" t="s">
        <v>127</v>
      </c>
      <c r="G755" s="83" t="s">
        <v>127</v>
      </c>
    </row>
    <row r="756" spans="1:7" ht="15" customHeight="1">
      <c r="A756" s="42" t="s">
        <v>232</v>
      </c>
      <c r="B756" s="43" t="s">
        <v>233</v>
      </c>
      <c r="C756" s="43" t="s">
        <v>137</v>
      </c>
      <c r="D756" s="44">
        <v>185</v>
      </c>
      <c r="E756" s="44">
        <v>422.4</v>
      </c>
      <c r="F756" s="44">
        <v>1060.496</v>
      </c>
      <c r="G756" s="84">
        <v>2374</v>
      </c>
    </row>
    <row r="757" spans="1:7" ht="15" customHeight="1">
      <c r="A757" s="39" t="s">
        <v>232</v>
      </c>
      <c r="B757" s="40" t="s">
        <v>233</v>
      </c>
      <c r="C757" s="40" t="s">
        <v>63</v>
      </c>
      <c r="D757" s="41" t="s">
        <v>127</v>
      </c>
      <c r="E757" s="41" t="s">
        <v>127</v>
      </c>
      <c r="F757" s="41">
        <v>850</v>
      </c>
      <c r="G757" s="83">
        <v>1446.5</v>
      </c>
    </row>
    <row r="758" spans="1:7" ht="15" customHeight="1">
      <c r="A758" s="42" t="s">
        <v>232</v>
      </c>
      <c r="B758" s="43" t="s">
        <v>233</v>
      </c>
      <c r="C758" s="43" t="s">
        <v>182</v>
      </c>
      <c r="D758" s="44" t="s">
        <v>127</v>
      </c>
      <c r="E758" s="44" t="s">
        <v>127</v>
      </c>
      <c r="F758" s="44">
        <v>18</v>
      </c>
      <c r="G758" s="84">
        <v>41.4</v>
      </c>
    </row>
    <row r="759" spans="1:7" ht="15" customHeight="1">
      <c r="A759" s="39" t="s">
        <v>234</v>
      </c>
      <c r="B759" s="40" t="s">
        <v>235</v>
      </c>
      <c r="C759" s="40" t="s">
        <v>137</v>
      </c>
      <c r="D759" s="41">
        <v>924.75</v>
      </c>
      <c r="E759" s="41">
        <v>8327.7</v>
      </c>
      <c r="F759" s="41">
        <v>1059</v>
      </c>
      <c r="G759" s="83">
        <v>8560.8</v>
      </c>
    </row>
    <row r="760" spans="1:7" ht="15" customHeight="1">
      <c r="A760" s="42" t="s">
        <v>234</v>
      </c>
      <c r="B760" s="43" t="s">
        <v>235</v>
      </c>
      <c r="C760" s="43" t="s">
        <v>46</v>
      </c>
      <c r="D760" s="44">
        <v>1299</v>
      </c>
      <c r="E760" s="44">
        <v>5706.03</v>
      </c>
      <c r="F760" s="44">
        <v>32612</v>
      </c>
      <c r="G760" s="84">
        <v>111948.96</v>
      </c>
    </row>
    <row r="761" spans="1:7" ht="15" customHeight="1">
      <c r="A761" s="39" t="s">
        <v>234</v>
      </c>
      <c r="B761" s="40" t="s">
        <v>235</v>
      </c>
      <c r="C761" s="40" t="s">
        <v>155</v>
      </c>
      <c r="D761" s="41" t="s">
        <v>127</v>
      </c>
      <c r="E761" s="41" t="s">
        <v>127</v>
      </c>
      <c r="F761" s="41">
        <v>22.5</v>
      </c>
      <c r="G761" s="83">
        <v>172.8</v>
      </c>
    </row>
    <row r="762" spans="1:7" ht="15" customHeight="1">
      <c r="A762" s="42" t="s">
        <v>234</v>
      </c>
      <c r="B762" s="43" t="s">
        <v>235</v>
      </c>
      <c r="C762" s="43" t="s">
        <v>83</v>
      </c>
      <c r="D762" s="44" t="s">
        <v>127</v>
      </c>
      <c r="E762" s="44" t="s">
        <v>127</v>
      </c>
      <c r="F762" s="44">
        <v>75</v>
      </c>
      <c r="G762" s="84">
        <v>500.39</v>
      </c>
    </row>
    <row r="763" spans="1:7" ht="15" customHeight="1">
      <c r="A763" s="39" t="s">
        <v>234</v>
      </c>
      <c r="B763" s="40" t="s">
        <v>235</v>
      </c>
      <c r="C763" s="40" t="s">
        <v>49</v>
      </c>
      <c r="D763" s="41" t="s">
        <v>127</v>
      </c>
      <c r="E763" s="41" t="s">
        <v>127</v>
      </c>
      <c r="F763" s="41">
        <v>1169</v>
      </c>
      <c r="G763" s="83">
        <v>8501.16</v>
      </c>
    </row>
    <row r="764" spans="1:7" ht="15" customHeight="1">
      <c r="A764" s="42" t="s">
        <v>572</v>
      </c>
      <c r="B764" s="43" t="s">
        <v>573</v>
      </c>
      <c r="C764" s="43" t="s">
        <v>46</v>
      </c>
      <c r="D764" s="44" t="s">
        <v>127</v>
      </c>
      <c r="E764" s="44" t="s">
        <v>127</v>
      </c>
      <c r="F764" s="44">
        <v>46</v>
      </c>
      <c r="G764" s="84">
        <v>144.64</v>
      </c>
    </row>
    <row r="765" spans="1:7" ht="15" customHeight="1">
      <c r="A765" s="39" t="s">
        <v>237</v>
      </c>
      <c r="B765" s="40" t="s">
        <v>238</v>
      </c>
      <c r="C765" s="40" t="s">
        <v>46</v>
      </c>
      <c r="D765" s="41">
        <v>4942</v>
      </c>
      <c r="E765" s="41">
        <v>39206.53</v>
      </c>
      <c r="F765" s="41">
        <v>19980</v>
      </c>
      <c r="G765" s="83">
        <v>99138</v>
      </c>
    </row>
    <row r="766" spans="1:7" ht="15" customHeight="1">
      <c r="A766" s="42" t="s">
        <v>239</v>
      </c>
      <c r="B766" s="43" t="s">
        <v>240</v>
      </c>
      <c r="C766" s="43" t="s">
        <v>109</v>
      </c>
      <c r="D766" s="44" t="s">
        <v>127</v>
      </c>
      <c r="E766" s="44" t="s">
        <v>127</v>
      </c>
      <c r="F766" s="44">
        <v>500</v>
      </c>
      <c r="G766" s="84">
        <v>4768.93</v>
      </c>
    </row>
    <row r="767" spans="1:7" ht="15" customHeight="1">
      <c r="A767" s="39" t="s">
        <v>239</v>
      </c>
      <c r="B767" s="40" t="s">
        <v>240</v>
      </c>
      <c r="C767" s="40" t="s">
        <v>137</v>
      </c>
      <c r="D767" s="41">
        <v>10965.16</v>
      </c>
      <c r="E767" s="41">
        <v>49006.22</v>
      </c>
      <c r="F767" s="41">
        <v>26699.6</v>
      </c>
      <c r="G767" s="83">
        <v>128049.1</v>
      </c>
    </row>
    <row r="768" spans="1:7" ht="15" customHeight="1">
      <c r="A768" s="42" t="s">
        <v>239</v>
      </c>
      <c r="B768" s="43" t="s">
        <v>240</v>
      </c>
      <c r="C768" s="43" t="s">
        <v>60</v>
      </c>
      <c r="D768" s="44">
        <v>127575</v>
      </c>
      <c r="E768" s="44">
        <v>419476.4</v>
      </c>
      <c r="F768" s="44">
        <v>182237.1</v>
      </c>
      <c r="G768" s="84">
        <v>555896.35</v>
      </c>
    </row>
    <row r="769" spans="1:7" ht="15" customHeight="1">
      <c r="A769" s="39" t="s">
        <v>239</v>
      </c>
      <c r="B769" s="40" t="s">
        <v>240</v>
      </c>
      <c r="C769" s="40" t="s">
        <v>138</v>
      </c>
      <c r="D769" s="41">
        <v>245588</v>
      </c>
      <c r="E769" s="41">
        <v>877899.15</v>
      </c>
      <c r="F769" s="41">
        <v>321991</v>
      </c>
      <c r="G769" s="83">
        <v>1079474.05</v>
      </c>
    </row>
    <row r="770" spans="1:7" ht="15" customHeight="1">
      <c r="A770" s="42" t="s">
        <v>239</v>
      </c>
      <c r="B770" s="43" t="s">
        <v>240</v>
      </c>
      <c r="C770" s="43" t="s">
        <v>63</v>
      </c>
      <c r="D770" s="44">
        <v>7783.2</v>
      </c>
      <c r="E770" s="44">
        <v>34393.4</v>
      </c>
      <c r="F770" s="44">
        <v>10480.8</v>
      </c>
      <c r="G770" s="84">
        <v>43720.8</v>
      </c>
    </row>
    <row r="771" spans="1:7" ht="15" customHeight="1">
      <c r="A771" s="39" t="s">
        <v>239</v>
      </c>
      <c r="B771" s="40" t="s">
        <v>240</v>
      </c>
      <c r="C771" s="40" t="s">
        <v>53</v>
      </c>
      <c r="D771" s="41" t="s">
        <v>127</v>
      </c>
      <c r="E771" s="41" t="s">
        <v>127</v>
      </c>
      <c r="F771" s="41">
        <v>72</v>
      </c>
      <c r="G771" s="83">
        <v>315</v>
      </c>
    </row>
    <row r="772" spans="1:7" ht="15" customHeight="1">
      <c r="A772" s="42" t="s">
        <v>239</v>
      </c>
      <c r="B772" s="43" t="s">
        <v>240</v>
      </c>
      <c r="C772" s="43" t="s">
        <v>121</v>
      </c>
      <c r="D772" s="44" t="s">
        <v>127</v>
      </c>
      <c r="E772" s="44" t="s">
        <v>127</v>
      </c>
      <c r="F772" s="44">
        <v>5889.6</v>
      </c>
      <c r="G772" s="84">
        <v>33205.6</v>
      </c>
    </row>
    <row r="773" spans="1:7" ht="15" customHeight="1">
      <c r="A773" s="39" t="s">
        <v>239</v>
      </c>
      <c r="B773" s="40" t="s">
        <v>240</v>
      </c>
      <c r="C773" s="40" t="s">
        <v>46</v>
      </c>
      <c r="D773" s="41">
        <v>29155.8</v>
      </c>
      <c r="E773" s="41">
        <v>123604.2</v>
      </c>
      <c r="F773" s="41">
        <v>41212.5</v>
      </c>
      <c r="G773" s="83">
        <v>166321.5</v>
      </c>
    </row>
    <row r="774" spans="1:7" ht="15" customHeight="1">
      <c r="A774" s="42" t="s">
        <v>239</v>
      </c>
      <c r="B774" s="43" t="s">
        <v>240</v>
      </c>
      <c r="C774" s="43" t="s">
        <v>97</v>
      </c>
      <c r="D774" s="44">
        <v>8003.4</v>
      </c>
      <c r="E774" s="44">
        <v>46507.68</v>
      </c>
      <c r="F774" s="44" t="s">
        <v>127</v>
      </c>
      <c r="G774" s="84" t="s">
        <v>127</v>
      </c>
    </row>
    <row r="775" spans="1:7" ht="15" customHeight="1">
      <c r="A775" s="39" t="s">
        <v>239</v>
      </c>
      <c r="B775" s="40" t="s">
        <v>240</v>
      </c>
      <c r="C775" s="40" t="s">
        <v>62</v>
      </c>
      <c r="D775" s="41">
        <v>129709.7</v>
      </c>
      <c r="E775" s="41">
        <v>541435.94</v>
      </c>
      <c r="F775" s="41">
        <v>142451.7</v>
      </c>
      <c r="G775" s="83">
        <v>559153.27</v>
      </c>
    </row>
    <row r="776" spans="1:7" ht="15" customHeight="1">
      <c r="A776" s="42" t="s">
        <v>239</v>
      </c>
      <c r="B776" s="43" t="s">
        <v>240</v>
      </c>
      <c r="C776" s="43" t="s">
        <v>501</v>
      </c>
      <c r="D776" s="44" t="s">
        <v>127</v>
      </c>
      <c r="E776" s="44" t="s">
        <v>127</v>
      </c>
      <c r="F776" s="44">
        <v>459.6</v>
      </c>
      <c r="G776" s="84">
        <v>1977.6</v>
      </c>
    </row>
    <row r="777" spans="1:7" ht="15" customHeight="1">
      <c r="A777" s="39" t="s">
        <v>239</v>
      </c>
      <c r="B777" s="40" t="s">
        <v>240</v>
      </c>
      <c r="C777" s="40" t="s">
        <v>155</v>
      </c>
      <c r="D777" s="41">
        <v>41391.6</v>
      </c>
      <c r="E777" s="41">
        <v>217499.64</v>
      </c>
      <c r="F777" s="41">
        <v>45388.4</v>
      </c>
      <c r="G777" s="83">
        <v>208444.85</v>
      </c>
    </row>
    <row r="778" spans="1:7" ht="15" customHeight="1">
      <c r="A778" s="42" t="s">
        <v>239</v>
      </c>
      <c r="B778" s="43" t="s">
        <v>240</v>
      </c>
      <c r="C778" s="43" t="s">
        <v>101</v>
      </c>
      <c r="D778" s="44">
        <v>6307.2</v>
      </c>
      <c r="E778" s="44">
        <v>22125.98</v>
      </c>
      <c r="F778" s="44">
        <v>3565.2</v>
      </c>
      <c r="G778" s="84">
        <v>12108.63</v>
      </c>
    </row>
    <row r="779" spans="1:7" ht="15" customHeight="1">
      <c r="A779" s="39" t="s">
        <v>239</v>
      </c>
      <c r="B779" s="40" t="s">
        <v>240</v>
      </c>
      <c r="C779" s="40" t="s">
        <v>50</v>
      </c>
      <c r="D779" s="41">
        <v>377972.51</v>
      </c>
      <c r="E779" s="41">
        <v>1273413.44</v>
      </c>
      <c r="F779" s="41">
        <v>510264.82</v>
      </c>
      <c r="G779" s="83">
        <v>1635584.02</v>
      </c>
    </row>
    <row r="780" spans="1:7" ht="15" customHeight="1">
      <c r="A780" s="42" t="s">
        <v>239</v>
      </c>
      <c r="B780" s="43" t="s">
        <v>240</v>
      </c>
      <c r="C780" s="43" t="s">
        <v>83</v>
      </c>
      <c r="D780" s="44">
        <v>9181.1</v>
      </c>
      <c r="E780" s="44">
        <v>37525.12</v>
      </c>
      <c r="F780" s="44">
        <v>43673.7</v>
      </c>
      <c r="G780" s="84">
        <v>182583.98</v>
      </c>
    </row>
    <row r="781" spans="1:7" ht="15" customHeight="1">
      <c r="A781" s="39" t="s">
        <v>239</v>
      </c>
      <c r="B781" s="40" t="s">
        <v>240</v>
      </c>
      <c r="C781" s="40" t="s">
        <v>99</v>
      </c>
      <c r="D781" s="41">
        <v>5159.7</v>
      </c>
      <c r="E781" s="41">
        <v>18360.7</v>
      </c>
      <c r="F781" s="41" t="s">
        <v>127</v>
      </c>
      <c r="G781" s="83" t="s">
        <v>127</v>
      </c>
    </row>
    <row r="782" spans="1:7" ht="15" customHeight="1">
      <c r="A782" s="42" t="s">
        <v>239</v>
      </c>
      <c r="B782" s="43" t="s">
        <v>240</v>
      </c>
      <c r="C782" s="43" t="s">
        <v>69</v>
      </c>
      <c r="D782" s="44">
        <v>59816.9</v>
      </c>
      <c r="E782" s="44">
        <v>204316.8</v>
      </c>
      <c r="F782" s="44">
        <v>101624.8</v>
      </c>
      <c r="G782" s="84">
        <v>335936.35</v>
      </c>
    </row>
    <row r="783" spans="1:7" ht="15" customHeight="1">
      <c r="A783" s="39" t="s">
        <v>239</v>
      </c>
      <c r="B783" s="40" t="s">
        <v>240</v>
      </c>
      <c r="C783" s="40" t="s">
        <v>561</v>
      </c>
      <c r="D783" s="41">
        <v>691.2</v>
      </c>
      <c r="E783" s="41">
        <v>3558.02</v>
      </c>
      <c r="F783" s="41" t="s">
        <v>127</v>
      </c>
      <c r="G783" s="83" t="s">
        <v>127</v>
      </c>
    </row>
    <row r="784" spans="1:7" ht="15" customHeight="1">
      <c r="A784" s="42" t="s">
        <v>239</v>
      </c>
      <c r="B784" s="43" t="s">
        <v>240</v>
      </c>
      <c r="C784" s="43" t="s">
        <v>65</v>
      </c>
      <c r="D784" s="44" t="s">
        <v>127</v>
      </c>
      <c r="E784" s="44" t="s">
        <v>127</v>
      </c>
      <c r="F784" s="44">
        <v>10269.6</v>
      </c>
      <c r="G784" s="84">
        <v>45057.6</v>
      </c>
    </row>
    <row r="785" spans="1:7" ht="15" customHeight="1">
      <c r="A785" s="39" t="s">
        <v>239</v>
      </c>
      <c r="B785" s="40" t="s">
        <v>240</v>
      </c>
      <c r="C785" s="40" t="s">
        <v>173</v>
      </c>
      <c r="D785" s="41">
        <v>11547.36</v>
      </c>
      <c r="E785" s="41">
        <v>42736.17</v>
      </c>
      <c r="F785" s="41" t="s">
        <v>127</v>
      </c>
      <c r="G785" s="83" t="s">
        <v>127</v>
      </c>
    </row>
    <row r="786" spans="1:7" ht="15" customHeight="1">
      <c r="A786" s="42" t="s">
        <v>239</v>
      </c>
      <c r="B786" s="43" t="s">
        <v>240</v>
      </c>
      <c r="C786" s="43" t="s">
        <v>49</v>
      </c>
      <c r="D786" s="44">
        <v>1114774.44</v>
      </c>
      <c r="E786" s="44">
        <v>3325424</v>
      </c>
      <c r="F786" s="44">
        <v>1185221.92</v>
      </c>
      <c r="G786" s="84">
        <v>3455208.27</v>
      </c>
    </row>
    <row r="787" spans="1:7" ht="15" customHeight="1">
      <c r="A787" s="39" t="s">
        <v>239</v>
      </c>
      <c r="B787" s="40" t="s">
        <v>240</v>
      </c>
      <c r="C787" s="40" t="s">
        <v>81</v>
      </c>
      <c r="D787" s="41">
        <v>1432.8</v>
      </c>
      <c r="E787" s="41">
        <v>7147.08</v>
      </c>
      <c r="F787" s="41">
        <v>5952.6</v>
      </c>
      <c r="G787" s="83">
        <v>27662.04</v>
      </c>
    </row>
    <row r="788" spans="1:7" ht="15" customHeight="1">
      <c r="A788" s="42" t="s">
        <v>239</v>
      </c>
      <c r="B788" s="43" t="s">
        <v>240</v>
      </c>
      <c r="C788" s="43" t="s">
        <v>107</v>
      </c>
      <c r="D788" s="44" t="s">
        <v>127</v>
      </c>
      <c r="E788" s="44" t="s">
        <v>127</v>
      </c>
      <c r="F788" s="44">
        <v>71294.42</v>
      </c>
      <c r="G788" s="84">
        <v>197158.33</v>
      </c>
    </row>
    <row r="789" spans="1:7" ht="15" customHeight="1">
      <c r="A789" s="39" t="s">
        <v>239</v>
      </c>
      <c r="B789" s="40" t="s">
        <v>240</v>
      </c>
      <c r="C789" s="40" t="s">
        <v>66</v>
      </c>
      <c r="D789" s="41">
        <v>13670</v>
      </c>
      <c r="E789" s="41">
        <v>49555.1</v>
      </c>
      <c r="F789" s="41">
        <v>22427</v>
      </c>
      <c r="G789" s="83">
        <v>77461.3</v>
      </c>
    </row>
    <row r="790" spans="1:7" ht="15" customHeight="1">
      <c r="A790" s="42" t="s">
        <v>239</v>
      </c>
      <c r="B790" s="43" t="s">
        <v>240</v>
      </c>
      <c r="C790" s="43" t="s">
        <v>68</v>
      </c>
      <c r="D790" s="44">
        <v>10930.7</v>
      </c>
      <c r="E790" s="44">
        <v>37005.4</v>
      </c>
      <c r="F790" s="44">
        <v>4229.2</v>
      </c>
      <c r="G790" s="84">
        <v>14381.45</v>
      </c>
    </row>
    <row r="791" spans="1:7" ht="15" customHeight="1">
      <c r="A791" s="39" t="s">
        <v>241</v>
      </c>
      <c r="B791" s="40" t="s">
        <v>242</v>
      </c>
      <c r="C791" s="40" t="s">
        <v>85</v>
      </c>
      <c r="D791" s="41">
        <v>28.8</v>
      </c>
      <c r="E791" s="41">
        <v>162.48</v>
      </c>
      <c r="F791" s="41">
        <v>24</v>
      </c>
      <c r="G791" s="83">
        <v>128.4</v>
      </c>
    </row>
    <row r="792" spans="1:7" ht="15" customHeight="1">
      <c r="A792" s="42" t="s">
        <v>241</v>
      </c>
      <c r="B792" s="43" t="s">
        <v>242</v>
      </c>
      <c r="C792" s="43" t="s">
        <v>137</v>
      </c>
      <c r="D792" s="44">
        <v>168.8</v>
      </c>
      <c r="E792" s="44">
        <v>1030</v>
      </c>
      <c r="F792" s="44">
        <v>282</v>
      </c>
      <c r="G792" s="84">
        <v>1597.8</v>
      </c>
    </row>
    <row r="793" spans="1:7" ht="15" customHeight="1">
      <c r="A793" s="39" t="s">
        <v>241</v>
      </c>
      <c r="B793" s="40" t="s">
        <v>242</v>
      </c>
      <c r="C793" s="40" t="s">
        <v>46</v>
      </c>
      <c r="D793" s="41">
        <v>1131.3</v>
      </c>
      <c r="E793" s="41">
        <v>3981.6</v>
      </c>
      <c r="F793" s="41">
        <v>6583.2</v>
      </c>
      <c r="G793" s="83">
        <v>21049.8</v>
      </c>
    </row>
    <row r="794" spans="1:7" ht="15" customHeight="1">
      <c r="A794" s="42" t="s">
        <v>241</v>
      </c>
      <c r="B794" s="43" t="s">
        <v>242</v>
      </c>
      <c r="C794" s="43" t="s">
        <v>155</v>
      </c>
      <c r="D794" s="44">
        <v>120</v>
      </c>
      <c r="E794" s="44">
        <v>664.93</v>
      </c>
      <c r="F794" s="44">
        <v>48</v>
      </c>
      <c r="G794" s="84">
        <v>237.6</v>
      </c>
    </row>
    <row r="795" spans="1:7" ht="15" customHeight="1">
      <c r="A795" s="39" t="s">
        <v>241</v>
      </c>
      <c r="B795" s="40" t="s">
        <v>242</v>
      </c>
      <c r="C795" s="40" t="s">
        <v>83</v>
      </c>
      <c r="D795" s="41" t="s">
        <v>127</v>
      </c>
      <c r="E795" s="41" t="s">
        <v>127</v>
      </c>
      <c r="F795" s="41">
        <v>1234.5</v>
      </c>
      <c r="G795" s="83">
        <v>4125.37</v>
      </c>
    </row>
    <row r="796" spans="1:7" ht="15" customHeight="1">
      <c r="A796" s="42" t="s">
        <v>243</v>
      </c>
      <c r="B796" s="43" t="s">
        <v>244</v>
      </c>
      <c r="C796" s="43" t="s">
        <v>137</v>
      </c>
      <c r="D796" s="44" t="s">
        <v>127</v>
      </c>
      <c r="E796" s="44" t="s">
        <v>127</v>
      </c>
      <c r="F796" s="44">
        <v>0.35</v>
      </c>
      <c r="G796" s="84">
        <v>1</v>
      </c>
    </row>
    <row r="797" spans="1:7" ht="15" customHeight="1">
      <c r="A797" s="39" t="s">
        <v>243</v>
      </c>
      <c r="B797" s="40" t="s">
        <v>244</v>
      </c>
      <c r="C797" s="40" t="s">
        <v>46</v>
      </c>
      <c r="D797" s="41">
        <v>720</v>
      </c>
      <c r="E797" s="41">
        <v>3600</v>
      </c>
      <c r="F797" s="41">
        <v>2400</v>
      </c>
      <c r="G797" s="83">
        <v>9750</v>
      </c>
    </row>
    <row r="798" spans="1:7" ht="15" customHeight="1">
      <c r="A798" s="42" t="s">
        <v>245</v>
      </c>
      <c r="B798" s="43" t="s">
        <v>246</v>
      </c>
      <c r="C798" s="43" t="s">
        <v>137</v>
      </c>
      <c r="D798" s="44">
        <v>320</v>
      </c>
      <c r="E798" s="44">
        <v>3816</v>
      </c>
      <c r="F798" s="44">
        <v>940</v>
      </c>
      <c r="G798" s="84">
        <v>11209.5</v>
      </c>
    </row>
    <row r="799" spans="1:7" ht="15" customHeight="1">
      <c r="A799" s="39" t="s">
        <v>245</v>
      </c>
      <c r="B799" s="40" t="s">
        <v>246</v>
      </c>
      <c r="C799" s="40" t="s">
        <v>46</v>
      </c>
      <c r="D799" s="41">
        <v>40</v>
      </c>
      <c r="E799" s="41">
        <v>441</v>
      </c>
      <c r="F799" s="41" t="s">
        <v>127</v>
      </c>
      <c r="G799" s="83" t="s">
        <v>127</v>
      </c>
    </row>
    <row r="800" spans="1:7" ht="15" customHeight="1">
      <c r="A800" s="42" t="s">
        <v>245</v>
      </c>
      <c r="B800" s="43" t="s">
        <v>246</v>
      </c>
      <c r="C800" s="43" t="s">
        <v>97</v>
      </c>
      <c r="D800" s="44">
        <v>400</v>
      </c>
      <c r="E800" s="44">
        <v>4410</v>
      </c>
      <c r="F800" s="44" t="s">
        <v>127</v>
      </c>
      <c r="G800" s="84" t="s">
        <v>127</v>
      </c>
    </row>
    <row r="801" spans="1:7" ht="15" customHeight="1">
      <c r="A801" s="39" t="s">
        <v>245</v>
      </c>
      <c r="B801" s="40" t="s">
        <v>246</v>
      </c>
      <c r="C801" s="40" t="s">
        <v>155</v>
      </c>
      <c r="D801" s="41">
        <v>420</v>
      </c>
      <c r="E801" s="41">
        <v>4130.27</v>
      </c>
      <c r="F801" s="41">
        <v>520</v>
      </c>
      <c r="G801" s="83">
        <v>4540.72</v>
      </c>
    </row>
    <row r="802" spans="1:7" ht="15" customHeight="1">
      <c r="A802" s="42" t="s">
        <v>245</v>
      </c>
      <c r="B802" s="43" t="s">
        <v>246</v>
      </c>
      <c r="C802" s="43" t="s">
        <v>101</v>
      </c>
      <c r="D802" s="44">
        <v>180</v>
      </c>
      <c r="E802" s="44">
        <v>1714.98</v>
      </c>
      <c r="F802" s="44">
        <v>440</v>
      </c>
      <c r="G802" s="84">
        <v>3492.38</v>
      </c>
    </row>
    <row r="803" spans="1:7" ht="15" customHeight="1">
      <c r="A803" s="39" t="s">
        <v>245</v>
      </c>
      <c r="B803" s="40" t="s">
        <v>246</v>
      </c>
      <c r="C803" s="40" t="s">
        <v>99</v>
      </c>
      <c r="D803" s="41">
        <v>20</v>
      </c>
      <c r="E803" s="41">
        <v>185</v>
      </c>
      <c r="F803" s="41" t="s">
        <v>127</v>
      </c>
      <c r="G803" s="83" t="s">
        <v>127</v>
      </c>
    </row>
    <row r="804" spans="1:7" ht="15" customHeight="1">
      <c r="A804" s="42" t="s">
        <v>245</v>
      </c>
      <c r="B804" s="43" t="s">
        <v>246</v>
      </c>
      <c r="C804" s="43" t="s">
        <v>65</v>
      </c>
      <c r="D804" s="44" t="s">
        <v>127</v>
      </c>
      <c r="E804" s="44" t="s">
        <v>127</v>
      </c>
      <c r="F804" s="44">
        <v>80</v>
      </c>
      <c r="G804" s="84">
        <v>954</v>
      </c>
    </row>
    <row r="805" spans="1:7" ht="15" customHeight="1">
      <c r="A805" s="39" t="s">
        <v>245</v>
      </c>
      <c r="B805" s="40" t="s">
        <v>246</v>
      </c>
      <c r="C805" s="40" t="s">
        <v>66</v>
      </c>
      <c r="D805" s="41" t="s">
        <v>127</v>
      </c>
      <c r="E805" s="41" t="s">
        <v>127</v>
      </c>
      <c r="F805" s="41">
        <v>160</v>
      </c>
      <c r="G805" s="83">
        <v>1406</v>
      </c>
    </row>
    <row r="806" spans="1:7" ht="15" customHeight="1">
      <c r="A806" s="42" t="s">
        <v>247</v>
      </c>
      <c r="B806" s="43" t="s">
        <v>248</v>
      </c>
      <c r="C806" s="43" t="s">
        <v>85</v>
      </c>
      <c r="D806" s="44">
        <v>400.2</v>
      </c>
      <c r="E806" s="44">
        <v>2739.72</v>
      </c>
      <c r="F806" s="44">
        <v>360</v>
      </c>
      <c r="G806" s="84">
        <v>2311.2</v>
      </c>
    </row>
    <row r="807" spans="1:7" ht="15" customHeight="1">
      <c r="A807" s="39" t="s">
        <v>247</v>
      </c>
      <c r="B807" s="40" t="s">
        <v>248</v>
      </c>
      <c r="C807" s="40" t="s">
        <v>137</v>
      </c>
      <c r="D807" s="41">
        <v>3619.4</v>
      </c>
      <c r="E807" s="41">
        <v>30909.42</v>
      </c>
      <c r="F807" s="41">
        <v>12047.99</v>
      </c>
      <c r="G807" s="83">
        <v>92420</v>
      </c>
    </row>
    <row r="808" spans="1:7" ht="15" customHeight="1">
      <c r="A808" s="42" t="s">
        <v>247</v>
      </c>
      <c r="B808" s="43" t="s">
        <v>248</v>
      </c>
      <c r="C808" s="43" t="s">
        <v>60</v>
      </c>
      <c r="D808" s="44" t="s">
        <v>127</v>
      </c>
      <c r="E808" s="44" t="s">
        <v>127</v>
      </c>
      <c r="F808" s="44">
        <v>99</v>
      </c>
      <c r="G808" s="84">
        <v>840.5</v>
      </c>
    </row>
    <row r="809" spans="1:7" ht="15" customHeight="1">
      <c r="A809" s="39" t="s">
        <v>247</v>
      </c>
      <c r="B809" s="40" t="s">
        <v>248</v>
      </c>
      <c r="C809" s="40" t="s">
        <v>138</v>
      </c>
      <c r="D809" s="41">
        <v>3477</v>
      </c>
      <c r="E809" s="41">
        <v>29855.75</v>
      </c>
      <c r="F809" s="41">
        <v>3470</v>
      </c>
      <c r="G809" s="83">
        <v>28482.7</v>
      </c>
    </row>
    <row r="810" spans="1:7" ht="15" customHeight="1">
      <c r="A810" s="42" t="s">
        <v>247</v>
      </c>
      <c r="B810" s="43" t="s">
        <v>248</v>
      </c>
      <c r="C810" s="43" t="s">
        <v>63</v>
      </c>
      <c r="D810" s="44">
        <v>1938</v>
      </c>
      <c r="E810" s="44">
        <v>17967.6</v>
      </c>
      <c r="F810" s="44">
        <v>6636</v>
      </c>
      <c r="G810" s="84">
        <v>48398.87</v>
      </c>
    </row>
    <row r="811" spans="1:7" ht="15" customHeight="1">
      <c r="A811" s="39" t="s">
        <v>247</v>
      </c>
      <c r="B811" s="40" t="s">
        <v>248</v>
      </c>
      <c r="C811" s="40" t="s">
        <v>53</v>
      </c>
      <c r="D811" s="41">
        <v>260</v>
      </c>
      <c r="E811" s="41">
        <v>1318.75</v>
      </c>
      <c r="F811" s="41">
        <v>250</v>
      </c>
      <c r="G811" s="83">
        <v>1204.08</v>
      </c>
    </row>
    <row r="812" spans="1:7" ht="15" customHeight="1">
      <c r="A812" s="42" t="s">
        <v>247</v>
      </c>
      <c r="B812" s="43" t="s">
        <v>248</v>
      </c>
      <c r="C812" s="43" t="s">
        <v>46</v>
      </c>
      <c r="D812" s="44">
        <v>10048.7</v>
      </c>
      <c r="E812" s="44">
        <v>33787.68</v>
      </c>
      <c r="F812" s="44">
        <v>9399.25</v>
      </c>
      <c r="G812" s="84">
        <v>58582.7</v>
      </c>
    </row>
    <row r="813" spans="1:7" ht="15" customHeight="1">
      <c r="A813" s="39" t="s">
        <v>247</v>
      </c>
      <c r="B813" s="40" t="s">
        <v>248</v>
      </c>
      <c r="C813" s="40" t="s">
        <v>97</v>
      </c>
      <c r="D813" s="41">
        <v>351</v>
      </c>
      <c r="E813" s="41">
        <v>3585.4</v>
      </c>
      <c r="F813" s="41" t="s">
        <v>127</v>
      </c>
      <c r="G813" s="83" t="s">
        <v>127</v>
      </c>
    </row>
    <row r="814" spans="1:7" ht="15" customHeight="1">
      <c r="A814" s="42" t="s">
        <v>247</v>
      </c>
      <c r="B814" s="43" t="s">
        <v>248</v>
      </c>
      <c r="C814" s="43" t="s">
        <v>501</v>
      </c>
      <c r="D814" s="44" t="s">
        <v>127</v>
      </c>
      <c r="E814" s="44" t="s">
        <v>127</v>
      </c>
      <c r="F814" s="44">
        <v>27</v>
      </c>
      <c r="G814" s="84">
        <v>270</v>
      </c>
    </row>
    <row r="815" spans="1:7" ht="15" customHeight="1">
      <c r="A815" s="39" t="s">
        <v>247</v>
      </c>
      <c r="B815" s="40" t="s">
        <v>248</v>
      </c>
      <c r="C815" s="40" t="s">
        <v>155</v>
      </c>
      <c r="D815" s="41">
        <v>6132</v>
      </c>
      <c r="E815" s="41">
        <v>51406.4</v>
      </c>
      <c r="F815" s="41">
        <v>6375</v>
      </c>
      <c r="G815" s="83">
        <v>46390</v>
      </c>
    </row>
    <row r="816" spans="1:7" ht="15" customHeight="1">
      <c r="A816" s="42" t="s">
        <v>247</v>
      </c>
      <c r="B816" s="43" t="s">
        <v>248</v>
      </c>
      <c r="C816" s="43" t="s">
        <v>101</v>
      </c>
      <c r="D816" s="44">
        <v>1476</v>
      </c>
      <c r="E816" s="44">
        <v>12369.68</v>
      </c>
      <c r="F816" s="44">
        <v>1832</v>
      </c>
      <c r="G816" s="84">
        <v>14696.65</v>
      </c>
    </row>
    <row r="817" spans="1:7" ht="15" customHeight="1">
      <c r="A817" s="39" t="s">
        <v>247</v>
      </c>
      <c r="B817" s="40" t="s">
        <v>248</v>
      </c>
      <c r="C817" s="40" t="s">
        <v>83</v>
      </c>
      <c r="D817" s="41" t="s">
        <v>127</v>
      </c>
      <c r="E817" s="41" t="s">
        <v>127</v>
      </c>
      <c r="F817" s="41">
        <v>532.5</v>
      </c>
      <c r="G817" s="83">
        <v>2562.57</v>
      </c>
    </row>
    <row r="818" spans="1:7" ht="15" customHeight="1">
      <c r="A818" s="42" t="s">
        <v>247</v>
      </c>
      <c r="B818" s="43" t="s">
        <v>248</v>
      </c>
      <c r="C818" s="43" t="s">
        <v>99</v>
      </c>
      <c r="D818" s="44">
        <v>90</v>
      </c>
      <c r="E818" s="44">
        <v>792</v>
      </c>
      <c r="F818" s="44" t="s">
        <v>127</v>
      </c>
      <c r="G818" s="84" t="s">
        <v>127</v>
      </c>
    </row>
    <row r="819" spans="1:7" ht="15" customHeight="1">
      <c r="A819" s="39" t="s">
        <v>247</v>
      </c>
      <c r="B819" s="40" t="s">
        <v>248</v>
      </c>
      <c r="C819" s="40" t="s">
        <v>65</v>
      </c>
      <c r="D819" s="41" t="s">
        <v>127</v>
      </c>
      <c r="E819" s="41" t="s">
        <v>127</v>
      </c>
      <c r="F819" s="41">
        <v>285</v>
      </c>
      <c r="G819" s="83">
        <v>2716.9</v>
      </c>
    </row>
    <row r="820" spans="1:7" ht="15" customHeight="1">
      <c r="A820" s="42" t="s">
        <v>247</v>
      </c>
      <c r="B820" s="43" t="s">
        <v>248</v>
      </c>
      <c r="C820" s="43" t="s">
        <v>182</v>
      </c>
      <c r="D820" s="44">
        <v>1519.2</v>
      </c>
      <c r="E820" s="44">
        <v>10761.66</v>
      </c>
      <c r="F820" s="44">
        <v>1494.4</v>
      </c>
      <c r="G820" s="84">
        <v>9141.2</v>
      </c>
    </row>
    <row r="821" spans="1:7" ht="15" customHeight="1">
      <c r="A821" s="39" t="s">
        <v>247</v>
      </c>
      <c r="B821" s="40" t="s">
        <v>248</v>
      </c>
      <c r="C821" s="40" t="s">
        <v>49</v>
      </c>
      <c r="D821" s="41" t="s">
        <v>127</v>
      </c>
      <c r="E821" s="41" t="s">
        <v>127</v>
      </c>
      <c r="F821" s="41">
        <v>3265</v>
      </c>
      <c r="G821" s="83">
        <v>18345.1</v>
      </c>
    </row>
    <row r="822" spans="1:7" ht="15" customHeight="1">
      <c r="A822" s="42" t="s">
        <v>247</v>
      </c>
      <c r="B822" s="43" t="s">
        <v>248</v>
      </c>
      <c r="C822" s="43" t="s">
        <v>81</v>
      </c>
      <c r="D822" s="44">
        <v>96</v>
      </c>
      <c r="E822" s="44">
        <v>1030.2</v>
      </c>
      <c r="F822" s="44">
        <v>2604</v>
      </c>
      <c r="G822" s="84">
        <v>27665.4</v>
      </c>
    </row>
    <row r="823" spans="1:7" ht="15" customHeight="1">
      <c r="A823" s="39" t="s">
        <v>250</v>
      </c>
      <c r="B823" s="40" t="s">
        <v>251</v>
      </c>
      <c r="C823" s="40" t="s">
        <v>85</v>
      </c>
      <c r="D823" s="41">
        <v>24</v>
      </c>
      <c r="E823" s="41">
        <v>217.44</v>
      </c>
      <c r="F823" s="41" t="s">
        <v>127</v>
      </c>
      <c r="G823" s="83" t="s">
        <v>127</v>
      </c>
    </row>
    <row r="824" spans="1:7" ht="15" customHeight="1">
      <c r="A824" s="42" t="s">
        <v>250</v>
      </c>
      <c r="B824" s="43" t="s">
        <v>251</v>
      </c>
      <c r="C824" s="43" t="s">
        <v>137</v>
      </c>
      <c r="D824" s="44">
        <v>690</v>
      </c>
      <c r="E824" s="44">
        <v>7425.6</v>
      </c>
      <c r="F824" s="44">
        <v>1091</v>
      </c>
      <c r="G824" s="84">
        <v>11604.8</v>
      </c>
    </row>
    <row r="825" spans="1:7" ht="15" customHeight="1">
      <c r="A825" s="39" t="s">
        <v>250</v>
      </c>
      <c r="B825" s="40" t="s">
        <v>251</v>
      </c>
      <c r="C825" s="40" t="s">
        <v>63</v>
      </c>
      <c r="D825" s="41" t="s">
        <v>127</v>
      </c>
      <c r="E825" s="41" t="s">
        <v>127</v>
      </c>
      <c r="F825" s="41">
        <v>14708</v>
      </c>
      <c r="G825" s="83">
        <v>100025.68</v>
      </c>
    </row>
    <row r="826" spans="1:7" ht="15" customHeight="1">
      <c r="A826" s="42" t="s">
        <v>250</v>
      </c>
      <c r="B826" s="43" t="s">
        <v>251</v>
      </c>
      <c r="C826" s="43" t="s">
        <v>46</v>
      </c>
      <c r="D826" s="44" t="s">
        <v>127</v>
      </c>
      <c r="E826" s="44" t="s">
        <v>127</v>
      </c>
      <c r="F826" s="44">
        <v>1800</v>
      </c>
      <c r="G826" s="84">
        <v>6000</v>
      </c>
    </row>
    <row r="827" spans="1:7" ht="15" customHeight="1">
      <c r="A827" s="39" t="s">
        <v>250</v>
      </c>
      <c r="B827" s="40" t="s">
        <v>251</v>
      </c>
      <c r="C827" s="40" t="s">
        <v>155</v>
      </c>
      <c r="D827" s="41">
        <v>940</v>
      </c>
      <c r="E827" s="41">
        <v>7276.05</v>
      </c>
      <c r="F827" s="41">
        <v>640</v>
      </c>
      <c r="G827" s="83">
        <v>4560</v>
      </c>
    </row>
    <row r="828" spans="1:7" ht="15" customHeight="1">
      <c r="A828" s="42" t="s">
        <v>250</v>
      </c>
      <c r="B828" s="43" t="s">
        <v>251</v>
      </c>
      <c r="C828" s="43" t="s">
        <v>182</v>
      </c>
      <c r="D828" s="44">
        <v>192</v>
      </c>
      <c r="E828" s="44">
        <v>1568.64</v>
      </c>
      <c r="F828" s="44">
        <v>480</v>
      </c>
      <c r="G828" s="84">
        <v>4262.4</v>
      </c>
    </row>
    <row r="829" spans="1:7" ht="15" customHeight="1">
      <c r="A829" s="39" t="s">
        <v>250</v>
      </c>
      <c r="B829" s="40" t="s">
        <v>251</v>
      </c>
      <c r="C829" s="40" t="s">
        <v>49</v>
      </c>
      <c r="D829" s="41" t="s">
        <v>127</v>
      </c>
      <c r="E829" s="41" t="s">
        <v>127</v>
      </c>
      <c r="F829" s="41">
        <v>985</v>
      </c>
      <c r="G829" s="83">
        <v>6628.6</v>
      </c>
    </row>
    <row r="830" spans="1:7" ht="15" customHeight="1">
      <c r="A830" s="42" t="s">
        <v>252</v>
      </c>
      <c r="B830" s="43" t="s">
        <v>249</v>
      </c>
      <c r="C830" s="43" t="s">
        <v>85</v>
      </c>
      <c r="D830" s="44">
        <v>57</v>
      </c>
      <c r="E830" s="44">
        <v>548.88</v>
      </c>
      <c r="F830" s="44" t="s">
        <v>127</v>
      </c>
      <c r="G830" s="84" t="s">
        <v>127</v>
      </c>
    </row>
    <row r="831" spans="1:7" ht="15" customHeight="1">
      <c r="A831" s="39" t="s">
        <v>252</v>
      </c>
      <c r="B831" s="40" t="s">
        <v>249</v>
      </c>
      <c r="C831" s="40" t="s">
        <v>137</v>
      </c>
      <c r="D831" s="41">
        <v>112.5</v>
      </c>
      <c r="E831" s="41">
        <v>757.35</v>
      </c>
      <c r="F831" s="41">
        <v>450</v>
      </c>
      <c r="G831" s="83">
        <v>2513.7</v>
      </c>
    </row>
    <row r="832" spans="1:7" ht="15" customHeight="1">
      <c r="A832" s="42" t="s">
        <v>252</v>
      </c>
      <c r="B832" s="43" t="s">
        <v>249</v>
      </c>
      <c r="C832" s="43" t="s">
        <v>138</v>
      </c>
      <c r="D832" s="44" t="s">
        <v>127</v>
      </c>
      <c r="E832" s="44" t="s">
        <v>127</v>
      </c>
      <c r="F832" s="44">
        <v>200</v>
      </c>
      <c r="G832" s="84">
        <v>1384</v>
      </c>
    </row>
    <row r="833" spans="1:7" ht="15" customHeight="1">
      <c r="A833" s="39" t="s">
        <v>252</v>
      </c>
      <c r="B833" s="40" t="s">
        <v>249</v>
      </c>
      <c r="C833" s="40" t="s">
        <v>63</v>
      </c>
      <c r="D833" s="41" t="s">
        <v>127</v>
      </c>
      <c r="E833" s="41" t="s">
        <v>127</v>
      </c>
      <c r="F833" s="41">
        <v>300</v>
      </c>
      <c r="G833" s="83">
        <v>2496</v>
      </c>
    </row>
    <row r="834" spans="1:7" ht="15" customHeight="1">
      <c r="A834" s="42" t="s">
        <v>252</v>
      </c>
      <c r="B834" s="43" t="s">
        <v>249</v>
      </c>
      <c r="C834" s="43" t="s">
        <v>46</v>
      </c>
      <c r="D834" s="44" t="s">
        <v>127</v>
      </c>
      <c r="E834" s="44" t="s">
        <v>127</v>
      </c>
      <c r="F834" s="44">
        <v>587</v>
      </c>
      <c r="G834" s="84">
        <v>3544.52</v>
      </c>
    </row>
    <row r="835" spans="1:7" ht="15" customHeight="1">
      <c r="A835" s="39" t="s">
        <v>252</v>
      </c>
      <c r="B835" s="40" t="s">
        <v>249</v>
      </c>
      <c r="C835" s="40" t="s">
        <v>155</v>
      </c>
      <c r="D835" s="41">
        <v>545</v>
      </c>
      <c r="E835" s="41">
        <v>4454.57</v>
      </c>
      <c r="F835" s="41">
        <v>1249.5</v>
      </c>
      <c r="G835" s="83">
        <v>9492.15</v>
      </c>
    </row>
    <row r="836" spans="1:7" ht="15" customHeight="1">
      <c r="A836" s="42" t="s">
        <v>252</v>
      </c>
      <c r="B836" s="43" t="s">
        <v>249</v>
      </c>
      <c r="C836" s="43" t="s">
        <v>83</v>
      </c>
      <c r="D836" s="44" t="s">
        <v>127</v>
      </c>
      <c r="E836" s="44" t="s">
        <v>127</v>
      </c>
      <c r="F836" s="44">
        <v>100</v>
      </c>
      <c r="G836" s="84">
        <v>698.96</v>
      </c>
    </row>
    <row r="837" spans="1:7" ht="15" customHeight="1">
      <c r="A837" s="39" t="s">
        <v>252</v>
      </c>
      <c r="B837" s="40" t="s">
        <v>249</v>
      </c>
      <c r="C837" s="40" t="s">
        <v>182</v>
      </c>
      <c r="D837" s="41">
        <v>170</v>
      </c>
      <c r="E837" s="41">
        <v>1340.2</v>
      </c>
      <c r="F837" s="41">
        <v>85.6</v>
      </c>
      <c r="G837" s="83">
        <v>720.24</v>
      </c>
    </row>
    <row r="838" spans="1:7" ht="15" customHeight="1">
      <c r="A838" s="42" t="s">
        <v>252</v>
      </c>
      <c r="B838" s="43" t="s">
        <v>249</v>
      </c>
      <c r="C838" s="43" t="s">
        <v>49</v>
      </c>
      <c r="D838" s="44" t="s">
        <v>127</v>
      </c>
      <c r="E838" s="44" t="s">
        <v>127</v>
      </c>
      <c r="F838" s="44">
        <v>345</v>
      </c>
      <c r="G838" s="84">
        <v>2747.1</v>
      </c>
    </row>
    <row r="839" spans="1:7" ht="15" customHeight="1">
      <c r="A839" s="39" t="s">
        <v>253</v>
      </c>
      <c r="B839" s="40" t="s">
        <v>254</v>
      </c>
      <c r="C839" s="40" t="s">
        <v>85</v>
      </c>
      <c r="D839" s="41">
        <v>247.5</v>
      </c>
      <c r="E839" s="41">
        <v>1353.66</v>
      </c>
      <c r="F839" s="41">
        <v>180</v>
      </c>
      <c r="G839" s="83">
        <v>860.4</v>
      </c>
    </row>
    <row r="840" spans="1:7" ht="15" customHeight="1">
      <c r="A840" s="42" t="s">
        <v>253</v>
      </c>
      <c r="B840" s="43" t="s">
        <v>254</v>
      </c>
      <c r="C840" s="43" t="s">
        <v>137</v>
      </c>
      <c r="D840" s="44">
        <v>32198.22</v>
      </c>
      <c r="E840" s="44">
        <v>146799.5</v>
      </c>
      <c r="F840" s="44">
        <v>66850</v>
      </c>
      <c r="G840" s="84">
        <v>269743.6</v>
      </c>
    </row>
    <row r="841" spans="1:7" ht="15" customHeight="1">
      <c r="A841" s="39" t="s">
        <v>253</v>
      </c>
      <c r="B841" s="40" t="s">
        <v>254</v>
      </c>
      <c r="C841" s="40" t="s">
        <v>63</v>
      </c>
      <c r="D841" s="41" t="s">
        <v>127</v>
      </c>
      <c r="E841" s="41" t="s">
        <v>127</v>
      </c>
      <c r="F841" s="41">
        <v>11185</v>
      </c>
      <c r="G841" s="83">
        <v>48011.6</v>
      </c>
    </row>
    <row r="842" spans="1:7" ht="15" customHeight="1">
      <c r="A842" s="42" t="s">
        <v>253</v>
      </c>
      <c r="B842" s="43" t="s">
        <v>254</v>
      </c>
      <c r="C842" s="43" t="s">
        <v>53</v>
      </c>
      <c r="D842" s="44">
        <v>1601</v>
      </c>
      <c r="E842" s="44">
        <v>4385.61</v>
      </c>
      <c r="F842" s="44">
        <v>1030</v>
      </c>
      <c r="G842" s="84">
        <v>3012.5</v>
      </c>
    </row>
    <row r="843" spans="1:7" ht="15" customHeight="1">
      <c r="A843" s="39" t="s">
        <v>253</v>
      </c>
      <c r="B843" s="40" t="s">
        <v>254</v>
      </c>
      <c r="C843" s="40" t="s">
        <v>46</v>
      </c>
      <c r="D843" s="41">
        <v>3227</v>
      </c>
      <c r="E843" s="41">
        <v>16720.05</v>
      </c>
      <c r="F843" s="41">
        <v>10816.25</v>
      </c>
      <c r="G843" s="83">
        <v>45379.45</v>
      </c>
    </row>
    <row r="844" spans="1:7" ht="15" customHeight="1">
      <c r="A844" s="42" t="s">
        <v>253</v>
      </c>
      <c r="B844" s="43" t="s">
        <v>254</v>
      </c>
      <c r="C844" s="43" t="s">
        <v>47</v>
      </c>
      <c r="D844" s="44" t="s">
        <v>127</v>
      </c>
      <c r="E844" s="44" t="s">
        <v>127</v>
      </c>
      <c r="F844" s="44">
        <v>720</v>
      </c>
      <c r="G844" s="84">
        <v>3441.6</v>
      </c>
    </row>
    <row r="845" spans="1:7" ht="15" customHeight="1">
      <c r="A845" s="39" t="s">
        <v>253</v>
      </c>
      <c r="B845" s="40" t="s">
        <v>254</v>
      </c>
      <c r="C845" s="40" t="s">
        <v>155</v>
      </c>
      <c r="D845" s="41">
        <v>3980</v>
      </c>
      <c r="E845" s="41">
        <v>17549.8</v>
      </c>
      <c r="F845" s="41">
        <v>6418</v>
      </c>
      <c r="G845" s="83">
        <v>24347.2</v>
      </c>
    </row>
    <row r="846" spans="1:7" ht="15" customHeight="1">
      <c r="A846" s="42" t="s">
        <v>253</v>
      </c>
      <c r="B846" s="43" t="s">
        <v>254</v>
      </c>
      <c r="C846" s="43" t="s">
        <v>83</v>
      </c>
      <c r="D846" s="44" t="s">
        <v>127</v>
      </c>
      <c r="E846" s="44" t="s">
        <v>127</v>
      </c>
      <c r="F846" s="44">
        <v>690</v>
      </c>
      <c r="G846" s="84">
        <v>2150.97</v>
      </c>
    </row>
    <row r="847" spans="1:7" ht="15" customHeight="1">
      <c r="A847" s="39" t="s">
        <v>253</v>
      </c>
      <c r="B847" s="40" t="s">
        <v>254</v>
      </c>
      <c r="C847" s="40" t="s">
        <v>182</v>
      </c>
      <c r="D847" s="41">
        <v>4744</v>
      </c>
      <c r="E847" s="41">
        <v>19521.4</v>
      </c>
      <c r="F847" s="41">
        <v>5348</v>
      </c>
      <c r="G847" s="83">
        <v>19185.36</v>
      </c>
    </row>
    <row r="848" spans="1:7" ht="15" customHeight="1">
      <c r="A848" s="42" t="s">
        <v>253</v>
      </c>
      <c r="B848" s="43" t="s">
        <v>254</v>
      </c>
      <c r="C848" s="43" t="s">
        <v>49</v>
      </c>
      <c r="D848" s="44" t="s">
        <v>127</v>
      </c>
      <c r="E848" s="44" t="s">
        <v>127</v>
      </c>
      <c r="F848" s="44">
        <v>2800</v>
      </c>
      <c r="G848" s="84">
        <v>11354.2</v>
      </c>
    </row>
    <row r="849" spans="1:7" ht="15" customHeight="1">
      <c r="A849" s="39" t="s">
        <v>574</v>
      </c>
      <c r="B849" s="40" t="s">
        <v>575</v>
      </c>
      <c r="C849" s="40" t="s">
        <v>63</v>
      </c>
      <c r="D849" s="41" t="s">
        <v>127</v>
      </c>
      <c r="E849" s="41" t="s">
        <v>127</v>
      </c>
      <c r="F849" s="41">
        <v>2620.17</v>
      </c>
      <c r="G849" s="83">
        <v>13901.53</v>
      </c>
    </row>
    <row r="850" spans="1:7" ht="15" customHeight="1">
      <c r="A850" s="42" t="s">
        <v>255</v>
      </c>
      <c r="B850" s="43" t="s">
        <v>256</v>
      </c>
      <c r="C850" s="43" t="s">
        <v>137</v>
      </c>
      <c r="D850" s="44">
        <v>15872</v>
      </c>
      <c r="E850" s="44">
        <v>111245.2</v>
      </c>
      <c r="F850" s="44">
        <v>27440</v>
      </c>
      <c r="G850" s="84">
        <v>177228</v>
      </c>
    </row>
    <row r="851" spans="1:7" ht="15" customHeight="1">
      <c r="A851" s="39" t="s">
        <v>255</v>
      </c>
      <c r="B851" s="40" t="s">
        <v>256</v>
      </c>
      <c r="C851" s="40" t="s">
        <v>60</v>
      </c>
      <c r="D851" s="41">
        <v>512</v>
      </c>
      <c r="E851" s="41">
        <v>2895.4</v>
      </c>
      <c r="F851" s="41">
        <v>972</v>
      </c>
      <c r="G851" s="83">
        <v>5343.7</v>
      </c>
    </row>
    <row r="852" spans="1:7" ht="15" customHeight="1">
      <c r="A852" s="42" t="s">
        <v>255</v>
      </c>
      <c r="B852" s="43" t="s">
        <v>256</v>
      </c>
      <c r="C852" s="43" t="s">
        <v>138</v>
      </c>
      <c r="D852" s="44">
        <v>13800</v>
      </c>
      <c r="E852" s="44">
        <v>72732.75</v>
      </c>
      <c r="F852" s="44">
        <v>14656</v>
      </c>
      <c r="G852" s="84">
        <v>75160.7</v>
      </c>
    </row>
    <row r="853" spans="1:7" ht="15" customHeight="1">
      <c r="A853" s="39" t="s">
        <v>255</v>
      </c>
      <c r="B853" s="40" t="s">
        <v>256</v>
      </c>
      <c r="C853" s="40" t="s">
        <v>63</v>
      </c>
      <c r="D853" s="41">
        <v>4400</v>
      </c>
      <c r="E853" s="41">
        <v>31600</v>
      </c>
      <c r="F853" s="41">
        <v>12280</v>
      </c>
      <c r="G853" s="83">
        <v>79445</v>
      </c>
    </row>
    <row r="854" spans="1:7" ht="15" customHeight="1">
      <c r="A854" s="42" t="s">
        <v>255</v>
      </c>
      <c r="B854" s="43" t="s">
        <v>256</v>
      </c>
      <c r="C854" s="43" t="s">
        <v>121</v>
      </c>
      <c r="D854" s="44" t="s">
        <v>127</v>
      </c>
      <c r="E854" s="44" t="s">
        <v>127</v>
      </c>
      <c r="F854" s="44">
        <v>150</v>
      </c>
      <c r="G854" s="84">
        <v>885</v>
      </c>
    </row>
    <row r="855" spans="1:7" ht="15" customHeight="1">
      <c r="A855" s="39" t="s">
        <v>255</v>
      </c>
      <c r="B855" s="40" t="s">
        <v>256</v>
      </c>
      <c r="C855" s="40" t="s">
        <v>46</v>
      </c>
      <c r="D855" s="41">
        <v>505</v>
      </c>
      <c r="E855" s="41">
        <v>3702.55</v>
      </c>
      <c r="F855" s="41">
        <v>4240</v>
      </c>
      <c r="G855" s="83">
        <v>26098</v>
      </c>
    </row>
    <row r="856" spans="1:7" ht="15" customHeight="1">
      <c r="A856" s="42" t="s">
        <v>255</v>
      </c>
      <c r="B856" s="43" t="s">
        <v>256</v>
      </c>
      <c r="C856" s="43" t="s">
        <v>62</v>
      </c>
      <c r="D856" s="44">
        <v>3993.6</v>
      </c>
      <c r="E856" s="44">
        <v>23232.72</v>
      </c>
      <c r="F856" s="44">
        <v>3657.6</v>
      </c>
      <c r="G856" s="84">
        <v>20024.06</v>
      </c>
    </row>
    <row r="857" spans="1:7" ht="15" customHeight="1">
      <c r="A857" s="39" t="s">
        <v>255</v>
      </c>
      <c r="B857" s="40" t="s">
        <v>256</v>
      </c>
      <c r="C857" s="40" t="s">
        <v>501</v>
      </c>
      <c r="D857" s="41" t="s">
        <v>127</v>
      </c>
      <c r="E857" s="41" t="s">
        <v>127</v>
      </c>
      <c r="F857" s="41">
        <v>102.4</v>
      </c>
      <c r="G857" s="83">
        <v>742.4</v>
      </c>
    </row>
    <row r="858" spans="1:7" ht="15" customHeight="1">
      <c r="A858" s="42" t="s">
        <v>255</v>
      </c>
      <c r="B858" s="43" t="s">
        <v>256</v>
      </c>
      <c r="C858" s="43" t="s">
        <v>155</v>
      </c>
      <c r="D858" s="44">
        <v>12848</v>
      </c>
      <c r="E858" s="44">
        <v>73749.67</v>
      </c>
      <c r="F858" s="44">
        <v>11686</v>
      </c>
      <c r="G858" s="84">
        <v>64424.19</v>
      </c>
    </row>
    <row r="859" spans="1:7" ht="15" customHeight="1">
      <c r="A859" s="39" t="s">
        <v>255</v>
      </c>
      <c r="B859" s="40" t="s">
        <v>256</v>
      </c>
      <c r="C859" s="40" t="s">
        <v>101</v>
      </c>
      <c r="D859" s="41">
        <v>6336</v>
      </c>
      <c r="E859" s="41">
        <v>43580.94</v>
      </c>
      <c r="F859" s="41">
        <v>2658</v>
      </c>
      <c r="G859" s="83">
        <v>16687.39</v>
      </c>
    </row>
    <row r="860" spans="1:7" ht="15" customHeight="1">
      <c r="A860" s="42" t="s">
        <v>255</v>
      </c>
      <c r="B860" s="43" t="s">
        <v>256</v>
      </c>
      <c r="C860" s="43" t="s">
        <v>50</v>
      </c>
      <c r="D860" s="44">
        <v>3032</v>
      </c>
      <c r="E860" s="44">
        <v>17233.6</v>
      </c>
      <c r="F860" s="44">
        <v>3060</v>
      </c>
      <c r="G860" s="84">
        <v>16942.75</v>
      </c>
    </row>
    <row r="861" spans="1:7" ht="15" customHeight="1">
      <c r="A861" s="39" t="s">
        <v>255</v>
      </c>
      <c r="B861" s="40" t="s">
        <v>256</v>
      </c>
      <c r="C861" s="40" t="s">
        <v>69</v>
      </c>
      <c r="D861" s="41">
        <v>1425.6</v>
      </c>
      <c r="E861" s="41">
        <v>7275.1</v>
      </c>
      <c r="F861" s="41">
        <v>2496</v>
      </c>
      <c r="G861" s="83">
        <v>12391.6</v>
      </c>
    </row>
    <row r="862" spans="1:7" ht="15" customHeight="1">
      <c r="A862" s="42" t="s">
        <v>255</v>
      </c>
      <c r="B862" s="43" t="s">
        <v>256</v>
      </c>
      <c r="C862" s="43" t="s">
        <v>65</v>
      </c>
      <c r="D862" s="44" t="s">
        <v>127</v>
      </c>
      <c r="E862" s="44" t="s">
        <v>127</v>
      </c>
      <c r="F862" s="44">
        <v>768</v>
      </c>
      <c r="G862" s="84">
        <v>5077.2</v>
      </c>
    </row>
    <row r="863" spans="1:7" ht="15" customHeight="1">
      <c r="A863" s="39" t="s">
        <v>255</v>
      </c>
      <c r="B863" s="40" t="s">
        <v>256</v>
      </c>
      <c r="C863" s="40" t="s">
        <v>81</v>
      </c>
      <c r="D863" s="41">
        <v>240</v>
      </c>
      <c r="E863" s="41">
        <v>1872</v>
      </c>
      <c r="F863" s="41">
        <v>1928</v>
      </c>
      <c r="G863" s="83">
        <v>14557.6</v>
      </c>
    </row>
    <row r="864" spans="1:7" ht="15" customHeight="1">
      <c r="A864" s="42" t="s">
        <v>255</v>
      </c>
      <c r="B864" s="43" t="s">
        <v>256</v>
      </c>
      <c r="C864" s="43" t="s">
        <v>107</v>
      </c>
      <c r="D864" s="44" t="s">
        <v>127</v>
      </c>
      <c r="E864" s="44" t="s">
        <v>127</v>
      </c>
      <c r="F864" s="44">
        <v>1556.8</v>
      </c>
      <c r="G864" s="84">
        <v>7416.46</v>
      </c>
    </row>
    <row r="865" spans="1:7" ht="15" customHeight="1">
      <c r="A865" s="39" t="s">
        <v>255</v>
      </c>
      <c r="B865" s="40" t="s">
        <v>256</v>
      </c>
      <c r="C865" s="40" t="s">
        <v>66</v>
      </c>
      <c r="D865" s="41">
        <v>896</v>
      </c>
      <c r="E865" s="41">
        <v>4817.4</v>
      </c>
      <c r="F865" s="41">
        <v>1760</v>
      </c>
      <c r="G865" s="83">
        <v>9345</v>
      </c>
    </row>
    <row r="866" spans="1:7" ht="15" customHeight="1">
      <c r="A866" s="42" t="s">
        <v>255</v>
      </c>
      <c r="B866" s="43" t="s">
        <v>256</v>
      </c>
      <c r="C866" s="43" t="s">
        <v>68</v>
      </c>
      <c r="D866" s="44">
        <v>224</v>
      </c>
      <c r="E866" s="44">
        <v>1260.6</v>
      </c>
      <c r="F866" s="44">
        <v>128</v>
      </c>
      <c r="G866" s="84">
        <v>696.6</v>
      </c>
    </row>
    <row r="867" spans="1:7" ht="15" customHeight="1">
      <c r="A867" s="39" t="s">
        <v>257</v>
      </c>
      <c r="B867" s="40" t="s">
        <v>258</v>
      </c>
      <c r="C867" s="40" t="s">
        <v>46</v>
      </c>
      <c r="D867" s="41" t="s">
        <v>127</v>
      </c>
      <c r="E867" s="41" t="s">
        <v>127</v>
      </c>
      <c r="F867" s="41">
        <v>216</v>
      </c>
      <c r="G867" s="83">
        <v>1861.2</v>
      </c>
    </row>
    <row r="868" spans="1:7" ht="15" customHeight="1">
      <c r="A868" s="42" t="s">
        <v>257</v>
      </c>
      <c r="B868" s="43" t="s">
        <v>258</v>
      </c>
      <c r="C868" s="43" t="s">
        <v>182</v>
      </c>
      <c r="D868" s="44" t="s">
        <v>127</v>
      </c>
      <c r="E868" s="44" t="s">
        <v>127</v>
      </c>
      <c r="F868" s="44">
        <v>10.8</v>
      </c>
      <c r="G868" s="84">
        <v>99.36</v>
      </c>
    </row>
    <row r="869" spans="1:7" ht="15" customHeight="1">
      <c r="A869" s="39" t="s">
        <v>257</v>
      </c>
      <c r="B869" s="40" t="s">
        <v>258</v>
      </c>
      <c r="C869" s="40" t="s">
        <v>49</v>
      </c>
      <c r="D869" s="41" t="s">
        <v>127</v>
      </c>
      <c r="E869" s="41" t="s">
        <v>127</v>
      </c>
      <c r="F869" s="41">
        <v>72</v>
      </c>
      <c r="G869" s="83">
        <v>620.4</v>
      </c>
    </row>
    <row r="870" spans="1:7" ht="15" customHeight="1">
      <c r="A870" s="42" t="s">
        <v>259</v>
      </c>
      <c r="B870" s="43" t="s">
        <v>260</v>
      </c>
      <c r="C870" s="43" t="s">
        <v>137</v>
      </c>
      <c r="D870" s="44">
        <v>75</v>
      </c>
      <c r="E870" s="44">
        <v>637.2</v>
      </c>
      <c r="F870" s="44">
        <v>120</v>
      </c>
      <c r="G870" s="84">
        <v>892.8</v>
      </c>
    </row>
    <row r="871" spans="1:7" ht="15" customHeight="1">
      <c r="A871" s="39" t="s">
        <v>259</v>
      </c>
      <c r="B871" s="40" t="s">
        <v>260</v>
      </c>
      <c r="C871" s="40" t="s">
        <v>138</v>
      </c>
      <c r="D871" s="41" t="s">
        <v>127</v>
      </c>
      <c r="E871" s="41" t="s">
        <v>127</v>
      </c>
      <c r="F871" s="41">
        <v>156</v>
      </c>
      <c r="G871" s="83">
        <v>1024.92</v>
      </c>
    </row>
    <row r="872" spans="1:7" ht="15" customHeight="1">
      <c r="A872" s="42" t="s">
        <v>259</v>
      </c>
      <c r="B872" s="43" t="s">
        <v>260</v>
      </c>
      <c r="C872" s="43" t="s">
        <v>46</v>
      </c>
      <c r="D872" s="44">
        <v>6</v>
      </c>
      <c r="E872" s="44">
        <v>44.64</v>
      </c>
      <c r="F872" s="44" t="s">
        <v>127</v>
      </c>
      <c r="G872" s="84" t="s">
        <v>127</v>
      </c>
    </row>
    <row r="873" spans="1:7" ht="15" customHeight="1">
      <c r="A873" s="39" t="s">
        <v>259</v>
      </c>
      <c r="B873" s="40" t="s">
        <v>260</v>
      </c>
      <c r="C873" s="40" t="s">
        <v>155</v>
      </c>
      <c r="D873" s="41">
        <v>150</v>
      </c>
      <c r="E873" s="41">
        <v>1191.83</v>
      </c>
      <c r="F873" s="41">
        <v>120</v>
      </c>
      <c r="G873" s="83">
        <v>816</v>
      </c>
    </row>
    <row r="874" spans="1:7" ht="15" customHeight="1">
      <c r="A874" s="42" t="s">
        <v>259</v>
      </c>
      <c r="B874" s="43" t="s">
        <v>260</v>
      </c>
      <c r="C874" s="43" t="s">
        <v>561</v>
      </c>
      <c r="D874" s="44">
        <v>20</v>
      </c>
      <c r="E874" s="44">
        <v>250</v>
      </c>
      <c r="F874" s="44" t="s">
        <v>127</v>
      </c>
      <c r="G874" s="84" t="s">
        <v>127</v>
      </c>
    </row>
    <row r="875" spans="1:7" ht="15" customHeight="1">
      <c r="A875" s="39" t="s">
        <v>259</v>
      </c>
      <c r="B875" s="40" t="s">
        <v>260</v>
      </c>
      <c r="C875" s="40" t="s">
        <v>49</v>
      </c>
      <c r="D875" s="41" t="s">
        <v>127</v>
      </c>
      <c r="E875" s="41" t="s">
        <v>127</v>
      </c>
      <c r="F875" s="41">
        <v>30</v>
      </c>
      <c r="G875" s="83">
        <v>208.8</v>
      </c>
    </row>
    <row r="876" spans="1:7" ht="15" customHeight="1">
      <c r="A876" s="42" t="s">
        <v>261</v>
      </c>
      <c r="B876" s="43" t="s">
        <v>262</v>
      </c>
      <c r="C876" s="43" t="s">
        <v>109</v>
      </c>
      <c r="D876" s="44" t="s">
        <v>127</v>
      </c>
      <c r="E876" s="44" t="s">
        <v>127</v>
      </c>
      <c r="F876" s="44">
        <v>250</v>
      </c>
      <c r="G876" s="84">
        <v>2240</v>
      </c>
    </row>
    <row r="877" spans="1:7" ht="15" customHeight="1">
      <c r="A877" s="39" t="s">
        <v>261</v>
      </c>
      <c r="B877" s="40" t="s">
        <v>262</v>
      </c>
      <c r="C877" s="40" t="s">
        <v>85</v>
      </c>
      <c r="D877" s="41">
        <v>25.5</v>
      </c>
      <c r="E877" s="41">
        <v>235.62</v>
      </c>
      <c r="F877" s="41" t="s">
        <v>127</v>
      </c>
      <c r="G877" s="83" t="s">
        <v>127</v>
      </c>
    </row>
    <row r="878" spans="1:7" ht="15" customHeight="1">
      <c r="A878" s="42" t="s">
        <v>261</v>
      </c>
      <c r="B878" s="43" t="s">
        <v>262</v>
      </c>
      <c r="C878" s="43" t="s">
        <v>137</v>
      </c>
      <c r="D878" s="44">
        <v>3602</v>
      </c>
      <c r="E878" s="44">
        <v>19803.3</v>
      </c>
      <c r="F878" s="44">
        <v>6156.5</v>
      </c>
      <c r="G878" s="84">
        <v>35277.22</v>
      </c>
    </row>
    <row r="879" spans="1:7" ht="15" customHeight="1">
      <c r="A879" s="39" t="s">
        <v>261</v>
      </c>
      <c r="B879" s="40" t="s">
        <v>262</v>
      </c>
      <c r="C879" s="40" t="s">
        <v>63</v>
      </c>
      <c r="D879" s="41" t="s">
        <v>127</v>
      </c>
      <c r="E879" s="41" t="s">
        <v>127</v>
      </c>
      <c r="F879" s="41">
        <v>358</v>
      </c>
      <c r="G879" s="83">
        <v>2516.8</v>
      </c>
    </row>
    <row r="880" spans="1:7" ht="15" customHeight="1">
      <c r="A880" s="42" t="s">
        <v>261</v>
      </c>
      <c r="B880" s="43" t="s">
        <v>262</v>
      </c>
      <c r="C880" s="43" t="s">
        <v>46</v>
      </c>
      <c r="D880" s="44">
        <v>2891.25</v>
      </c>
      <c r="E880" s="44">
        <v>19540.44</v>
      </c>
      <c r="F880" s="44">
        <v>25248.3</v>
      </c>
      <c r="G880" s="84">
        <v>121785.41</v>
      </c>
    </row>
    <row r="881" spans="1:7" ht="15" customHeight="1">
      <c r="A881" s="39" t="s">
        <v>261</v>
      </c>
      <c r="B881" s="40" t="s">
        <v>262</v>
      </c>
      <c r="C881" s="40" t="s">
        <v>155</v>
      </c>
      <c r="D881" s="41">
        <v>518</v>
      </c>
      <c r="E881" s="41">
        <v>4095.6</v>
      </c>
      <c r="F881" s="41">
        <v>526.5</v>
      </c>
      <c r="G881" s="83">
        <v>3527</v>
      </c>
    </row>
    <row r="882" spans="1:7" ht="15" customHeight="1">
      <c r="A882" s="42" t="s">
        <v>261</v>
      </c>
      <c r="B882" s="43" t="s">
        <v>262</v>
      </c>
      <c r="C882" s="43" t="s">
        <v>50</v>
      </c>
      <c r="D882" s="44">
        <v>37500</v>
      </c>
      <c r="E882" s="44">
        <v>168510</v>
      </c>
      <c r="F882" s="44">
        <v>16500</v>
      </c>
      <c r="G882" s="84">
        <v>67445</v>
      </c>
    </row>
    <row r="883" spans="1:7" ht="15" customHeight="1">
      <c r="A883" s="39" t="s">
        <v>261</v>
      </c>
      <c r="B883" s="40" t="s">
        <v>262</v>
      </c>
      <c r="C883" s="40" t="s">
        <v>83</v>
      </c>
      <c r="D883" s="41" t="s">
        <v>127</v>
      </c>
      <c r="E883" s="41" t="s">
        <v>127</v>
      </c>
      <c r="F883" s="41">
        <v>1116</v>
      </c>
      <c r="G883" s="83">
        <v>6059.51</v>
      </c>
    </row>
    <row r="884" spans="1:7" ht="15" customHeight="1">
      <c r="A884" s="42" t="s">
        <v>261</v>
      </c>
      <c r="B884" s="43" t="s">
        <v>262</v>
      </c>
      <c r="C884" s="43" t="s">
        <v>99</v>
      </c>
      <c r="D884" s="44" t="s">
        <v>127</v>
      </c>
      <c r="E884" s="44" t="s">
        <v>127</v>
      </c>
      <c r="F884" s="44">
        <v>16700</v>
      </c>
      <c r="G884" s="84">
        <v>68795</v>
      </c>
    </row>
    <row r="885" spans="1:7" ht="15" customHeight="1">
      <c r="A885" s="39" t="s">
        <v>261</v>
      </c>
      <c r="B885" s="40" t="s">
        <v>262</v>
      </c>
      <c r="C885" s="40" t="s">
        <v>84</v>
      </c>
      <c r="D885" s="41" t="s">
        <v>127</v>
      </c>
      <c r="E885" s="41" t="s">
        <v>127</v>
      </c>
      <c r="F885" s="41">
        <v>27000</v>
      </c>
      <c r="G885" s="83">
        <v>113500</v>
      </c>
    </row>
    <row r="886" spans="1:7" ht="15" customHeight="1">
      <c r="A886" s="42" t="s">
        <v>261</v>
      </c>
      <c r="B886" s="43" t="s">
        <v>262</v>
      </c>
      <c r="C886" s="43" t="s">
        <v>182</v>
      </c>
      <c r="D886" s="44">
        <v>426.05</v>
      </c>
      <c r="E886" s="44">
        <v>3087.31</v>
      </c>
      <c r="F886" s="44">
        <v>435.3</v>
      </c>
      <c r="G886" s="84">
        <v>3037.52</v>
      </c>
    </row>
    <row r="887" spans="1:7" ht="15" customHeight="1">
      <c r="A887" s="39" t="s">
        <v>261</v>
      </c>
      <c r="B887" s="40" t="s">
        <v>262</v>
      </c>
      <c r="C887" s="40" t="s">
        <v>49</v>
      </c>
      <c r="D887" s="41">
        <v>15000</v>
      </c>
      <c r="E887" s="41">
        <v>55010</v>
      </c>
      <c r="F887" s="41">
        <v>20243.7</v>
      </c>
      <c r="G887" s="83">
        <v>80924.22</v>
      </c>
    </row>
    <row r="888" spans="1:7" ht="15" customHeight="1">
      <c r="A888" s="42" t="s">
        <v>261</v>
      </c>
      <c r="B888" s="43" t="s">
        <v>262</v>
      </c>
      <c r="C888" s="43" t="s">
        <v>66</v>
      </c>
      <c r="D888" s="44" t="s">
        <v>127</v>
      </c>
      <c r="E888" s="44" t="s">
        <v>127</v>
      </c>
      <c r="F888" s="44">
        <v>17000</v>
      </c>
      <c r="G888" s="84">
        <v>66800</v>
      </c>
    </row>
    <row r="889" spans="1:7" ht="15" customHeight="1">
      <c r="A889" s="39" t="s">
        <v>488</v>
      </c>
      <c r="B889" s="40" t="s">
        <v>489</v>
      </c>
      <c r="C889" s="40" t="s">
        <v>137</v>
      </c>
      <c r="D889" s="41" t="s">
        <v>127</v>
      </c>
      <c r="E889" s="41" t="s">
        <v>127</v>
      </c>
      <c r="F889" s="41">
        <v>96466.5</v>
      </c>
      <c r="G889" s="83">
        <v>323425.6</v>
      </c>
    </row>
    <row r="890" spans="1:7" ht="15" customHeight="1">
      <c r="A890" s="42" t="s">
        <v>488</v>
      </c>
      <c r="B890" s="43" t="s">
        <v>167</v>
      </c>
      <c r="C890" s="43" t="s">
        <v>155</v>
      </c>
      <c r="D890" s="44">
        <v>1200</v>
      </c>
      <c r="E890" s="44">
        <v>8640</v>
      </c>
      <c r="F890" s="44" t="s">
        <v>127</v>
      </c>
      <c r="G890" s="84" t="s">
        <v>127</v>
      </c>
    </row>
    <row r="891" spans="1:7" ht="15" customHeight="1">
      <c r="A891" s="39" t="s">
        <v>576</v>
      </c>
      <c r="B891" s="40" t="s">
        <v>577</v>
      </c>
      <c r="C891" s="40" t="s">
        <v>46</v>
      </c>
      <c r="D891" s="41">
        <v>21600</v>
      </c>
      <c r="E891" s="41">
        <v>22039.2</v>
      </c>
      <c r="F891" s="41" t="s">
        <v>127</v>
      </c>
      <c r="G891" s="83" t="s">
        <v>127</v>
      </c>
    </row>
    <row r="892" spans="1:7" ht="15" customHeight="1">
      <c r="A892" s="42" t="s">
        <v>490</v>
      </c>
      <c r="B892" s="43" t="s">
        <v>491</v>
      </c>
      <c r="C892" s="43" t="s">
        <v>46</v>
      </c>
      <c r="D892" s="44" t="s">
        <v>127</v>
      </c>
      <c r="E892" s="44" t="s">
        <v>127</v>
      </c>
      <c r="F892" s="44">
        <v>219</v>
      </c>
      <c r="G892" s="84">
        <v>1147.5</v>
      </c>
    </row>
    <row r="893" spans="1:7" ht="15" customHeight="1">
      <c r="A893" s="39" t="s">
        <v>492</v>
      </c>
      <c r="B893" s="40" t="s">
        <v>493</v>
      </c>
      <c r="C893" s="40" t="s">
        <v>138</v>
      </c>
      <c r="D893" s="41" t="s">
        <v>127</v>
      </c>
      <c r="E893" s="41" t="s">
        <v>127</v>
      </c>
      <c r="F893" s="41">
        <v>157742</v>
      </c>
      <c r="G893" s="83">
        <v>226084</v>
      </c>
    </row>
    <row r="894" spans="1:7" ht="15" customHeight="1">
      <c r="A894" s="42" t="s">
        <v>492</v>
      </c>
      <c r="B894" s="43" t="s">
        <v>493</v>
      </c>
      <c r="C894" s="43" t="s">
        <v>53</v>
      </c>
      <c r="D894" s="44" t="s">
        <v>127</v>
      </c>
      <c r="E894" s="44" t="s">
        <v>127</v>
      </c>
      <c r="F894" s="44">
        <v>33845</v>
      </c>
      <c r="G894" s="84">
        <v>51584</v>
      </c>
    </row>
    <row r="895" spans="1:7" ht="15" customHeight="1">
      <c r="A895" s="39" t="s">
        <v>492</v>
      </c>
      <c r="B895" s="40" t="s">
        <v>493</v>
      </c>
      <c r="C895" s="40" t="s">
        <v>82</v>
      </c>
      <c r="D895" s="41" t="s">
        <v>127</v>
      </c>
      <c r="E895" s="41" t="s">
        <v>127</v>
      </c>
      <c r="F895" s="41">
        <v>104168</v>
      </c>
      <c r="G895" s="83">
        <v>190944</v>
      </c>
    </row>
    <row r="896" spans="1:7" ht="15" customHeight="1">
      <c r="A896" s="42" t="s">
        <v>492</v>
      </c>
      <c r="B896" s="43" t="s">
        <v>493</v>
      </c>
      <c r="C896" s="43" t="s">
        <v>46</v>
      </c>
      <c r="D896" s="44" t="s">
        <v>127</v>
      </c>
      <c r="E896" s="44" t="s">
        <v>127</v>
      </c>
      <c r="F896" s="44">
        <v>30382074</v>
      </c>
      <c r="G896" s="84">
        <v>44484787.7</v>
      </c>
    </row>
    <row r="897" spans="1:7" ht="15" customHeight="1">
      <c r="A897" s="39" t="s">
        <v>492</v>
      </c>
      <c r="B897" s="40" t="s">
        <v>493</v>
      </c>
      <c r="C897" s="40" t="s">
        <v>57</v>
      </c>
      <c r="D897" s="41" t="s">
        <v>127</v>
      </c>
      <c r="E897" s="41" t="s">
        <v>127</v>
      </c>
      <c r="F897" s="41">
        <v>1730651.9</v>
      </c>
      <c r="G897" s="83">
        <v>2865044.88</v>
      </c>
    </row>
    <row r="898" spans="1:7" ht="15" customHeight="1">
      <c r="A898" s="42" t="s">
        <v>492</v>
      </c>
      <c r="B898" s="43" t="s">
        <v>493</v>
      </c>
      <c r="C898" s="43" t="s">
        <v>155</v>
      </c>
      <c r="D898" s="44" t="s">
        <v>127</v>
      </c>
      <c r="E898" s="44" t="s">
        <v>127</v>
      </c>
      <c r="F898" s="44">
        <v>89585</v>
      </c>
      <c r="G898" s="84">
        <v>152681.25</v>
      </c>
    </row>
    <row r="899" spans="1:7" ht="15" customHeight="1">
      <c r="A899" s="39" t="s">
        <v>492</v>
      </c>
      <c r="B899" s="40" t="s">
        <v>493</v>
      </c>
      <c r="C899" s="40" t="s">
        <v>50</v>
      </c>
      <c r="D899" s="41" t="s">
        <v>127</v>
      </c>
      <c r="E899" s="41" t="s">
        <v>127</v>
      </c>
      <c r="F899" s="41">
        <v>4410</v>
      </c>
      <c r="G899" s="83">
        <v>16565</v>
      </c>
    </row>
    <row r="900" spans="1:7" ht="15" customHeight="1">
      <c r="A900" s="42" t="s">
        <v>492</v>
      </c>
      <c r="B900" s="43" t="s">
        <v>493</v>
      </c>
      <c r="C900" s="43" t="s">
        <v>83</v>
      </c>
      <c r="D900" s="44" t="s">
        <v>127</v>
      </c>
      <c r="E900" s="44" t="s">
        <v>127</v>
      </c>
      <c r="F900" s="44">
        <v>1528031</v>
      </c>
      <c r="G900" s="84">
        <v>2473002.6</v>
      </c>
    </row>
    <row r="901" spans="1:7" ht="15" customHeight="1">
      <c r="A901" s="39" t="s">
        <v>492</v>
      </c>
      <c r="B901" s="40" t="s">
        <v>493</v>
      </c>
      <c r="C901" s="40" t="s">
        <v>81</v>
      </c>
      <c r="D901" s="41" t="s">
        <v>127</v>
      </c>
      <c r="E901" s="41" t="s">
        <v>127</v>
      </c>
      <c r="F901" s="41">
        <v>20820</v>
      </c>
      <c r="G901" s="83">
        <v>34000</v>
      </c>
    </row>
    <row r="902" spans="1:7" ht="15" customHeight="1">
      <c r="A902" s="42" t="s">
        <v>492</v>
      </c>
      <c r="B902" s="43" t="s">
        <v>493</v>
      </c>
      <c r="C902" s="43" t="s">
        <v>107</v>
      </c>
      <c r="D902" s="44" t="s">
        <v>127</v>
      </c>
      <c r="E902" s="44" t="s">
        <v>127</v>
      </c>
      <c r="F902" s="44">
        <v>22650.4</v>
      </c>
      <c r="G902" s="84">
        <v>32125</v>
      </c>
    </row>
    <row r="903" spans="1:7" ht="15" customHeight="1">
      <c r="A903" s="39" t="s">
        <v>494</v>
      </c>
      <c r="B903" s="40" t="s">
        <v>168</v>
      </c>
      <c r="C903" s="40" t="s">
        <v>103</v>
      </c>
      <c r="D903" s="41">
        <v>209260</v>
      </c>
      <c r="E903" s="41">
        <v>263328</v>
      </c>
      <c r="F903" s="41" t="s">
        <v>127</v>
      </c>
      <c r="G903" s="83" t="s">
        <v>127</v>
      </c>
    </row>
    <row r="904" spans="1:7" ht="15" customHeight="1">
      <c r="A904" s="42" t="s">
        <v>494</v>
      </c>
      <c r="B904" s="43" t="s">
        <v>168</v>
      </c>
      <c r="C904" s="43" t="s">
        <v>137</v>
      </c>
      <c r="D904" s="44">
        <v>1910063</v>
      </c>
      <c r="E904" s="44">
        <v>1507665</v>
      </c>
      <c r="F904" s="44" t="s">
        <v>127</v>
      </c>
      <c r="G904" s="84" t="s">
        <v>127</v>
      </c>
    </row>
    <row r="905" spans="1:7" ht="15" customHeight="1">
      <c r="A905" s="39" t="s">
        <v>494</v>
      </c>
      <c r="B905" s="40" t="s">
        <v>168</v>
      </c>
      <c r="C905" s="40" t="s">
        <v>138</v>
      </c>
      <c r="D905" s="41">
        <v>157621</v>
      </c>
      <c r="E905" s="41">
        <v>233915</v>
      </c>
      <c r="F905" s="41" t="s">
        <v>127</v>
      </c>
      <c r="G905" s="83" t="s">
        <v>127</v>
      </c>
    </row>
    <row r="906" spans="1:7" ht="15" customHeight="1">
      <c r="A906" s="42" t="s">
        <v>494</v>
      </c>
      <c r="B906" s="43" t="s">
        <v>168</v>
      </c>
      <c r="C906" s="43" t="s">
        <v>53</v>
      </c>
      <c r="D906" s="44">
        <v>232835</v>
      </c>
      <c r="E906" s="44">
        <v>361410</v>
      </c>
      <c r="F906" s="44" t="s">
        <v>127</v>
      </c>
      <c r="G906" s="84" t="s">
        <v>127</v>
      </c>
    </row>
    <row r="907" spans="1:7" ht="15" customHeight="1">
      <c r="A907" s="39" t="s">
        <v>494</v>
      </c>
      <c r="B907" s="40" t="s">
        <v>168</v>
      </c>
      <c r="C907" s="40" t="s">
        <v>82</v>
      </c>
      <c r="D907" s="41">
        <v>21551</v>
      </c>
      <c r="E907" s="41">
        <v>32448</v>
      </c>
      <c r="F907" s="41" t="s">
        <v>127</v>
      </c>
      <c r="G907" s="83" t="s">
        <v>127</v>
      </c>
    </row>
    <row r="908" spans="1:7" ht="15" customHeight="1">
      <c r="A908" s="42" t="s">
        <v>494</v>
      </c>
      <c r="B908" s="43" t="s">
        <v>168</v>
      </c>
      <c r="C908" s="43" t="s">
        <v>46</v>
      </c>
      <c r="D908" s="44">
        <v>24297046</v>
      </c>
      <c r="E908" s="44">
        <v>26511538.21</v>
      </c>
      <c r="F908" s="44" t="s">
        <v>127</v>
      </c>
      <c r="G908" s="84" t="s">
        <v>127</v>
      </c>
    </row>
    <row r="909" spans="1:7" ht="15" customHeight="1">
      <c r="A909" s="39" t="s">
        <v>494</v>
      </c>
      <c r="B909" s="40" t="s">
        <v>168</v>
      </c>
      <c r="C909" s="40" t="s">
        <v>97</v>
      </c>
      <c r="D909" s="41">
        <v>943455</v>
      </c>
      <c r="E909" s="41">
        <v>1124575</v>
      </c>
      <c r="F909" s="41" t="s">
        <v>127</v>
      </c>
      <c r="G909" s="83" t="s">
        <v>127</v>
      </c>
    </row>
    <row r="910" spans="1:7" ht="15" customHeight="1">
      <c r="A910" s="42" t="s">
        <v>494</v>
      </c>
      <c r="B910" s="43" t="s">
        <v>168</v>
      </c>
      <c r="C910" s="43" t="s">
        <v>57</v>
      </c>
      <c r="D910" s="44">
        <v>2664071</v>
      </c>
      <c r="E910" s="44">
        <v>3505871.72</v>
      </c>
      <c r="F910" s="44" t="s">
        <v>127</v>
      </c>
      <c r="G910" s="84" t="s">
        <v>127</v>
      </c>
    </row>
    <row r="911" spans="1:7" ht="15" customHeight="1">
      <c r="A911" s="39" t="s">
        <v>494</v>
      </c>
      <c r="B911" s="40" t="s">
        <v>168</v>
      </c>
      <c r="C911" s="40" t="s">
        <v>155</v>
      </c>
      <c r="D911" s="41">
        <v>4100</v>
      </c>
      <c r="E911" s="41">
        <v>10900</v>
      </c>
      <c r="F911" s="41" t="s">
        <v>127</v>
      </c>
      <c r="G911" s="83" t="s">
        <v>127</v>
      </c>
    </row>
    <row r="912" spans="1:7" ht="15" customHeight="1">
      <c r="A912" s="42" t="s">
        <v>494</v>
      </c>
      <c r="B912" s="43" t="s">
        <v>168</v>
      </c>
      <c r="C912" s="43" t="s">
        <v>49</v>
      </c>
      <c r="D912" s="44">
        <v>35.36</v>
      </c>
      <c r="E912" s="44">
        <v>361.28</v>
      </c>
      <c r="F912" s="44" t="s">
        <v>127</v>
      </c>
      <c r="G912" s="84" t="s">
        <v>127</v>
      </c>
    </row>
    <row r="913" spans="1:7" ht="15" customHeight="1">
      <c r="A913" s="39" t="s">
        <v>494</v>
      </c>
      <c r="B913" s="40" t="s">
        <v>168</v>
      </c>
      <c r="C913" s="40" t="s">
        <v>81</v>
      </c>
      <c r="D913" s="41">
        <v>204796</v>
      </c>
      <c r="E913" s="41">
        <v>248580</v>
      </c>
      <c r="F913" s="41" t="s">
        <v>127</v>
      </c>
      <c r="G913" s="83" t="s">
        <v>127</v>
      </c>
    </row>
    <row r="914" spans="1:7" ht="15" customHeight="1">
      <c r="A914" s="42" t="s">
        <v>495</v>
      </c>
      <c r="B914" s="43" t="s">
        <v>496</v>
      </c>
      <c r="C914" s="43" t="s">
        <v>43</v>
      </c>
      <c r="D914" s="44" t="s">
        <v>127</v>
      </c>
      <c r="E914" s="44" t="s">
        <v>127</v>
      </c>
      <c r="F914" s="44">
        <v>1100</v>
      </c>
      <c r="G914" s="84">
        <v>3943.19</v>
      </c>
    </row>
    <row r="915" spans="1:7" ht="15" customHeight="1">
      <c r="A915" s="39" t="s">
        <v>169</v>
      </c>
      <c r="B915" s="40" t="s">
        <v>170</v>
      </c>
      <c r="C915" s="40" t="s">
        <v>48</v>
      </c>
      <c r="D915" s="41">
        <v>22495</v>
      </c>
      <c r="E915" s="41">
        <v>104329.58</v>
      </c>
      <c r="F915" s="41">
        <v>51182</v>
      </c>
      <c r="G915" s="83">
        <v>224602.61</v>
      </c>
    </row>
    <row r="916" spans="1:7" ht="15" customHeight="1">
      <c r="A916" s="42" t="s">
        <v>169</v>
      </c>
      <c r="B916" s="43" t="s">
        <v>170</v>
      </c>
      <c r="C916" s="43" t="s">
        <v>63</v>
      </c>
      <c r="D916" s="44">
        <v>4464</v>
      </c>
      <c r="E916" s="44">
        <v>33703.2</v>
      </c>
      <c r="F916" s="44">
        <v>4680</v>
      </c>
      <c r="G916" s="84">
        <v>35100</v>
      </c>
    </row>
    <row r="917" spans="1:7" ht="15" customHeight="1">
      <c r="A917" s="39" t="s">
        <v>169</v>
      </c>
      <c r="B917" s="40" t="s">
        <v>170</v>
      </c>
      <c r="C917" s="40" t="s">
        <v>46</v>
      </c>
      <c r="D917" s="41">
        <v>15948.9</v>
      </c>
      <c r="E917" s="41">
        <v>95693.4</v>
      </c>
      <c r="F917" s="41">
        <v>52285.5</v>
      </c>
      <c r="G917" s="83">
        <v>316951.92</v>
      </c>
    </row>
    <row r="918" spans="1:7" ht="15" customHeight="1">
      <c r="A918" s="42" t="s">
        <v>169</v>
      </c>
      <c r="B918" s="43" t="s">
        <v>170</v>
      </c>
      <c r="C918" s="43" t="s">
        <v>49</v>
      </c>
      <c r="D918" s="44" t="s">
        <v>127</v>
      </c>
      <c r="E918" s="44" t="s">
        <v>127</v>
      </c>
      <c r="F918" s="44">
        <v>16079.39</v>
      </c>
      <c r="G918" s="84">
        <v>121211.7</v>
      </c>
    </row>
    <row r="919" spans="1:7" ht="15" customHeight="1">
      <c r="A919" s="39" t="s">
        <v>171</v>
      </c>
      <c r="B919" s="40" t="s">
        <v>172</v>
      </c>
      <c r="C919" s="40" t="s">
        <v>48</v>
      </c>
      <c r="D919" s="41">
        <v>22400</v>
      </c>
      <c r="E919" s="41">
        <v>104894.1</v>
      </c>
      <c r="F919" s="41">
        <v>18000</v>
      </c>
      <c r="G919" s="83">
        <v>177247.85</v>
      </c>
    </row>
    <row r="920" spans="1:7" ht="15" customHeight="1">
      <c r="A920" s="42" t="s">
        <v>171</v>
      </c>
      <c r="B920" s="43" t="s">
        <v>172</v>
      </c>
      <c r="C920" s="43" t="s">
        <v>46</v>
      </c>
      <c r="D920" s="44">
        <v>14400</v>
      </c>
      <c r="E920" s="44">
        <v>85536</v>
      </c>
      <c r="F920" s="44" t="s">
        <v>127</v>
      </c>
      <c r="G920" s="84" t="s">
        <v>127</v>
      </c>
    </row>
    <row r="921" spans="1:7" ht="15" customHeight="1">
      <c r="A921" s="39" t="s">
        <v>578</v>
      </c>
      <c r="B921" s="40" t="s">
        <v>579</v>
      </c>
      <c r="C921" s="40" t="s">
        <v>48</v>
      </c>
      <c r="D921" s="41" t="s">
        <v>127</v>
      </c>
      <c r="E921" s="41" t="s">
        <v>127</v>
      </c>
      <c r="F921" s="41">
        <v>21084</v>
      </c>
      <c r="G921" s="83">
        <v>89828.52</v>
      </c>
    </row>
    <row r="922" spans="1:7" ht="15" customHeight="1">
      <c r="A922" s="42" t="s">
        <v>578</v>
      </c>
      <c r="B922" s="43" t="s">
        <v>579</v>
      </c>
      <c r="C922" s="43" t="s">
        <v>137</v>
      </c>
      <c r="D922" s="44" t="s">
        <v>127</v>
      </c>
      <c r="E922" s="44" t="s">
        <v>127</v>
      </c>
      <c r="F922" s="44">
        <v>1172.9</v>
      </c>
      <c r="G922" s="84">
        <v>9384.8</v>
      </c>
    </row>
    <row r="923" spans="1:7" ht="15" customHeight="1">
      <c r="A923" s="39" t="s">
        <v>578</v>
      </c>
      <c r="B923" s="40" t="s">
        <v>579</v>
      </c>
      <c r="C923" s="40" t="s">
        <v>63</v>
      </c>
      <c r="D923" s="41">
        <v>6734.52</v>
      </c>
      <c r="E923" s="41">
        <v>42105</v>
      </c>
      <c r="F923" s="41">
        <v>5287</v>
      </c>
      <c r="G923" s="83">
        <v>32910</v>
      </c>
    </row>
    <row r="924" spans="1:7" ht="15" customHeight="1">
      <c r="A924" s="42" t="s">
        <v>578</v>
      </c>
      <c r="B924" s="43" t="s">
        <v>579</v>
      </c>
      <c r="C924" s="43" t="s">
        <v>42</v>
      </c>
      <c r="D924" s="44">
        <v>4940</v>
      </c>
      <c r="E924" s="44">
        <v>26753.21</v>
      </c>
      <c r="F924" s="44" t="s">
        <v>127</v>
      </c>
      <c r="G924" s="84" t="s">
        <v>127</v>
      </c>
    </row>
    <row r="925" spans="1:7" ht="15" customHeight="1">
      <c r="A925" s="39" t="s">
        <v>578</v>
      </c>
      <c r="B925" s="40" t="s">
        <v>579</v>
      </c>
      <c r="C925" s="40" t="s">
        <v>46</v>
      </c>
      <c r="D925" s="41">
        <v>259.7</v>
      </c>
      <c r="E925" s="41">
        <v>2560</v>
      </c>
      <c r="F925" s="41" t="s">
        <v>127</v>
      </c>
      <c r="G925" s="83" t="s">
        <v>127</v>
      </c>
    </row>
    <row r="926" spans="1:7" ht="15" customHeight="1">
      <c r="A926" s="42" t="s">
        <v>174</v>
      </c>
      <c r="B926" s="43" t="s">
        <v>175</v>
      </c>
      <c r="C926" s="43" t="s">
        <v>48</v>
      </c>
      <c r="D926" s="44">
        <v>592</v>
      </c>
      <c r="E926" s="44">
        <v>4214.9</v>
      </c>
      <c r="F926" s="44" t="s">
        <v>127</v>
      </c>
      <c r="G926" s="84" t="s">
        <v>127</v>
      </c>
    </row>
    <row r="927" spans="1:7" ht="15" customHeight="1">
      <c r="A927" s="39" t="s">
        <v>580</v>
      </c>
      <c r="B927" s="40" t="s">
        <v>581</v>
      </c>
      <c r="C927" s="40" t="s">
        <v>42</v>
      </c>
      <c r="D927" s="41">
        <v>6100</v>
      </c>
      <c r="E927" s="41">
        <v>4972.39</v>
      </c>
      <c r="F927" s="41" t="s">
        <v>127</v>
      </c>
      <c r="G927" s="83" t="s">
        <v>127</v>
      </c>
    </row>
    <row r="928" spans="1:7" ht="15" customHeight="1">
      <c r="A928" s="42" t="s">
        <v>389</v>
      </c>
      <c r="B928" s="43" t="s">
        <v>390</v>
      </c>
      <c r="C928" s="43" t="s">
        <v>48</v>
      </c>
      <c r="D928" s="44">
        <v>16117</v>
      </c>
      <c r="E928" s="44">
        <v>119204.32</v>
      </c>
      <c r="F928" s="44">
        <v>41580</v>
      </c>
      <c r="G928" s="84">
        <v>280500.66</v>
      </c>
    </row>
    <row r="929" spans="1:7" ht="15" customHeight="1">
      <c r="A929" s="39" t="s">
        <v>389</v>
      </c>
      <c r="B929" s="40" t="s">
        <v>390</v>
      </c>
      <c r="C929" s="40" t="s">
        <v>42</v>
      </c>
      <c r="D929" s="41">
        <v>8948</v>
      </c>
      <c r="E929" s="41">
        <v>114929.64</v>
      </c>
      <c r="F929" s="41" t="s">
        <v>127</v>
      </c>
      <c r="G929" s="83" t="s">
        <v>127</v>
      </c>
    </row>
    <row r="930" spans="1:7" ht="15" customHeight="1">
      <c r="A930" s="42" t="s">
        <v>389</v>
      </c>
      <c r="B930" s="43" t="s">
        <v>390</v>
      </c>
      <c r="C930" s="43" t="s">
        <v>61</v>
      </c>
      <c r="D930" s="44">
        <v>7000</v>
      </c>
      <c r="E930" s="44">
        <v>58288.1</v>
      </c>
      <c r="F930" s="44" t="s">
        <v>127</v>
      </c>
      <c r="G930" s="84" t="s">
        <v>127</v>
      </c>
    </row>
    <row r="931" spans="1:7" ht="15" customHeight="1">
      <c r="A931" s="39" t="s">
        <v>391</v>
      </c>
      <c r="B931" s="40" t="s">
        <v>392</v>
      </c>
      <c r="C931" s="40" t="s">
        <v>56</v>
      </c>
      <c r="D931" s="41">
        <v>20802</v>
      </c>
      <c r="E931" s="41">
        <v>141919.81</v>
      </c>
      <c r="F931" s="41">
        <v>15342</v>
      </c>
      <c r="G931" s="83">
        <v>98172.77</v>
      </c>
    </row>
    <row r="932" spans="1:7" ht="15" customHeight="1">
      <c r="A932" s="42" t="s">
        <v>391</v>
      </c>
      <c r="B932" s="43" t="s">
        <v>392</v>
      </c>
      <c r="C932" s="43" t="s">
        <v>43</v>
      </c>
      <c r="D932" s="44">
        <v>252</v>
      </c>
      <c r="E932" s="44">
        <v>985.91</v>
      </c>
      <c r="F932" s="44" t="s">
        <v>127</v>
      </c>
      <c r="G932" s="84" t="s">
        <v>127</v>
      </c>
    </row>
    <row r="933" spans="1:7" ht="15" customHeight="1">
      <c r="A933" s="39" t="s">
        <v>391</v>
      </c>
      <c r="B933" s="40" t="s">
        <v>392</v>
      </c>
      <c r="C933" s="40" t="s">
        <v>71</v>
      </c>
      <c r="D933" s="41">
        <v>10692</v>
      </c>
      <c r="E933" s="41">
        <v>74744.49</v>
      </c>
      <c r="F933" s="41">
        <v>10548</v>
      </c>
      <c r="G933" s="83">
        <v>70893.1</v>
      </c>
    </row>
    <row r="934" spans="1:7" ht="15" customHeight="1">
      <c r="A934" s="42" t="s">
        <v>582</v>
      </c>
      <c r="B934" s="43" t="s">
        <v>583</v>
      </c>
      <c r="C934" s="43" t="s">
        <v>155</v>
      </c>
      <c r="D934" s="44">
        <v>23.81</v>
      </c>
      <c r="E934" s="44">
        <v>8949</v>
      </c>
      <c r="F934" s="44" t="s">
        <v>127</v>
      </c>
      <c r="G934" s="84" t="s">
        <v>127</v>
      </c>
    </row>
    <row r="935" spans="1:7" ht="15" customHeight="1">
      <c r="A935" s="39" t="s">
        <v>497</v>
      </c>
      <c r="B935" s="40" t="s">
        <v>284</v>
      </c>
      <c r="C935" s="40" t="s">
        <v>44</v>
      </c>
      <c r="D935" s="41" t="s">
        <v>127</v>
      </c>
      <c r="E935" s="41" t="s">
        <v>127</v>
      </c>
      <c r="F935" s="41">
        <v>100</v>
      </c>
      <c r="G935" s="83">
        <v>5100</v>
      </c>
    </row>
    <row r="936" spans="1:7" ht="15" customHeight="1">
      <c r="A936" s="42" t="s">
        <v>584</v>
      </c>
      <c r="B936" s="43" t="s">
        <v>585</v>
      </c>
      <c r="C936" s="43" t="s">
        <v>48</v>
      </c>
      <c r="D936" s="44" t="s">
        <v>127</v>
      </c>
      <c r="E936" s="44" t="s">
        <v>127</v>
      </c>
      <c r="F936" s="44">
        <v>5154.55</v>
      </c>
      <c r="G936" s="84">
        <v>23951.75</v>
      </c>
    </row>
    <row r="937" spans="1:7" ht="15" customHeight="1">
      <c r="A937" s="39" t="s">
        <v>586</v>
      </c>
      <c r="B937" s="40" t="s">
        <v>284</v>
      </c>
      <c r="C937" s="40" t="s">
        <v>48</v>
      </c>
      <c r="D937" s="41" t="s">
        <v>127</v>
      </c>
      <c r="E937" s="41" t="s">
        <v>127</v>
      </c>
      <c r="F937" s="41">
        <v>7994</v>
      </c>
      <c r="G937" s="83">
        <v>13452.17</v>
      </c>
    </row>
    <row r="938" spans="1:7" ht="15" customHeight="1">
      <c r="A938" s="42" t="s">
        <v>498</v>
      </c>
      <c r="B938" s="43" t="s">
        <v>393</v>
      </c>
      <c r="C938" s="43" t="s">
        <v>217</v>
      </c>
      <c r="D938" s="44">
        <v>111720</v>
      </c>
      <c r="E938" s="44">
        <v>75411</v>
      </c>
      <c r="F938" s="44" t="s">
        <v>127</v>
      </c>
      <c r="G938" s="84" t="s">
        <v>127</v>
      </c>
    </row>
    <row r="939" spans="1:7" ht="15" customHeight="1">
      <c r="A939" s="39" t="s">
        <v>499</v>
      </c>
      <c r="B939" s="40" t="s">
        <v>500</v>
      </c>
      <c r="C939" s="40" t="s">
        <v>217</v>
      </c>
      <c r="D939" s="41" t="s">
        <v>127</v>
      </c>
      <c r="E939" s="41" t="s">
        <v>127</v>
      </c>
      <c r="F939" s="41">
        <v>74480</v>
      </c>
      <c r="G939" s="83">
        <v>63308</v>
      </c>
    </row>
    <row r="940" spans="1:7" ht="15" customHeight="1">
      <c r="A940" s="42" t="s">
        <v>587</v>
      </c>
      <c r="B940" s="43" t="s">
        <v>588</v>
      </c>
      <c r="C940" s="43" t="s">
        <v>155</v>
      </c>
      <c r="D940" s="44" t="s">
        <v>127</v>
      </c>
      <c r="E940" s="44" t="s">
        <v>127</v>
      </c>
      <c r="F940" s="44">
        <v>33.47</v>
      </c>
      <c r="G940" s="84">
        <v>90.9</v>
      </c>
    </row>
    <row r="941" spans="1:7" ht="15" customHeight="1">
      <c r="A941" s="39" t="s">
        <v>587</v>
      </c>
      <c r="B941" s="40" t="s">
        <v>588</v>
      </c>
      <c r="C941" s="40" t="s">
        <v>589</v>
      </c>
      <c r="D941" s="41" t="s">
        <v>127</v>
      </c>
      <c r="E941" s="41" t="s">
        <v>127</v>
      </c>
      <c r="F941" s="41">
        <v>9850</v>
      </c>
      <c r="G941" s="83">
        <v>12312.5</v>
      </c>
    </row>
    <row r="942" spans="1:7" ht="15" customHeight="1">
      <c r="A942" s="42" t="s">
        <v>590</v>
      </c>
      <c r="B942" s="43" t="s">
        <v>284</v>
      </c>
      <c r="C942" s="43" t="s">
        <v>69</v>
      </c>
      <c r="D942" s="44" t="s">
        <v>127</v>
      </c>
      <c r="E942" s="44" t="s">
        <v>127</v>
      </c>
      <c r="F942" s="44">
        <v>1000</v>
      </c>
      <c r="G942" s="84">
        <v>3205.2</v>
      </c>
    </row>
    <row r="943" spans="1:7" ht="15" customHeight="1">
      <c r="A943" s="39" t="s">
        <v>360</v>
      </c>
      <c r="B943" s="40" t="s">
        <v>361</v>
      </c>
      <c r="C943" s="40" t="s">
        <v>121</v>
      </c>
      <c r="D943" s="41">
        <v>5460</v>
      </c>
      <c r="E943" s="41">
        <v>8189.98</v>
      </c>
      <c r="F943" s="41" t="s">
        <v>127</v>
      </c>
      <c r="G943" s="83" t="s">
        <v>127</v>
      </c>
    </row>
    <row r="944" spans="1:7" ht="15" customHeight="1">
      <c r="A944" s="42" t="s">
        <v>360</v>
      </c>
      <c r="B944" s="43" t="s">
        <v>361</v>
      </c>
      <c r="C944" s="43" t="s">
        <v>46</v>
      </c>
      <c r="D944" s="44">
        <v>2016</v>
      </c>
      <c r="E944" s="44">
        <v>3024</v>
      </c>
      <c r="F944" s="44">
        <v>5940</v>
      </c>
      <c r="G944" s="84">
        <v>9504</v>
      </c>
    </row>
    <row r="945" spans="1:7" ht="15" customHeight="1">
      <c r="A945" s="39" t="s">
        <v>360</v>
      </c>
      <c r="B945" s="40" t="s">
        <v>361</v>
      </c>
      <c r="C945" s="40" t="s">
        <v>81</v>
      </c>
      <c r="D945" s="41" t="s">
        <v>127</v>
      </c>
      <c r="E945" s="41" t="s">
        <v>127</v>
      </c>
      <c r="F945" s="41">
        <v>7005.6</v>
      </c>
      <c r="G945" s="83">
        <v>16112.88</v>
      </c>
    </row>
    <row r="946" spans="1:7" ht="15" customHeight="1">
      <c r="A946" s="42" t="s">
        <v>362</v>
      </c>
      <c r="B946" s="43" t="s">
        <v>363</v>
      </c>
      <c r="C946" s="43" t="s">
        <v>53</v>
      </c>
      <c r="D946" s="44">
        <v>700</v>
      </c>
      <c r="E946" s="44">
        <v>1171.48</v>
      </c>
      <c r="F946" s="44">
        <v>705</v>
      </c>
      <c r="G946" s="84">
        <v>1221.86</v>
      </c>
    </row>
    <row r="947" spans="1:7" ht="15" customHeight="1">
      <c r="A947" s="39" t="s">
        <v>362</v>
      </c>
      <c r="B947" s="40" t="s">
        <v>363</v>
      </c>
      <c r="C947" s="40" t="s">
        <v>155</v>
      </c>
      <c r="D947" s="41">
        <v>95.25</v>
      </c>
      <c r="E947" s="41">
        <v>227.34</v>
      </c>
      <c r="F947" s="41">
        <v>624.96</v>
      </c>
      <c r="G947" s="83">
        <v>1813.61</v>
      </c>
    </row>
    <row r="948" spans="1:7" ht="15" customHeight="1">
      <c r="A948" s="42" t="s">
        <v>364</v>
      </c>
      <c r="B948" s="43" t="s">
        <v>365</v>
      </c>
      <c r="C948" s="43" t="s">
        <v>103</v>
      </c>
      <c r="D948" s="44" t="s">
        <v>127</v>
      </c>
      <c r="E948" s="44" t="s">
        <v>127</v>
      </c>
      <c r="F948" s="44">
        <v>139209.6</v>
      </c>
      <c r="G948" s="84">
        <v>159751.86</v>
      </c>
    </row>
    <row r="949" spans="1:7" ht="15" customHeight="1">
      <c r="A949" s="39" t="s">
        <v>364</v>
      </c>
      <c r="B949" s="40" t="s">
        <v>365</v>
      </c>
      <c r="C949" s="40" t="s">
        <v>137</v>
      </c>
      <c r="D949" s="41">
        <v>11636.75</v>
      </c>
      <c r="E949" s="41">
        <v>96924.66</v>
      </c>
      <c r="F949" s="41">
        <v>38761.95</v>
      </c>
      <c r="G949" s="83">
        <v>273192.16</v>
      </c>
    </row>
    <row r="950" spans="1:7" ht="15" customHeight="1">
      <c r="A950" s="42" t="s">
        <v>364</v>
      </c>
      <c r="B950" s="43" t="s">
        <v>365</v>
      </c>
      <c r="C950" s="43" t="s">
        <v>60</v>
      </c>
      <c r="D950" s="44">
        <v>621.7</v>
      </c>
      <c r="E950" s="44">
        <v>5566.43</v>
      </c>
      <c r="F950" s="44">
        <v>17372.45</v>
      </c>
      <c r="G950" s="84">
        <v>36113.75</v>
      </c>
    </row>
    <row r="951" spans="1:7" ht="15" customHeight="1">
      <c r="A951" s="39" t="s">
        <v>364</v>
      </c>
      <c r="B951" s="40" t="s">
        <v>365</v>
      </c>
      <c r="C951" s="40" t="s">
        <v>138</v>
      </c>
      <c r="D951" s="41">
        <v>8791.2</v>
      </c>
      <c r="E951" s="41">
        <v>66826.32</v>
      </c>
      <c r="F951" s="41">
        <v>699179.5</v>
      </c>
      <c r="G951" s="83">
        <v>955328.79</v>
      </c>
    </row>
    <row r="952" spans="1:7" ht="15" customHeight="1">
      <c r="A952" s="42" t="s">
        <v>364</v>
      </c>
      <c r="B952" s="43" t="s">
        <v>365</v>
      </c>
      <c r="C952" s="43" t="s">
        <v>104</v>
      </c>
      <c r="D952" s="44">
        <v>26952.48</v>
      </c>
      <c r="E952" s="44">
        <v>25941.76</v>
      </c>
      <c r="F952" s="44">
        <v>80013.12</v>
      </c>
      <c r="G952" s="84">
        <v>88706.69</v>
      </c>
    </row>
    <row r="953" spans="1:7" ht="15" customHeight="1">
      <c r="A953" s="39" t="s">
        <v>364</v>
      </c>
      <c r="B953" s="40" t="s">
        <v>365</v>
      </c>
      <c r="C953" s="40" t="s">
        <v>105</v>
      </c>
      <c r="D953" s="41">
        <v>27001.44</v>
      </c>
      <c r="E953" s="41">
        <v>25988.89</v>
      </c>
      <c r="F953" s="41">
        <v>87018.24</v>
      </c>
      <c r="G953" s="83">
        <v>100323.46</v>
      </c>
    </row>
    <row r="954" spans="1:7" ht="15" customHeight="1">
      <c r="A954" s="42" t="s">
        <v>364</v>
      </c>
      <c r="B954" s="43" t="s">
        <v>365</v>
      </c>
      <c r="C954" s="43" t="s">
        <v>121</v>
      </c>
      <c r="D954" s="44">
        <v>2142</v>
      </c>
      <c r="E954" s="44">
        <v>3748.5</v>
      </c>
      <c r="F954" s="44">
        <v>22015.68</v>
      </c>
      <c r="G954" s="84">
        <v>26418.82</v>
      </c>
    </row>
    <row r="955" spans="1:7" ht="15" customHeight="1">
      <c r="A955" s="39" t="s">
        <v>364</v>
      </c>
      <c r="B955" s="40" t="s">
        <v>365</v>
      </c>
      <c r="C955" s="40" t="s">
        <v>46</v>
      </c>
      <c r="D955" s="41">
        <v>576791.58</v>
      </c>
      <c r="E955" s="41">
        <v>743755.84</v>
      </c>
      <c r="F955" s="41">
        <v>1170896.16</v>
      </c>
      <c r="G955" s="83">
        <v>1201016.94</v>
      </c>
    </row>
    <row r="956" spans="1:7" ht="15" customHeight="1">
      <c r="A956" s="42" t="s">
        <v>364</v>
      </c>
      <c r="B956" s="43" t="s">
        <v>365</v>
      </c>
      <c r="C956" s="43" t="s">
        <v>62</v>
      </c>
      <c r="D956" s="44">
        <v>5316.72</v>
      </c>
      <c r="E956" s="44">
        <v>43830.43</v>
      </c>
      <c r="F956" s="44">
        <v>197034.52</v>
      </c>
      <c r="G956" s="84">
        <v>281406.05</v>
      </c>
    </row>
    <row r="957" spans="1:7" ht="15" customHeight="1">
      <c r="A957" s="39" t="s">
        <v>364</v>
      </c>
      <c r="B957" s="40" t="s">
        <v>365</v>
      </c>
      <c r="C957" s="40" t="s">
        <v>501</v>
      </c>
      <c r="D957" s="41" t="s">
        <v>127</v>
      </c>
      <c r="E957" s="41" t="s">
        <v>127</v>
      </c>
      <c r="F957" s="41">
        <v>21631.52</v>
      </c>
      <c r="G957" s="83">
        <v>25317.84</v>
      </c>
    </row>
    <row r="958" spans="1:7" ht="15" customHeight="1">
      <c r="A958" s="42" t="s">
        <v>364</v>
      </c>
      <c r="B958" s="43" t="s">
        <v>365</v>
      </c>
      <c r="C958" s="43" t="s">
        <v>155</v>
      </c>
      <c r="D958" s="44">
        <v>43329.95</v>
      </c>
      <c r="E958" s="44">
        <v>257500.8</v>
      </c>
      <c r="F958" s="44">
        <v>56849.5</v>
      </c>
      <c r="G958" s="84">
        <v>305984.6</v>
      </c>
    </row>
    <row r="959" spans="1:7" ht="15" customHeight="1">
      <c r="A959" s="39" t="s">
        <v>364</v>
      </c>
      <c r="B959" s="40" t="s">
        <v>365</v>
      </c>
      <c r="C959" s="40" t="s">
        <v>106</v>
      </c>
      <c r="D959" s="41" t="s">
        <v>127</v>
      </c>
      <c r="E959" s="41" t="s">
        <v>127</v>
      </c>
      <c r="F959" s="41">
        <v>54002.88</v>
      </c>
      <c r="G959" s="83">
        <v>60304.18</v>
      </c>
    </row>
    <row r="960" spans="1:7" ht="15" customHeight="1">
      <c r="A960" s="42" t="s">
        <v>364</v>
      </c>
      <c r="B960" s="43" t="s">
        <v>365</v>
      </c>
      <c r="C960" s="43" t="s">
        <v>101</v>
      </c>
      <c r="D960" s="44">
        <v>434</v>
      </c>
      <c r="E960" s="44">
        <v>3200.7</v>
      </c>
      <c r="F960" s="44" t="s">
        <v>127</v>
      </c>
      <c r="G960" s="84" t="s">
        <v>127</v>
      </c>
    </row>
    <row r="961" spans="1:7" ht="15" customHeight="1">
      <c r="A961" s="39" t="s">
        <v>364</v>
      </c>
      <c r="B961" s="40" t="s">
        <v>365</v>
      </c>
      <c r="C961" s="40" t="s">
        <v>50</v>
      </c>
      <c r="D961" s="41">
        <v>422</v>
      </c>
      <c r="E961" s="41">
        <v>3890.9</v>
      </c>
      <c r="F961" s="41">
        <v>54900.74</v>
      </c>
      <c r="G961" s="83">
        <v>72726.24</v>
      </c>
    </row>
    <row r="962" spans="1:7" ht="15" customHeight="1">
      <c r="A962" s="42" t="s">
        <v>364</v>
      </c>
      <c r="B962" s="43" t="s">
        <v>365</v>
      </c>
      <c r="C962" s="43" t="s">
        <v>112</v>
      </c>
      <c r="D962" s="44">
        <v>54002.88</v>
      </c>
      <c r="E962" s="44">
        <v>51977.78</v>
      </c>
      <c r="F962" s="44">
        <v>27001.44</v>
      </c>
      <c r="G962" s="84">
        <v>31891.97</v>
      </c>
    </row>
    <row r="963" spans="1:7" ht="15" customHeight="1">
      <c r="A963" s="39" t="s">
        <v>364</v>
      </c>
      <c r="B963" s="40" t="s">
        <v>365</v>
      </c>
      <c r="C963" s="40" t="s">
        <v>83</v>
      </c>
      <c r="D963" s="41" t="s">
        <v>127</v>
      </c>
      <c r="E963" s="41" t="s">
        <v>127</v>
      </c>
      <c r="F963" s="41">
        <v>10076.36</v>
      </c>
      <c r="G963" s="83">
        <v>18299.57</v>
      </c>
    </row>
    <row r="964" spans="1:7" ht="15" customHeight="1">
      <c r="A964" s="42" t="s">
        <v>364</v>
      </c>
      <c r="B964" s="43" t="s">
        <v>365</v>
      </c>
      <c r="C964" s="43" t="s">
        <v>65</v>
      </c>
      <c r="D964" s="44" t="s">
        <v>127</v>
      </c>
      <c r="E964" s="44" t="s">
        <v>127</v>
      </c>
      <c r="F964" s="44">
        <v>476.65</v>
      </c>
      <c r="G964" s="84">
        <v>4308.73</v>
      </c>
    </row>
    <row r="965" spans="1:7" ht="15" customHeight="1">
      <c r="A965" s="39" t="s">
        <v>364</v>
      </c>
      <c r="B965" s="40" t="s">
        <v>365</v>
      </c>
      <c r="C965" s="40" t="s">
        <v>122</v>
      </c>
      <c r="D965" s="41" t="s">
        <v>127</v>
      </c>
      <c r="E965" s="41" t="s">
        <v>127</v>
      </c>
      <c r="F965" s="41">
        <v>15720.24</v>
      </c>
      <c r="G965" s="83">
        <v>24239.47</v>
      </c>
    </row>
    <row r="966" spans="1:7" ht="15" customHeight="1">
      <c r="A966" s="42" t="s">
        <v>364</v>
      </c>
      <c r="B966" s="43" t="s">
        <v>365</v>
      </c>
      <c r="C966" s="43" t="s">
        <v>182</v>
      </c>
      <c r="D966" s="44" t="s">
        <v>127</v>
      </c>
      <c r="E966" s="44" t="s">
        <v>127</v>
      </c>
      <c r="F966" s="44">
        <v>13682.52</v>
      </c>
      <c r="G966" s="84">
        <v>26604.09</v>
      </c>
    </row>
    <row r="967" spans="1:7" ht="15" customHeight="1">
      <c r="A967" s="39" t="s">
        <v>364</v>
      </c>
      <c r="B967" s="40" t="s">
        <v>365</v>
      </c>
      <c r="C967" s="40" t="s">
        <v>49</v>
      </c>
      <c r="D967" s="41" t="s">
        <v>127</v>
      </c>
      <c r="E967" s="41" t="s">
        <v>127</v>
      </c>
      <c r="F967" s="41">
        <v>30369.84</v>
      </c>
      <c r="G967" s="83">
        <v>55125.87</v>
      </c>
    </row>
    <row r="968" spans="1:7" ht="15" customHeight="1">
      <c r="A968" s="42" t="s">
        <v>364</v>
      </c>
      <c r="B968" s="43" t="s">
        <v>365</v>
      </c>
      <c r="C968" s="43" t="s">
        <v>59</v>
      </c>
      <c r="D968" s="44">
        <v>22000</v>
      </c>
      <c r="E968" s="44">
        <v>22000</v>
      </c>
      <c r="F968" s="44">
        <v>10004.16</v>
      </c>
      <c r="G968" s="84">
        <v>12755.3</v>
      </c>
    </row>
    <row r="969" spans="1:7" ht="15" customHeight="1">
      <c r="A969" s="39" t="s">
        <v>364</v>
      </c>
      <c r="B969" s="40" t="s">
        <v>365</v>
      </c>
      <c r="C969" s="40" t="s">
        <v>81</v>
      </c>
      <c r="D969" s="41">
        <v>1158.75</v>
      </c>
      <c r="E969" s="41">
        <v>12936.81</v>
      </c>
      <c r="F969" s="41">
        <v>28005.9</v>
      </c>
      <c r="G969" s="83">
        <v>47212.1</v>
      </c>
    </row>
    <row r="970" spans="1:7" ht="15" customHeight="1">
      <c r="A970" s="42" t="s">
        <v>364</v>
      </c>
      <c r="B970" s="43" t="s">
        <v>365</v>
      </c>
      <c r="C970" s="43" t="s">
        <v>107</v>
      </c>
      <c r="D970" s="44" t="s">
        <v>127</v>
      </c>
      <c r="E970" s="44" t="s">
        <v>127</v>
      </c>
      <c r="F970" s="44">
        <v>112160.32</v>
      </c>
      <c r="G970" s="84">
        <v>144618.58</v>
      </c>
    </row>
    <row r="971" spans="1:7" ht="15" customHeight="1">
      <c r="A971" s="39" t="s">
        <v>364</v>
      </c>
      <c r="B971" s="40" t="s">
        <v>365</v>
      </c>
      <c r="C971" s="40" t="s">
        <v>66</v>
      </c>
      <c r="D971" s="41" t="s">
        <v>127</v>
      </c>
      <c r="E971" s="41" t="s">
        <v>127</v>
      </c>
      <c r="F971" s="41">
        <v>27001.44</v>
      </c>
      <c r="G971" s="83">
        <v>33802.02</v>
      </c>
    </row>
    <row r="972" spans="1:7" ht="15" customHeight="1">
      <c r="A972" s="42" t="s">
        <v>364</v>
      </c>
      <c r="B972" s="43" t="s">
        <v>365</v>
      </c>
      <c r="C972" s="43" t="s">
        <v>68</v>
      </c>
      <c r="D972" s="44">
        <v>28.8</v>
      </c>
      <c r="E972" s="44">
        <v>210.96</v>
      </c>
      <c r="F972" s="44" t="s">
        <v>127</v>
      </c>
      <c r="G972" s="84" t="s">
        <v>127</v>
      </c>
    </row>
    <row r="973" spans="1:7" ht="15" customHeight="1">
      <c r="A973" s="39" t="s">
        <v>366</v>
      </c>
      <c r="B973" s="40" t="s">
        <v>367</v>
      </c>
      <c r="C973" s="40" t="s">
        <v>53</v>
      </c>
      <c r="D973" s="41">
        <v>21395.52</v>
      </c>
      <c r="E973" s="41">
        <v>28883.95</v>
      </c>
      <c r="F973" s="41" t="s">
        <v>127</v>
      </c>
      <c r="G973" s="83" t="s">
        <v>127</v>
      </c>
    </row>
    <row r="974" spans="1:7" ht="15" customHeight="1">
      <c r="A974" s="42" t="s">
        <v>366</v>
      </c>
      <c r="B974" s="43" t="s">
        <v>367</v>
      </c>
      <c r="C974" s="43" t="s">
        <v>105</v>
      </c>
      <c r="D974" s="44">
        <v>27001.44</v>
      </c>
      <c r="E974" s="44">
        <v>25988.89</v>
      </c>
      <c r="F974" s="44" t="s">
        <v>127</v>
      </c>
      <c r="G974" s="84" t="s">
        <v>127</v>
      </c>
    </row>
    <row r="975" spans="1:7" ht="15" customHeight="1">
      <c r="A975" s="39" t="s">
        <v>366</v>
      </c>
      <c r="B975" s="40" t="s">
        <v>367</v>
      </c>
      <c r="C975" s="40" t="s">
        <v>139</v>
      </c>
      <c r="D975" s="41">
        <v>1377.12</v>
      </c>
      <c r="E975" s="41">
        <v>2968.06</v>
      </c>
      <c r="F975" s="41" t="s">
        <v>127</v>
      </c>
      <c r="G975" s="83" t="s">
        <v>127</v>
      </c>
    </row>
    <row r="976" spans="1:7" ht="15" customHeight="1">
      <c r="A976" s="42" t="s">
        <v>366</v>
      </c>
      <c r="B976" s="43" t="s">
        <v>367</v>
      </c>
      <c r="C976" s="43" t="s">
        <v>46</v>
      </c>
      <c r="D976" s="44">
        <v>154089.12</v>
      </c>
      <c r="E976" s="44">
        <v>202010.38</v>
      </c>
      <c r="F976" s="44">
        <v>76772</v>
      </c>
      <c r="G976" s="84">
        <v>91343.43</v>
      </c>
    </row>
    <row r="977" spans="1:7" ht="15" customHeight="1">
      <c r="A977" s="39" t="s">
        <v>366</v>
      </c>
      <c r="B977" s="40" t="s">
        <v>367</v>
      </c>
      <c r="C977" s="40" t="s">
        <v>155</v>
      </c>
      <c r="D977" s="41" t="s">
        <v>127</v>
      </c>
      <c r="E977" s="41" t="s">
        <v>127</v>
      </c>
      <c r="F977" s="41">
        <v>5872.24</v>
      </c>
      <c r="G977" s="83">
        <v>20492.99</v>
      </c>
    </row>
    <row r="978" spans="1:7" ht="15" customHeight="1">
      <c r="A978" s="42" t="s">
        <v>366</v>
      </c>
      <c r="B978" s="43" t="s">
        <v>367</v>
      </c>
      <c r="C978" s="43" t="s">
        <v>122</v>
      </c>
      <c r="D978" s="44">
        <v>4614</v>
      </c>
      <c r="E978" s="44">
        <v>9712.12</v>
      </c>
      <c r="F978" s="44" t="s">
        <v>127</v>
      </c>
      <c r="G978" s="84" t="s">
        <v>127</v>
      </c>
    </row>
    <row r="979" spans="1:7" ht="15" customHeight="1">
      <c r="A979" s="39" t="s">
        <v>366</v>
      </c>
      <c r="B979" s="40" t="s">
        <v>367</v>
      </c>
      <c r="C979" s="40" t="s">
        <v>107</v>
      </c>
      <c r="D979" s="41">
        <v>25997.76</v>
      </c>
      <c r="E979" s="41">
        <v>35096.98</v>
      </c>
      <c r="F979" s="41" t="s">
        <v>127</v>
      </c>
      <c r="G979" s="83" t="s">
        <v>127</v>
      </c>
    </row>
    <row r="980" spans="1:7" ht="15" customHeight="1">
      <c r="A980" s="42" t="s">
        <v>366</v>
      </c>
      <c r="B980" s="43" t="s">
        <v>367</v>
      </c>
      <c r="C980" s="43" t="s">
        <v>68</v>
      </c>
      <c r="D980" s="44">
        <v>10972.08</v>
      </c>
      <c r="E980" s="44">
        <v>18807.56</v>
      </c>
      <c r="F980" s="44" t="s">
        <v>127</v>
      </c>
      <c r="G980" s="84" t="s">
        <v>127</v>
      </c>
    </row>
    <row r="981" spans="1:7" ht="15" customHeight="1">
      <c r="A981" s="39" t="s">
        <v>368</v>
      </c>
      <c r="B981" s="40" t="s">
        <v>369</v>
      </c>
      <c r="C981" s="40" t="s">
        <v>137</v>
      </c>
      <c r="D981" s="41">
        <v>230.4</v>
      </c>
      <c r="E981" s="41">
        <v>2028.48</v>
      </c>
      <c r="F981" s="41">
        <v>1034.4</v>
      </c>
      <c r="G981" s="83">
        <v>8662.4</v>
      </c>
    </row>
    <row r="982" spans="1:7" ht="15" customHeight="1">
      <c r="A982" s="42" t="s">
        <v>368</v>
      </c>
      <c r="B982" s="43" t="s">
        <v>369</v>
      </c>
      <c r="C982" s="43" t="s">
        <v>155</v>
      </c>
      <c r="D982" s="44">
        <v>3055.8</v>
      </c>
      <c r="E982" s="44">
        <v>25934.26</v>
      </c>
      <c r="F982" s="44">
        <v>2966.1</v>
      </c>
      <c r="G982" s="84">
        <v>22921.91</v>
      </c>
    </row>
    <row r="983" spans="1:7" ht="15" customHeight="1">
      <c r="A983" s="39" t="s">
        <v>368</v>
      </c>
      <c r="B983" s="40" t="s">
        <v>369</v>
      </c>
      <c r="C983" s="40" t="s">
        <v>101</v>
      </c>
      <c r="D983" s="41">
        <v>46.8</v>
      </c>
      <c r="E983" s="41">
        <v>369.54</v>
      </c>
      <c r="F983" s="41" t="s">
        <v>127</v>
      </c>
      <c r="G983" s="83" t="s">
        <v>127</v>
      </c>
    </row>
    <row r="984" spans="1:7" ht="15" customHeight="1">
      <c r="A984" s="42" t="s">
        <v>368</v>
      </c>
      <c r="B984" s="43" t="s">
        <v>369</v>
      </c>
      <c r="C984" s="43" t="s">
        <v>50</v>
      </c>
      <c r="D984" s="44">
        <v>3895.8</v>
      </c>
      <c r="E984" s="44">
        <v>26227.31</v>
      </c>
      <c r="F984" s="44">
        <v>4104</v>
      </c>
      <c r="G984" s="84">
        <v>27695.16</v>
      </c>
    </row>
    <row r="985" spans="1:7" ht="15" customHeight="1">
      <c r="A985" s="39" t="s">
        <v>368</v>
      </c>
      <c r="B985" s="40" t="s">
        <v>369</v>
      </c>
      <c r="C985" s="40" t="s">
        <v>83</v>
      </c>
      <c r="D985" s="41" t="s">
        <v>127</v>
      </c>
      <c r="E985" s="41" t="s">
        <v>127</v>
      </c>
      <c r="F985" s="41">
        <v>1513.8</v>
      </c>
      <c r="G985" s="83">
        <v>13523.76</v>
      </c>
    </row>
    <row r="986" spans="1:7" ht="15" customHeight="1">
      <c r="A986" s="42" t="s">
        <v>368</v>
      </c>
      <c r="B986" s="43" t="s">
        <v>369</v>
      </c>
      <c r="C986" s="43" t="s">
        <v>68</v>
      </c>
      <c r="D986" s="44">
        <v>15.6</v>
      </c>
      <c r="E986" s="44">
        <v>110.76</v>
      </c>
      <c r="F986" s="44" t="s">
        <v>127</v>
      </c>
      <c r="G986" s="84" t="s">
        <v>127</v>
      </c>
    </row>
    <row r="987" spans="1:7" ht="15" customHeight="1">
      <c r="A987" s="39" t="s">
        <v>370</v>
      </c>
      <c r="B987" s="40" t="s">
        <v>371</v>
      </c>
      <c r="C987" s="40" t="s">
        <v>137</v>
      </c>
      <c r="D987" s="41" t="s">
        <v>127</v>
      </c>
      <c r="E987" s="41" t="s">
        <v>127</v>
      </c>
      <c r="F987" s="41">
        <v>73.4</v>
      </c>
      <c r="G987" s="83">
        <v>513.8</v>
      </c>
    </row>
    <row r="988" spans="1:7" ht="15" customHeight="1">
      <c r="A988" s="42" t="s">
        <v>370</v>
      </c>
      <c r="B988" s="43" t="s">
        <v>371</v>
      </c>
      <c r="C988" s="43" t="s">
        <v>60</v>
      </c>
      <c r="D988" s="44">
        <v>181.5</v>
      </c>
      <c r="E988" s="44">
        <v>1127.11</v>
      </c>
      <c r="F988" s="44">
        <v>149.48</v>
      </c>
      <c r="G988" s="84">
        <v>927.9</v>
      </c>
    </row>
    <row r="989" spans="1:7" ht="15" customHeight="1">
      <c r="A989" s="39" t="s">
        <v>370</v>
      </c>
      <c r="B989" s="40" t="s">
        <v>371</v>
      </c>
      <c r="C989" s="40" t="s">
        <v>138</v>
      </c>
      <c r="D989" s="41">
        <v>806.5</v>
      </c>
      <c r="E989" s="41">
        <v>5008.37</v>
      </c>
      <c r="F989" s="41">
        <v>146.34</v>
      </c>
      <c r="G989" s="83">
        <v>908.77</v>
      </c>
    </row>
    <row r="990" spans="1:7" ht="15" customHeight="1">
      <c r="A990" s="42" t="s">
        <v>370</v>
      </c>
      <c r="B990" s="43" t="s">
        <v>371</v>
      </c>
      <c r="C990" s="43" t="s">
        <v>62</v>
      </c>
      <c r="D990" s="44">
        <v>293.58</v>
      </c>
      <c r="E990" s="44">
        <v>1823.13</v>
      </c>
      <c r="F990" s="44">
        <v>376.87</v>
      </c>
      <c r="G990" s="84">
        <v>2340.36</v>
      </c>
    </row>
    <row r="991" spans="1:7" ht="15" customHeight="1">
      <c r="A991" s="39" t="s">
        <v>370</v>
      </c>
      <c r="B991" s="40" t="s">
        <v>371</v>
      </c>
      <c r="C991" s="40" t="s">
        <v>155</v>
      </c>
      <c r="D991" s="41">
        <v>302.8</v>
      </c>
      <c r="E991" s="41">
        <v>2284.55</v>
      </c>
      <c r="F991" s="41">
        <v>428.95</v>
      </c>
      <c r="G991" s="83">
        <v>2606.2</v>
      </c>
    </row>
    <row r="992" spans="1:7" ht="15" customHeight="1">
      <c r="A992" s="42" t="s">
        <v>370</v>
      </c>
      <c r="B992" s="43" t="s">
        <v>371</v>
      </c>
      <c r="C992" s="43" t="s">
        <v>50</v>
      </c>
      <c r="D992" s="44">
        <v>13533.83</v>
      </c>
      <c r="E992" s="44">
        <v>83909.75</v>
      </c>
      <c r="F992" s="44">
        <v>22981.25</v>
      </c>
      <c r="G992" s="84">
        <v>142499.85</v>
      </c>
    </row>
    <row r="993" spans="1:7" ht="15" customHeight="1">
      <c r="A993" s="39" t="s">
        <v>370</v>
      </c>
      <c r="B993" s="40" t="s">
        <v>371</v>
      </c>
      <c r="C993" s="40" t="s">
        <v>49</v>
      </c>
      <c r="D993" s="41" t="s">
        <v>127</v>
      </c>
      <c r="E993" s="41" t="s">
        <v>127</v>
      </c>
      <c r="F993" s="41">
        <v>4934.9</v>
      </c>
      <c r="G993" s="83">
        <v>30596.38</v>
      </c>
    </row>
    <row r="994" spans="1:7" ht="15" customHeight="1">
      <c r="A994" s="42" t="s">
        <v>370</v>
      </c>
      <c r="B994" s="43" t="s">
        <v>371</v>
      </c>
      <c r="C994" s="43" t="s">
        <v>107</v>
      </c>
      <c r="D994" s="44" t="s">
        <v>127</v>
      </c>
      <c r="E994" s="44" t="s">
        <v>127</v>
      </c>
      <c r="F994" s="44">
        <v>597.06</v>
      </c>
      <c r="G994" s="84">
        <v>3707.74</v>
      </c>
    </row>
    <row r="995" spans="1:7" ht="15" customHeight="1">
      <c r="A995" s="39" t="s">
        <v>370</v>
      </c>
      <c r="B995" s="40" t="s">
        <v>371</v>
      </c>
      <c r="C995" s="40" t="s">
        <v>68</v>
      </c>
      <c r="D995" s="41">
        <v>36.62</v>
      </c>
      <c r="E995" s="41">
        <v>227.41</v>
      </c>
      <c r="F995" s="41" t="s">
        <v>127</v>
      </c>
      <c r="G995" s="83" t="s">
        <v>127</v>
      </c>
    </row>
    <row r="996" spans="1:7" ht="15" customHeight="1">
      <c r="A996" s="42" t="s">
        <v>372</v>
      </c>
      <c r="B996" s="43" t="s">
        <v>373</v>
      </c>
      <c r="C996" s="43" t="s">
        <v>137</v>
      </c>
      <c r="D996" s="44" t="s">
        <v>127</v>
      </c>
      <c r="E996" s="44" t="s">
        <v>127</v>
      </c>
      <c r="F996" s="44">
        <v>191.19</v>
      </c>
      <c r="G996" s="84">
        <v>822.12</v>
      </c>
    </row>
    <row r="997" spans="1:7" ht="15" customHeight="1">
      <c r="A997" s="39" t="s">
        <v>372</v>
      </c>
      <c r="B997" s="40" t="s">
        <v>373</v>
      </c>
      <c r="C997" s="40" t="s">
        <v>155</v>
      </c>
      <c r="D997" s="41" t="s">
        <v>127</v>
      </c>
      <c r="E997" s="41" t="s">
        <v>127</v>
      </c>
      <c r="F997" s="41">
        <v>255.07</v>
      </c>
      <c r="G997" s="83">
        <v>687.25</v>
      </c>
    </row>
    <row r="998" spans="1:7" ht="15" customHeight="1">
      <c r="A998" s="42" t="s">
        <v>372</v>
      </c>
      <c r="B998" s="43" t="s">
        <v>373</v>
      </c>
      <c r="C998" s="43" t="s">
        <v>83</v>
      </c>
      <c r="D998" s="44" t="s">
        <v>127</v>
      </c>
      <c r="E998" s="44" t="s">
        <v>127</v>
      </c>
      <c r="F998" s="44">
        <v>18000</v>
      </c>
      <c r="G998" s="84">
        <v>58500</v>
      </c>
    </row>
    <row r="999" spans="1:7" ht="15" customHeight="1">
      <c r="A999" s="39" t="s">
        <v>374</v>
      </c>
      <c r="B999" s="40" t="s">
        <v>375</v>
      </c>
      <c r="C999" s="40" t="s">
        <v>137</v>
      </c>
      <c r="D999" s="41">
        <v>3016.8</v>
      </c>
      <c r="E999" s="41">
        <v>11970</v>
      </c>
      <c r="F999" s="41">
        <v>478.95</v>
      </c>
      <c r="G999" s="83">
        <v>2743.67</v>
      </c>
    </row>
    <row r="1000" spans="1:7" ht="15" customHeight="1">
      <c r="A1000" s="42" t="s">
        <v>374</v>
      </c>
      <c r="B1000" s="43" t="s">
        <v>375</v>
      </c>
      <c r="C1000" s="43" t="s">
        <v>121</v>
      </c>
      <c r="D1000" s="44">
        <v>1534.72</v>
      </c>
      <c r="E1000" s="44">
        <v>3646</v>
      </c>
      <c r="F1000" s="44" t="s">
        <v>127</v>
      </c>
      <c r="G1000" s="84" t="s">
        <v>127</v>
      </c>
    </row>
    <row r="1001" spans="1:7" ht="15" customHeight="1">
      <c r="A1001" s="39" t="s">
        <v>374</v>
      </c>
      <c r="B1001" s="40" t="s">
        <v>375</v>
      </c>
      <c r="C1001" s="40" t="s">
        <v>46</v>
      </c>
      <c r="D1001" s="41">
        <v>1321.6</v>
      </c>
      <c r="E1001" s="41">
        <v>3482.84</v>
      </c>
      <c r="F1001" s="41" t="s">
        <v>127</v>
      </c>
      <c r="G1001" s="83" t="s">
        <v>127</v>
      </c>
    </row>
    <row r="1002" spans="1:7" ht="15" customHeight="1">
      <c r="A1002" s="42" t="s">
        <v>374</v>
      </c>
      <c r="B1002" s="43" t="s">
        <v>375</v>
      </c>
      <c r="C1002" s="43" t="s">
        <v>155</v>
      </c>
      <c r="D1002" s="44">
        <v>11714.53</v>
      </c>
      <c r="E1002" s="44">
        <v>55456.07</v>
      </c>
      <c r="F1002" s="44">
        <v>8994.75</v>
      </c>
      <c r="G1002" s="84">
        <v>38996.16</v>
      </c>
    </row>
    <row r="1003" spans="1:7" ht="15" customHeight="1">
      <c r="A1003" s="39" t="s">
        <v>374</v>
      </c>
      <c r="B1003" s="40" t="s">
        <v>375</v>
      </c>
      <c r="C1003" s="40" t="s">
        <v>50</v>
      </c>
      <c r="D1003" s="41">
        <v>124.5</v>
      </c>
      <c r="E1003" s="41">
        <v>585.15</v>
      </c>
      <c r="F1003" s="41" t="s">
        <v>127</v>
      </c>
      <c r="G1003" s="83" t="s">
        <v>127</v>
      </c>
    </row>
    <row r="1004" spans="1:7" ht="15" customHeight="1">
      <c r="A1004" s="42" t="s">
        <v>374</v>
      </c>
      <c r="B1004" s="43" t="s">
        <v>375</v>
      </c>
      <c r="C1004" s="43" t="s">
        <v>65</v>
      </c>
      <c r="D1004" s="44" t="s">
        <v>127</v>
      </c>
      <c r="E1004" s="44" t="s">
        <v>127</v>
      </c>
      <c r="F1004" s="44">
        <v>352.4</v>
      </c>
      <c r="G1004" s="84">
        <v>1829.12</v>
      </c>
    </row>
    <row r="1005" spans="1:7" ht="15" customHeight="1">
      <c r="A1005" s="39" t="s">
        <v>374</v>
      </c>
      <c r="B1005" s="40" t="s">
        <v>375</v>
      </c>
      <c r="C1005" s="40" t="s">
        <v>81</v>
      </c>
      <c r="D1005" s="41">
        <v>20630</v>
      </c>
      <c r="E1005" s="41">
        <v>41577.38</v>
      </c>
      <c r="F1005" s="41" t="s">
        <v>127</v>
      </c>
      <c r="G1005" s="83" t="s">
        <v>127</v>
      </c>
    </row>
    <row r="1006" spans="1:7" ht="15" customHeight="1">
      <c r="A1006" s="42" t="s">
        <v>376</v>
      </c>
      <c r="B1006" s="43" t="s">
        <v>371</v>
      </c>
      <c r="C1006" s="43" t="s">
        <v>103</v>
      </c>
      <c r="D1006" s="44" t="s">
        <v>127</v>
      </c>
      <c r="E1006" s="44" t="s">
        <v>127</v>
      </c>
      <c r="F1006" s="44">
        <v>46840</v>
      </c>
      <c r="G1006" s="84">
        <v>65576</v>
      </c>
    </row>
    <row r="1007" spans="1:7" ht="15" customHeight="1">
      <c r="A1007" s="39" t="s">
        <v>376</v>
      </c>
      <c r="B1007" s="40" t="s">
        <v>371</v>
      </c>
      <c r="C1007" s="40" t="s">
        <v>137</v>
      </c>
      <c r="D1007" s="41">
        <v>9143.64</v>
      </c>
      <c r="E1007" s="41">
        <v>36907.84</v>
      </c>
      <c r="F1007" s="41">
        <v>24932</v>
      </c>
      <c r="G1007" s="83">
        <v>101004.81</v>
      </c>
    </row>
    <row r="1008" spans="1:7" ht="15" customHeight="1">
      <c r="A1008" s="42" t="s">
        <v>376</v>
      </c>
      <c r="B1008" s="43" t="s">
        <v>371</v>
      </c>
      <c r="C1008" s="43" t="s">
        <v>60</v>
      </c>
      <c r="D1008" s="44">
        <v>11758.55</v>
      </c>
      <c r="E1008" s="44">
        <v>45745.03</v>
      </c>
      <c r="F1008" s="44">
        <v>8520.96</v>
      </c>
      <c r="G1008" s="84">
        <v>33728.34</v>
      </c>
    </row>
    <row r="1009" spans="1:7" ht="15" customHeight="1">
      <c r="A1009" s="39" t="s">
        <v>376</v>
      </c>
      <c r="B1009" s="40" t="s">
        <v>371</v>
      </c>
      <c r="C1009" s="40" t="s">
        <v>138</v>
      </c>
      <c r="D1009" s="41" t="s">
        <v>127</v>
      </c>
      <c r="E1009" s="41" t="s">
        <v>127</v>
      </c>
      <c r="F1009" s="41">
        <v>4634.56</v>
      </c>
      <c r="G1009" s="83">
        <v>16884.44</v>
      </c>
    </row>
    <row r="1010" spans="1:7" ht="15" customHeight="1">
      <c r="A1010" s="42" t="s">
        <v>376</v>
      </c>
      <c r="B1010" s="43" t="s">
        <v>371</v>
      </c>
      <c r="C1010" s="43" t="s">
        <v>53</v>
      </c>
      <c r="D1010" s="44">
        <v>504</v>
      </c>
      <c r="E1010" s="44">
        <v>1411.2</v>
      </c>
      <c r="F1010" s="44">
        <v>401.62</v>
      </c>
      <c r="G1010" s="84">
        <v>1726.36</v>
      </c>
    </row>
    <row r="1011" spans="1:7" ht="15" customHeight="1">
      <c r="A1011" s="39" t="s">
        <v>376</v>
      </c>
      <c r="B1011" s="40" t="s">
        <v>371</v>
      </c>
      <c r="C1011" s="40" t="s">
        <v>105</v>
      </c>
      <c r="D1011" s="41">
        <v>24411.9</v>
      </c>
      <c r="E1011" s="41">
        <v>44625.82</v>
      </c>
      <c r="F1011" s="41" t="s">
        <v>127</v>
      </c>
      <c r="G1011" s="83" t="s">
        <v>127</v>
      </c>
    </row>
    <row r="1012" spans="1:7" ht="15" customHeight="1">
      <c r="A1012" s="42" t="s">
        <v>376</v>
      </c>
      <c r="B1012" s="43" t="s">
        <v>371</v>
      </c>
      <c r="C1012" s="43" t="s">
        <v>139</v>
      </c>
      <c r="D1012" s="44">
        <v>2227.6</v>
      </c>
      <c r="E1012" s="44">
        <v>8203.41</v>
      </c>
      <c r="F1012" s="44" t="s">
        <v>127</v>
      </c>
      <c r="G1012" s="84" t="s">
        <v>127</v>
      </c>
    </row>
    <row r="1013" spans="1:7" ht="15" customHeight="1">
      <c r="A1013" s="39" t="s">
        <v>376</v>
      </c>
      <c r="B1013" s="40" t="s">
        <v>371</v>
      </c>
      <c r="C1013" s="40" t="s">
        <v>121</v>
      </c>
      <c r="D1013" s="41">
        <v>2916</v>
      </c>
      <c r="E1013" s="41">
        <v>11064.6</v>
      </c>
      <c r="F1013" s="41" t="s">
        <v>127</v>
      </c>
      <c r="G1013" s="83" t="s">
        <v>127</v>
      </c>
    </row>
    <row r="1014" spans="1:7" ht="15" customHeight="1">
      <c r="A1014" s="42" t="s">
        <v>376</v>
      </c>
      <c r="B1014" s="43" t="s">
        <v>371</v>
      </c>
      <c r="C1014" s="43" t="s">
        <v>46</v>
      </c>
      <c r="D1014" s="44">
        <v>16464.09</v>
      </c>
      <c r="E1014" s="44">
        <v>58957.86</v>
      </c>
      <c r="F1014" s="44">
        <v>80920</v>
      </c>
      <c r="G1014" s="84">
        <v>224427.5</v>
      </c>
    </row>
    <row r="1015" spans="1:7" ht="15" customHeight="1">
      <c r="A1015" s="39" t="s">
        <v>376</v>
      </c>
      <c r="B1015" s="40" t="s">
        <v>371</v>
      </c>
      <c r="C1015" s="40" t="s">
        <v>102</v>
      </c>
      <c r="D1015" s="41">
        <v>1004.4</v>
      </c>
      <c r="E1015" s="41">
        <v>5558.35</v>
      </c>
      <c r="F1015" s="41" t="s">
        <v>127</v>
      </c>
      <c r="G1015" s="83" t="s">
        <v>127</v>
      </c>
    </row>
    <row r="1016" spans="1:7" ht="15" customHeight="1">
      <c r="A1016" s="42" t="s">
        <v>376</v>
      </c>
      <c r="B1016" s="43" t="s">
        <v>371</v>
      </c>
      <c r="C1016" s="43" t="s">
        <v>501</v>
      </c>
      <c r="D1016" s="44" t="s">
        <v>127</v>
      </c>
      <c r="E1016" s="44" t="s">
        <v>127</v>
      </c>
      <c r="F1016" s="44">
        <v>800</v>
      </c>
      <c r="G1016" s="84">
        <v>1440</v>
      </c>
    </row>
    <row r="1017" spans="1:7" ht="15" customHeight="1">
      <c r="A1017" s="39" t="s">
        <v>376</v>
      </c>
      <c r="B1017" s="40" t="s">
        <v>371</v>
      </c>
      <c r="C1017" s="40" t="s">
        <v>155</v>
      </c>
      <c r="D1017" s="41">
        <v>11065.71</v>
      </c>
      <c r="E1017" s="41">
        <v>45161.62</v>
      </c>
      <c r="F1017" s="41">
        <v>5747.31</v>
      </c>
      <c r="G1017" s="83">
        <v>25219.17</v>
      </c>
    </row>
    <row r="1018" spans="1:7" ht="15" customHeight="1">
      <c r="A1018" s="42" t="s">
        <v>376</v>
      </c>
      <c r="B1018" s="43" t="s">
        <v>371</v>
      </c>
      <c r="C1018" s="43" t="s">
        <v>101</v>
      </c>
      <c r="D1018" s="44">
        <v>5663.04</v>
      </c>
      <c r="E1018" s="44">
        <v>21861.74</v>
      </c>
      <c r="F1018" s="44">
        <v>7490.08</v>
      </c>
      <c r="G1018" s="84">
        <v>28522.76</v>
      </c>
    </row>
    <row r="1019" spans="1:7" ht="15" customHeight="1">
      <c r="A1019" s="39" t="s">
        <v>376</v>
      </c>
      <c r="B1019" s="40" t="s">
        <v>371</v>
      </c>
      <c r="C1019" s="40" t="s">
        <v>83</v>
      </c>
      <c r="D1019" s="41" t="s">
        <v>127</v>
      </c>
      <c r="E1019" s="41" t="s">
        <v>127</v>
      </c>
      <c r="F1019" s="41">
        <v>25558.53</v>
      </c>
      <c r="G1019" s="83">
        <v>66108.77</v>
      </c>
    </row>
    <row r="1020" spans="1:7" ht="15" customHeight="1">
      <c r="A1020" s="42" t="s">
        <v>376</v>
      </c>
      <c r="B1020" s="43" t="s">
        <v>371</v>
      </c>
      <c r="C1020" s="43" t="s">
        <v>122</v>
      </c>
      <c r="D1020" s="44">
        <v>579.8</v>
      </c>
      <c r="E1020" s="44">
        <v>2403.96</v>
      </c>
      <c r="F1020" s="44">
        <v>4831</v>
      </c>
      <c r="G1020" s="84">
        <v>12694.39</v>
      </c>
    </row>
    <row r="1021" spans="1:7" ht="15" customHeight="1">
      <c r="A1021" s="39" t="s">
        <v>376</v>
      </c>
      <c r="B1021" s="40" t="s">
        <v>371</v>
      </c>
      <c r="C1021" s="40" t="s">
        <v>182</v>
      </c>
      <c r="D1021" s="41">
        <v>6300</v>
      </c>
      <c r="E1021" s="41">
        <v>21534</v>
      </c>
      <c r="F1021" s="41">
        <v>7970.8</v>
      </c>
      <c r="G1021" s="83">
        <v>30008.94</v>
      </c>
    </row>
    <row r="1022" spans="1:7" ht="15" customHeight="1">
      <c r="A1022" s="42" t="s">
        <v>376</v>
      </c>
      <c r="B1022" s="43" t="s">
        <v>371</v>
      </c>
      <c r="C1022" s="43" t="s">
        <v>49</v>
      </c>
      <c r="D1022" s="44" t="s">
        <v>127</v>
      </c>
      <c r="E1022" s="44" t="s">
        <v>127</v>
      </c>
      <c r="F1022" s="44">
        <v>5.28</v>
      </c>
      <c r="G1022" s="84">
        <v>0.26</v>
      </c>
    </row>
    <row r="1023" spans="1:7" ht="15" customHeight="1">
      <c r="A1023" s="39" t="s">
        <v>376</v>
      </c>
      <c r="B1023" s="40" t="s">
        <v>371</v>
      </c>
      <c r="C1023" s="40" t="s">
        <v>59</v>
      </c>
      <c r="D1023" s="41" t="s">
        <v>127</v>
      </c>
      <c r="E1023" s="41" t="s">
        <v>127</v>
      </c>
      <c r="F1023" s="41">
        <v>1585</v>
      </c>
      <c r="G1023" s="83">
        <v>2853</v>
      </c>
    </row>
    <row r="1024" spans="1:7" ht="15" customHeight="1">
      <c r="A1024" s="42" t="s">
        <v>376</v>
      </c>
      <c r="B1024" s="43" t="s">
        <v>371</v>
      </c>
      <c r="C1024" s="43" t="s">
        <v>81</v>
      </c>
      <c r="D1024" s="44">
        <v>22100</v>
      </c>
      <c r="E1024" s="44">
        <v>44409.95</v>
      </c>
      <c r="F1024" s="44" t="s">
        <v>127</v>
      </c>
      <c r="G1024" s="84" t="s">
        <v>127</v>
      </c>
    </row>
    <row r="1025" spans="1:7" ht="15" customHeight="1">
      <c r="A1025" s="39" t="s">
        <v>376</v>
      </c>
      <c r="B1025" s="40" t="s">
        <v>371</v>
      </c>
      <c r="C1025" s="40" t="s">
        <v>68</v>
      </c>
      <c r="D1025" s="41">
        <v>784.8</v>
      </c>
      <c r="E1025" s="41">
        <v>2651.94</v>
      </c>
      <c r="F1025" s="41" t="s">
        <v>127</v>
      </c>
      <c r="G1025" s="83" t="s">
        <v>127</v>
      </c>
    </row>
    <row r="1026" spans="1:7" ht="15" customHeight="1">
      <c r="A1026" s="42" t="s">
        <v>377</v>
      </c>
      <c r="B1026" s="43" t="s">
        <v>378</v>
      </c>
      <c r="C1026" s="43" t="s">
        <v>46</v>
      </c>
      <c r="D1026" s="44">
        <v>44015.04</v>
      </c>
      <c r="E1026" s="44">
        <v>52818.04</v>
      </c>
      <c r="F1026" s="44" t="s">
        <v>127</v>
      </c>
      <c r="G1026" s="84" t="s">
        <v>127</v>
      </c>
    </row>
    <row r="1027" spans="1:7" ht="15" customHeight="1">
      <c r="A1027" s="39" t="s">
        <v>379</v>
      </c>
      <c r="B1027" s="40" t="s">
        <v>380</v>
      </c>
      <c r="C1027" s="40" t="s">
        <v>46</v>
      </c>
      <c r="D1027" s="41" t="s">
        <v>127</v>
      </c>
      <c r="E1027" s="41" t="s">
        <v>127</v>
      </c>
      <c r="F1027" s="41">
        <v>779.48</v>
      </c>
      <c r="G1027" s="83">
        <v>3764.61</v>
      </c>
    </row>
    <row r="1028" spans="1:7" ht="15" customHeight="1">
      <c r="A1028" s="42" t="s">
        <v>381</v>
      </c>
      <c r="B1028" s="43" t="s">
        <v>382</v>
      </c>
      <c r="C1028" s="43" t="s">
        <v>137</v>
      </c>
      <c r="D1028" s="44" t="s">
        <v>127</v>
      </c>
      <c r="E1028" s="44" t="s">
        <v>127</v>
      </c>
      <c r="F1028" s="44">
        <v>480</v>
      </c>
      <c r="G1028" s="84">
        <v>4567.8</v>
      </c>
    </row>
    <row r="1029" spans="1:7" ht="15" customHeight="1">
      <c r="A1029" s="39" t="s">
        <v>381</v>
      </c>
      <c r="B1029" s="40" t="s">
        <v>382</v>
      </c>
      <c r="C1029" s="40" t="s">
        <v>46</v>
      </c>
      <c r="D1029" s="41">
        <v>1610</v>
      </c>
      <c r="E1029" s="41">
        <v>18127.77</v>
      </c>
      <c r="F1029" s="41">
        <v>313.6</v>
      </c>
      <c r="G1029" s="83">
        <v>2409.74</v>
      </c>
    </row>
    <row r="1030" spans="1:7" ht="15" customHeight="1">
      <c r="A1030" s="42" t="s">
        <v>381</v>
      </c>
      <c r="B1030" s="43" t="s">
        <v>382</v>
      </c>
      <c r="C1030" s="43" t="s">
        <v>155</v>
      </c>
      <c r="D1030" s="44">
        <v>5252.1</v>
      </c>
      <c r="E1030" s="44">
        <v>47104.89</v>
      </c>
      <c r="F1030" s="44">
        <v>8016.04</v>
      </c>
      <c r="G1030" s="84">
        <v>68955.39</v>
      </c>
    </row>
    <row r="1031" spans="1:7" ht="15" customHeight="1">
      <c r="A1031" s="39" t="s">
        <v>381</v>
      </c>
      <c r="B1031" s="40" t="s">
        <v>382</v>
      </c>
      <c r="C1031" s="40" t="s">
        <v>65</v>
      </c>
      <c r="D1031" s="41" t="s">
        <v>127</v>
      </c>
      <c r="E1031" s="41" t="s">
        <v>127</v>
      </c>
      <c r="F1031" s="41">
        <v>1494.4</v>
      </c>
      <c r="G1031" s="83">
        <v>18639.41</v>
      </c>
    </row>
    <row r="1032" spans="1:7" ht="15" customHeight="1">
      <c r="A1032" s="42" t="s">
        <v>383</v>
      </c>
      <c r="B1032" s="43" t="s">
        <v>384</v>
      </c>
      <c r="C1032" s="43" t="s">
        <v>137</v>
      </c>
      <c r="D1032" s="44" t="s">
        <v>127</v>
      </c>
      <c r="E1032" s="44" t="s">
        <v>127</v>
      </c>
      <c r="F1032" s="44">
        <v>380.04</v>
      </c>
      <c r="G1032" s="84">
        <v>4229.42</v>
      </c>
    </row>
    <row r="1033" spans="1:7" ht="15" customHeight="1">
      <c r="A1033" s="39" t="s">
        <v>383</v>
      </c>
      <c r="B1033" s="40" t="s">
        <v>384</v>
      </c>
      <c r="C1033" s="40" t="s">
        <v>51</v>
      </c>
      <c r="D1033" s="41" t="s">
        <v>127</v>
      </c>
      <c r="E1033" s="41" t="s">
        <v>127</v>
      </c>
      <c r="F1033" s="41">
        <v>16880</v>
      </c>
      <c r="G1033" s="83">
        <v>47296</v>
      </c>
    </row>
    <row r="1034" spans="1:7" ht="15" customHeight="1">
      <c r="A1034" s="42" t="s">
        <v>383</v>
      </c>
      <c r="B1034" s="43" t="s">
        <v>384</v>
      </c>
      <c r="C1034" s="43" t="s">
        <v>155</v>
      </c>
      <c r="D1034" s="44">
        <v>2325.76</v>
      </c>
      <c r="E1034" s="44">
        <v>26343.79</v>
      </c>
      <c r="F1034" s="44">
        <v>2733.31</v>
      </c>
      <c r="G1034" s="84">
        <v>28089.83</v>
      </c>
    </row>
    <row r="1035" spans="1:7" ht="15" customHeight="1">
      <c r="A1035" s="39" t="s">
        <v>383</v>
      </c>
      <c r="B1035" s="40" t="s">
        <v>384</v>
      </c>
      <c r="C1035" s="40" t="s">
        <v>83</v>
      </c>
      <c r="D1035" s="41" t="s">
        <v>127</v>
      </c>
      <c r="E1035" s="41" t="s">
        <v>127</v>
      </c>
      <c r="F1035" s="41">
        <v>1524.6</v>
      </c>
      <c r="G1035" s="83">
        <v>18734.31</v>
      </c>
    </row>
    <row r="1036" spans="1:7" ht="15" customHeight="1">
      <c r="A1036" s="42" t="s">
        <v>591</v>
      </c>
      <c r="B1036" s="43" t="s">
        <v>592</v>
      </c>
      <c r="C1036" s="43" t="s">
        <v>51</v>
      </c>
      <c r="D1036" s="44" t="s">
        <v>127</v>
      </c>
      <c r="E1036" s="44" t="s">
        <v>127</v>
      </c>
      <c r="F1036" s="44">
        <v>8120</v>
      </c>
      <c r="G1036" s="84">
        <v>18212</v>
      </c>
    </row>
    <row r="1037" spans="1:7" ht="15" customHeight="1">
      <c r="A1037" s="39" t="s">
        <v>617</v>
      </c>
      <c r="B1037" s="40" t="s">
        <v>618</v>
      </c>
      <c r="C1037" s="40" t="s">
        <v>47</v>
      </c>
      <c r="D1037" s="41">
        <v>3686.4</v>
      </c>
      <c r="E1037" s="41">
        <v>61931.52</v>
      </c>
      <c r="F1037" s="41" t="s">
        <v>127</v>
      </c>
      <c r="G1037" s="83" t="s">
        <v>127</v>
      </c>
    </row>
    <row r="1038" spans="1:7" ht="15" customHeight="1">
      <c r="A1038" s="42" t="s">
        <v>502</v>
      </c>
      <c r="B1038" s="43" t="s">
        <v>503</v>
      </c>
      <c r="C1038" s="43" t="s">
        <v>43</v>
      </c>
      <c r="D1038" s="44" t="s">
        <v>127</v>
      </c>
      <c r="E1038" s="44" t="s">
        <v>127</v>
      </c>
      <c r="F1038" s="44">
        <v>3</v>
      </c>
      <c r="G1038" s="84">
        <v>6.12</v>
      </c>
    </row>
    <row r="1039" spans="1:7" ht="15" customHeight="1">
      <c r="A1039" s="39" t="s">
        <v>593</v>
      </c>
      <c r="B1039" s="40" t="s">
        <v>594</v>
      </c>
      <c r="C1039" s="40" t="s">
        <v>63</v>
      </c>
      <c r="D1039" s="41" t="s">
        <v>127</v>
      </c>
      <c r="E1039" s="41" t="s">
        <v>127</v>
      </c>
      <c r="F1039" s="41">
        <v>2340</v>
      </c>
      <c r="G1039" s="83">
        <v>25498</v>
      </c>
    </row>
    <row r="1040" spans="1:7" ht="15" customHeight="1">
      <c r="A1040" s="42" t="s">
        <v>595</v>
      </c>
      <c r="B1040" s="43" t="s">
        <v>284</v>
      </c>
      <c r="C1040" s="43" t="s">
        <v>56</v>
      </c>
      <c r="D1040" s="44" t="s">
        <v>127</v>
      </c>
      <c r="E1040" s="44" t="s">
        <v>127</v>
      </c>
      <c r="F1040" s="44">
        <v>537.6</v>
      </c>
      <c r="G1040" s="84">
        <v>9810.98</v>
      </c>
    </row>
    <row r="1041" spans="1:7" ht="15" customHeight="1">
      <c r="A1041" s="39" t="s">
        <v>596</v>
      </c>
      <c r="B1041" s="40" t="s">
        <v>597</v>
      </c>
      <c r="C1041" s="40" t="s">
        <v>155</v>
      </c>
      <c r="D1041" s="41">
        <v>4156.24</v>
      </c>
      <c r="E1041" s="41">
        <v>19476.82</v>
      </c>
      <c r="F1041" s="41" t="s">
        <v>127</v>
      </c>
      <c r="G1041" s="83" t="s">
        <v>127</v>
      </c>
    </row>
    <row r="1042" spans="1:7" ht="15" customHeight="1">
      <c r="A1042" s="42" t="s">
        <v>598</v>
      </c>
      <c r="B1042" s="43" t="s">
        <v>599</v>
      </c>
      <c r="C1042" s="43" t="s">
        <v>155</v>
      </c>
      <c r="D1042" s="44">
        <v>9697.9</v>
      </c>
      <c r="E1042" s="44">
        <v>45445.91</v>
      </c>
      <c r="F1042" s="44" t="s">
        <v>127</v>
      </c>
      <c r="G1042" s="84" t="s">
        <v>127</v>
      </c>
    </row>
    <row r="1043" spans="1:7" ht="15" customHeight="1">
      <c r="A1043" s="39" t="s">
        <v>350</v>
      </c>
      <c r="B1043" s="40" t="s">
        <v>351</v>
      </c>
      <c r="C1043" s="40" t="s">
        <v>155</v>
      </c>
      <c r="D1043" s="41">
        <v>23867.86</v>
      </c>
      <c r="E1043" s="41">
        <v>151387.72</v>
      </c>
      <c r="F1043" s="41">
        <v>18830.4</v>
      </c>
      <c r="G1043" s="83">
        <v>137674.64</v>
      </c>
    </row>
    <row r="1044" spans="1:7" ht="15" customHeight="1">
      <c r="A1044" s="42" t="s">
        <v>350</v>
      </c>
      <c r="B1044" s="43" t="s">
        <v>351</v>
      </c>
      <c r="C1044" s="43" t="s">
        <v>65</v>
      </c>
      <c r="D1044" s="44" t="s">
        <v>127</v>
      </c>
      <c r="E1044" s="44" t="s">
        <v>127</v>
      </c>
      <c r="F1044" s="44">
        <v>8499.78</v>
      </c>
      <c r="G1044" s="84">
        <v>58106.25</v>
      </c>
    </row>
    <row r="1045" spans="1:7" ht="15" customHeight="1">
      <c r="A1045" s="39" t="s">
        <v>352</v>
      </c>
      <c r="B1045" s="40" t="s">
        <v>353</v>
      </c>
      <c r="C1045" s="40" t="s">
        <v>56</v>
      </c>
      <c r="D1045" s="41" t="s">
        <v>127</v>
      </c>
      <c r="E1045" s="41" t="s">
        <v>127</v>
      </c>
      <c r="F1045" s="41">
        <v>20000</v>
      </c>
      <c r="G1045" s="83">
        <v>143411.27</v>
      </c>
    </row>
    <row r="1046" spans="1:7" ht="15" customHeight="1">
      <c r="A1046" s="42" t="s">
        <v>352</v>
      </c>
      <c r="B1046" s="43" t="s">
        <v>353</v>
      </c>
      <c r="C1046" s="43" t="s">
        <v>43</v>
      </c>
      <c r="D1046" s="44">
        <v>14230</v>
      </c>
      <c r="E1046" s="44">
        <v>42878.89</v>
      </c>
      <c r="F1046" s="44">
        <v>16240</v>
      </c>
      <c r="G1046" s="84">
        <v>51192.03</v>
      </c>
    </row>
    <row r="1047" spans="1:7" ht="15" customHeight="1">
      <c r="A1047" s="39" t="s">
        <v>352</v>
      </c>
      <c r="B1047" s="40" t="s">
        <v>353</v>
      </c>
      <c r="C1047" s="40" t="s">
        <v>71</v>
      </c>
      <c r="D1047" s="41" t="s">
        <v>127</v>
      </c>
      <c r="E1047" s="41" t="s">
        <v>127</v>
      </c>
      <c r="F1047" s="41">
        <v>20000</v>
      </c>
      <c r="G1047" s="83">
        <v>142489.26</v>
      </c>
    </row>
    <row r="1048" spans="1:7" ht="15" customHeight="1">
      <c r="A1048" s="42" t="s">
        <v>600</v>
      </c>
      <c r="B1048" s="43" t="s">
        <v>601</v>
      </c>
      <c r="C1048" s="43" t="s">
        <v>52</v>
      </c>
      <c r="D1048" s="44">
        <v>21040</v>
      </c>
      <c r="E1048" s="44">
        <v>96463.82</v>
      </c>
      <c r="F1048" s="44" t="s">
        <v>127</v>
      </c>
      <c r="G1048" s="84" t="s">
        <v>127</v>
      </c>
    </row>
    <row r="1049" spans="1:7" ht="15" customHeight="1">
      <c r="A1049" s="39" t="s">
        <v>600</v>
      </c>
      <c r="B1049" s="40" t="s">
        <v>601</v>
      </c>
      <c r="C1049" s="40" t="s">
        <v>43</v>
      </c>
      <c r="D1049" s="41">
        <v>92720</v>
      </c>
      <c r="E1049" s="41">
        <v>429650.02</v>
      </c>
      <c r="F1049" s="41" t="s">
        <v>127</v>
      </c>
      <c r="G1049" s="83" t="s">
        <v>127</v>
      </c>
    </row>
    <row r="1050" spans="1:7" ht="15" customHeight="1">
      <c r="A1050" s="42" t="s">
        <v>504</v>
      </c>
      <c r="B1050" s="43" t="s">
        <v>505</v>
      </c>
      <c r="C1050" s="43" t="s">
        <v>43</v>
      </c>
      <c r="D1050" s="44" t="s">
        <v>127</v>
      </c>
      <c r="E1050" s="44" t="s">
        <v>127</v>
      </c>
      <c r="F1050" s="44">
        <v>133560</v>
      </c>
      <c r="G1050" s="84">
        <v>572595.79</v>
      </c>
    </row>
    <row r="1051" spans="1:7" ht="15" customHeight="1" thickBot="1">
      <c r="A1051" s="45" t="s">
        <v>166</v>
      </c>
      <c r="B1051" s="46" t="s">
        <v>127</v>
      </c>
      <c r="C1051" s="46" t="s">
        <v>127</v>
      </c>
      <c r="D1051" s="47">
        <v>67575169.27</v>
      </c>
      <c r="E1051" s="47">
        <v>169389940.15</v>
      </c>
      <c r="F1051" s="47">
        <v>82145650.566</v>
      </c>
      <c r="G1051" s="85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51" customWidth="1"/>
    <col min="7" max="7" width="0" style="0" hidden="1" customWidth="1"/>
  </cols>
  <sheetData>
    <row r="1" spans="1:6" ht="15" customHeight="1" thickTop="1">
      <c r="A1" s="294" t="s">
        <v>263</v>
      </c>
      <c r="B1" s="295"/>
      <c r="C1" s="295"/>
      <c r="D1" s="295"/>
      <c r="E1" s="295"/>
      <c r="F1" s="296"/>
    </row>
    <row r="2" spans="1:6" ht="15" customHeight="1">
      <c r="A2" s="288" t="s">
        <v>602</v>
      </c>
      <c r="B2" s="289"/>
      <c r="C2" s="289"/>
      <c r="D2" s="289"/>
      <c r="E2" s="289"/>
      <c r="F2" s="290"/>
    </row>
    <row r="3" spans="1:6" ht="15" customHeight="1" thickBot="1">
      <c r="A3" s="297" t="s">
        <v>127</v>
      </c>
      <c r="B3" s="298"/>
      <c r="C3" s="298"/>
      <c r="D3" s="298"/>
      <c r="E3" s="298"/>
      <c r="F3" s="299"/>
    </row>
    <row r="4" spans="1:6" ht="15" customHeight="1" thickBot="1" thickTop="1">
      <c r="A4" s="57" t="s">
        <v>264</v>
      </c>
      <c r="B4" s="57" t="s">
        <v>268</v>
      </c>
      <c r="C4" s="76" t="s">
        <v>265</v>
      </c>
      <c r="D4" s="76" t="s">
        <v>266</v>
      </c>
      <c r="E4" s="76" t="s">
        <v>269</v>
      </c>
      <c r="F4" s="76" t="s">
        <v>132</v>
      </c>
    </row>
    <row r="5" spans="1:6" ht="15" customHeight="1" thickTop="1">
      <c r="A5" s="71" t="s">
        <v>127</v>
      </c>
      <c r="B5" s="72" t="s">
        <v>127</v>
      </c>
      <c r="C5" s="80" t="s">
        <v>127</v>
      </c>
      <c r="D5" s="80" t="s">
        <v>127</v>
      </c>
      <c r="E5" s="80" t="s">
        <v>127</v>
      </c>
      <c r="F5" s="81" t="s">
        <v>127</v>
      </c>
    </row>
    <row r="6" spans="1:6" ht="15" customHeight="1">
      <c r="A6" s="59" t="s">
        <v>23</v>
      </c>
      <c r="B6" s="73" t="s">
        <v>8</v>
      </c>
      <c r="C6" s="60" t="s">
        <v>127</v>
      </c>
      <c r="D6" s="60" t="s">
        <v>127</v>
      </c>
      <c r="E6" s="60">
        <v>3400</v>
      </c>
      <c r="F6" s="77">
        <v>87405.36</v>
      </c>
    </row>
    <row r="7" spans="1:6" ht="15" customHeight="1">
      <c r="A7" s="63" t="s">
        <v>23</v>
      </c>
      <c r="B7" s="74" t="s">
        <v>270</v>
      </c>
      <c r="C7" s="64">
        <v>1240</v>
      </c>
      <c r="D7" s="64">
        <v>65215.85</v>
      </c>
      <c r="E7" s="64">
        <v>98</v>
      </c>
      <c r="F7" s="78">
        <v>33957.79</v>
      </c>
    </row>
    <row r="8" spans="1:6" ht="15" customHeight="1">
      <c r="A8" s="71" t="s">
        <v>271</v>
      </c>
      <c r="B8" s="72" t="s">
        <v>127</v>
      </c>
      <c r="C8" s="80" t="s">
        <v>127</v>
      </c>
      <c r="D8" s="80" t="s">
        <v>127</v>
      </c>
      <c r="E8" s="80" t="s">
        <v>127</v>
      </c>
      <c r="F8" s="81" t="s">
        <v>127</v>
      </c>
    </row>
    <row r="9" spans="1:6" ht="15" customHeight="1">
      <c r="A9" s="71" t="s">
        <v>127</v>
      </c>
      <c r="B9" s="72" t="s">
        <v>127</v>
      </c>
      <c r="C9" s="80" t="s">
        <v>127</v>
      </c>
      <c r="D9" s="80" t="s">
        <v>127</v>
      </c>
      <c r="E9" s="80" t="s">
        <v>127</v>
      </c>
      <c r="F9" s="81" t="s">
        <v>127</v>
      </c>
    </row>
    <row r="10" spans="1:6" ht="15" customHeight="1">
      <c r="A10" s="59" t="s">
        <v>11</v>
      </c>
      <c r="B10" s="73" t="s">
        <v>270</v>
      </c>
      <c r="C10" s="60">
        <v>27536</v>
      </c>
      <c r="D10" s="60">
        <v>74347.2</v>
      </c>
      <c r="E10" s="60">
        <v>26000</v>
      </c>
      <c r="F10" s="77">
        <v>83720</v>
      </c>
    </row>
    <row r="11" spans="1:6" ht="15" customHeight="1">
      <c r="A11" s="63" t="s">
        <v>11</v>
      </c>
      <c r="B11" s="74" t="s">
        <v>272</v>
      </c>
      <c r="C11" s="64">
        <v>19097060.07</v>
      </c>
      <c r="D11" s="64">
        <v>24968539.58</v>
      </c>
      <c r="E11" s="64">
        <v>22596084.74</v>
      </c>
      <c r="F11" s="78">
        <v>27502020.03</v>
      </c>
    </row>
    <row r="12" spans="1:6" ht="15" customHeight="1">
      <c r="A12" s="59" t="s">
        <v>11</v>
      </c>
      <c r="B12" s="73" t="s">
        <v>277</v>
      </c>
      <c r="C12" s="60" t="s">
        <v>127</v>
      </c>
      <c r="D12" s="60" t="s">
        <v>127</v>
      </c>
      <c r="E12" s="60">
        <v>5.9</v>
      </c>
      <c r="F12" s="77">
        <v>346.2</v>
      </c>
    </row>
    <row r="13" spans="1:6" ht="15" customHeight="1">
      <c r="A13" s="71" t="s">
        <v>273</v>
      </c>
      <c r="B13" s="72" t="s">
        <v>127</v>
      </c>
      <c r="C13" s="80" t="s">
        <v>127</v>
      </c>
      <c r="D13" s="80" t="s">
        <v>127</v>
      </c>
      <c r="E13" s="80" t="s">
        <v>127</v>
      </c>
      <c r="F13" s="81" t="s">
        <v>127</v>
      </c>
    </row>
    <row r="14" spans="1:6" ht="15" customHeight="1">
      <c r="A14" s="71" t="s">
        <v>127</v>
      </c>
      <c r="B14" s="72" t="s">
        <v>127</v>
      </c>
      <c r="C14" s="80" t="s">
        <v>127</v>
      </c>
      <c r="D14" s="80" t="s">
        <v>127</v>
      </c>
      <c r="E14" s="80" t="s">
        <v>127</v>
      </c>
      <c r="F14" s="81" t="s">
        <v>127</v>
      </c>
    </row>
    <row r="15" spans="1:6" ht="15" customHeight="1">
      <c r="A15" s="63" t="s">
        <v>19</v>
      </c>
      <c r="B15" s="74" t="s">
        <v>23</v>
      </c>
      <c r="C15" s="64">
        <v>49815</v>
      </c>
      <c r="D15" s="64">
        <v>417205.62</v>
      </c>
      <c r="E15" s="64">
        <v>243350</v>
      </c>
      <c r="F15" s="78">
        <v>1352012.56</v>
      </c>
    </row>
    <row r="16" spans="1:6" ht="15" customHeight="1">
      <c r="A16" s="59" t="s">
        <v>19</v>
      </c>
      <c r="B16" s="73" t="s">
        <v>11</v>
      </c>
      <c r="C16" s="60">
        <v>7130130.45</v>
      </c>
      <c r="D16" s="60">
        <v>46542768.69</v>
      </c>
      <c r="E16" s="60">
        <v>7633838</v>
      </c>
      <c r="F16" s="77">
        <v>49083982.53</v>
      </c>
    </row>
    <row r="17" spans="1:6" ht="15" customHeight="1">
      <c r="A17" s="63" t="s">
        <v>19</v>
      </c>
      <c r="B17" s="74" t="s">
        <v>19</v>
      </c>
      <c r="C17" s="64">
        <v>1559947.47</v>
      </c>
      <c r="D17" s="64">
        <v>7696427.16</v>
      </c>
      <c r="E17" s="64">
        <v>2394118.1</v>
      </c>
      <c r="F17" s="78">
        <v>10670555.65</v>
      </c>
    </row>
    <row r="18" spans="1:6" ht="15" customHeight="1">
      <c r="A18" s="59" t="s">
        <v>19</v>
      </c>
      <c r="B18" s="73" t="s">
        <v>4</v>
      </c>
      <c r="C18" s="60">
        <v>2327810.63</v>
      </c>
      <c r="D18" s="60">
        <v>25947843.79</v>
      </c>
      <c r="E18" s="60">
        <v>2839212.52</v>
      </c>
      <c r="F18" s="77">
        <v>33275867.85</v>
      </c>
    </row>
    <row r="19" spans="1:6" ht="15" customHeight="1">
      <c r="A19" s="63" t="s">
        <v>19</v>
      </c>
      <c r="B19" s="74" t="s">
        <v>8</v>
      </c>
      <c r="C19" s="64">
        <v>1082442.39</v>
      </c>
      <c r="D19" s="64">
        <v>10976963.49</v>
      </c>
      <c r="E19" s="64">
        <v>991312.88</v>
      </c>
      <c r="F19" s="78">
        <v>9639024.76</v>
      </c>
    </row>
    <row r="20" spans="1:6" ht="15" customHeight="1">
      <c r="A20" s="59" t="s">
        <v>19</v>
      </c>
      <c r="B20" s="73" t="s">
        <v>270</v>
      </c>
      <c r="C20" s="60">
        <v>25171.5</v>
      </c>
      <c r="D20" s="60">
        <v>381470.29</v>
      </c>
      <c r="E20" s="60">
        <v>2865</v>
      </c>
      <c r="F20" s="77">
        <v>31610.95</v>
      </c>
    </row>
    <row r="21" spans="1:6" ht="15" customHeight="1">
      <c r="A21" s="63" t="s">
        <v>19</v>
      </c>
      <c r="B21" s="74" t="s">
        <v>272</v>
      </c>
      <c r="C21" s="64">
        <v>435805.5</v>
      </c>
      <c r="D21" s="64">
        <v>3111126.47</v>
      </c>
      <c r="E21" s="64">
        <v>434177</v>
      </c>
      <c r="F21" s="78">
        <v>3339833.44</v>
      </c>
    </row>
    <row r="22" spans="1:6" ht="15" customHeight="1">
      <c r="A22" s="71" t="s">
        <v>274</v>
      </c>
      <c r="B22" s="72" t="s">
        <v>127</v>
      </c>
      <c r="C22" s="80" t="s">
        <v>127</v>
      </c>
      <c r="D22" s="80" t="s">
        <v>127</v>
      </c>
      <c r="E22" s="80" t="s">
        <v>127</v>
      </c>
      <c r="F22" s="81" t="s">
        <v>127</v>
      </c>
    </row>
    <row r="23" spans="1:6" ht="15" customHeight="1">
      <c r="A23" s="71" t="s">
        <v>127</v>
      </c>
      <c r="B23" s="72" t="s">
        <v>127</v>
      </c>
      <c r="C23" s="80" t="s">
        <v>127</v>
      </c>
      <c r="D23" s="80" t="s">
        <v>127</v>
      </c>
      <c r="E23" s="80" t="s">
        <v>127</v>
      </c>
      <c r="F23" s="81" t="s">
        <v>127</v>
      </c>
    </row>
    <row r="24" spans="1:6" ht="15" customHeight="1">
      <c r="A24" s="59" t="s">
        <v>4</v>
      </c>
      <c r="B24" s="73" t="s">
        <v>23</v>
      </c>
      <c r="C24" s="60">
        <v>658900</v>
      </c>
      <c r="D24" s="60">
        <v>1506405.97</v>
      </c>
      <c r="E24" s="60">
        <v>2745210.2</v>
      </c>
      <c r="F24" s="77">
        <v>3666216.93</v>
      </c>
    </row>
    <row r="25" spans="1:6" ht="15" customHeight="1">
      <c r="A25" s="63" t="s">
        <v>4</v>
      </c>
      <c r="B25" s="74" t="s">
        <v>11</v>
      </c>
      <c r="C25" s="64">
        <v>132947.98</v>
      </c>
      <c r="D25" s="64">
        <v>508352.95</v>
      </c>
      <c r="E25" s="64">
        <v>162747.9</v>
      </c>
      <c r="F25" s="78">
        <v>849159.28</v>
      </c>
    </row>
    <row r="26" spans="1:6" ht="15" customHeight="1">
      <c r="A26" s="59" t="s">
        <v>4</v>
      </c>
      <c r="B26" s="73" t="s">
        <v>19</v>
      </c>
      <c r="C26" s="60">
        <v>216622.5</v>
      </c>
      <c r="D26" s="60">
        <v>235233.56</v>
      </c>
      <c r="E26" s="60">
        <v>522795.54</v>
      </c>
      <c r="F26" s="77">
        <v>649963.17</v>
      </c>
    </row>
    <row r="27" spans="1:6" ht="15" customHeight="1">
      <c r="A27" s="63" t="s">
        <v>4</v>
      </c>
      <c r="B27" s="74" t="s">
        <v>4</v>
      </c>
      <c r="C27" s="64" t="s">
        <v>127</v>
      </c>
      <c r="D27" s="64" t="s">
        <v>127</v>
      </c>
      <c r="E27" s="64">
        <v>185000</v>
      </c>
      <c r="F27" s="78">
        <v>157735</v>
      </c>
    </row>
    <row r="28" spans="1:6" ht="15" customHeight="1">
      <c r="A28" s="59" t="s">
        <v>4</v>
      </c>
      <c r="B28" s="73" t="s">
        <v>8</v>
      </c>
      <c r="C28" s="60">
        <v>26420.6</v>
      </c>
      <c r="D28" s="60">
        <v>198409.32</v>
      </c>
      <c r="E28" s="60">
        <v>43065.4</v>
      </c>
      <c r="F28" s="77">
        <v>303174.73</v>
      </c>
    </row>
    <row r="29" spans="1:6" ht="15" customHeight="1">
      <c r="A29" s="59"/>
      <c r="B29" s="73"/>
      <c r="C29" s="60">
        <f>SUM(C24:C28)</f>
        <v>1034891.08</v>
      </c>
      <c r="D29" s="60">
        <f>SUM(D24:D28)</f>
        <v>2448401.8</v>
      </c>
      <c r="E29" s="60">
        <f>SUM(E24:E28)</f>
        <v>3658819.04</v>
      </c>
      <c r="F29" s="60">
        <f>SUM(F24:F28)</f>
        <v>5626249.109999999</v>
      </c>
    </row>
    <row r="30" spans="1:6" ht="15" customHeight="1">
      <c r="A30" s="63" t="s">
        <v>4</v>
      </c>
      <c r="B30" s="74" t="s">
        <v>270</v>
      </c>
      <c r="C30" s="64">
        <v>2429182.14</v>
      </c>
      <c r="D30" s="64">
        <v>8520888.61</v>
      </c>
      <c r="E30" s="64">
        <v>3255900.946</v>
      </c>
      <c r="F30" s="78">
        <v>11278927.03</v>
      </c>
    </row>
    <row r="31" spans="1:6" ht="15" customHeight="1">
      <c r="A31" s="59" t="s">
        <v>4</v>
      </c>
      <c r="B31" s="73" t="s">
        <v>272</v>
      </c>
      <c r="C31" s="60">
        <v>30667633.36</v>
      </c>
      <c r="D31" s="60">
        <v>33831271.41</v>
      </c>
      <c r="E31" s="60">
        <v>34170662.8</v>
      </c>
      <c r="F31" s="77">
        <v>50851391.53</v>
      </c>
    </row>
    <row r="32" spans="1:6" ht="15" customHeight="1">
      <c r="A32" s="63" t="s">
        <v>4</v>
      </c>
      <c r="B32" s="74" t="s">
        <v>275</v>
      </c>
      <c r="C32" s="64" t="s">
        <v>127</v>
      </c>
      <c r="D32" s="64" t="s">
        <v>127</v>
      </c>
      <c r="E32" s="64">
        <v>1100</v>
      </c>
      <c r="F32" s="78">
        <v>3943.19</v>
      </c>
    </row>
    <row r="33" spans="1:6" ht="15" customHeight="1">
      <c r="A33" s="59" t="s">
        <v>4</v>
      </c>
      <c r="B33" s="73" t="s">
        <v>276</v>
      </c>
      <c r="C33" s="60">
        <v>92234.12</v>
      </c>
      <c r="D33" s="60">
        <v>499789.39</v>
      </c>
      <c r="E33" s="60">
        <v>169770.79</v>
      </c>
      <c r="F33" s="77">
        <v>1007237.4</v>
      </c>
    </row>
    <row r="34" spans="1:6" ht="15" customHeight="1">
      <c r="A34" s="71" t="s">
        <v>278</v>
      </c>
      <c r="B34" s="72" t="s">
        <v>127</v>
      </c>
      <c r="C34" s="80" t="s">
        <v>127</v>
      </c>
      <c r="D34" s="80" t="s">
        <v>127</v>
      </c>
      <c r="E34" s="80" t="s">
        <v>127</v>
      </c>
      <c r="F34" s="81" t="s">
        <v>127</v>
      </c>
    </row>
    <row r="35" spans="1:6" ht="15" customHeight="1">
      <c r="A35" s="71" t="s">
        <v>127</v>
      </c>
      <c r="B35" s="72" t="s">
        <v>127</v>
      </c>
      <c r="C35" s="80" t="s">
        <v>127</v>
      </c>
      <c r="D35" s="80" t="s">
        <v>127</v>
      </c>
      <c r="E35" s="80" t="s">
        <v>127</v>
      </c>
      <c r="F35" s="81" t="s">
        <v>127</v>
      </c>
    </row>
    <row r="36" spans="1:6" ht="15" customHeight="1">
      <c r="A36" s="63" t="s">
        <v>8</v>
      </c>
      <c r="B36" s="74" t="s">
        <v>11</v>
      </c>
      <c r="C36" s="64">
        <v>6100</v>
      </c>
      <c r="D36" s="64">
        <v>4972.39</v>
      </c>
      <c r="E36" s="64" t="s">
        <v>127</v>
      </c>
      <c r="F36" s="78" t="s">
        <v>127</v>
      </c>
    </row>
    <row r="37" spans="1:6" ht="15" customHeight="1">
      <c r="A37" s="59" t="s">
        <v>8</v>
      </c>
      <c r="B37" s="73" t="s">
        <v>4</v>
      </c>
      <c r="C37" s="60">
        <v>32065</v>
      </c>
      <c r="D37" s="60">
        <v>292422.06</v>
      </c>
      <c r="E37" s="60">
        <v>41580</v>
      </c>
      <c r="F37" s="77">
        <v>280500.66</v>
      </c>
    </row>
    <row r="38" spans="1:6" ht="15" customHeight="1">
      <c r="A38" s="63" t="s">
        <v>8</v>
      </c>
      <c r="B38" s="74" t="s">
        <v>275</v>
      </c>
      <c r="C38" s="64">
        <v>31746</v>
      </c>
      <c r="D38" s="64">
        <v>217650.21</v>
      </c>
      <c r="E38" s="64">
        <v>25890</v>
      </c>
      <c r="F38" s="78">
        <v>169065.87</v>
      </c>
    </row>
    <row r="39" spans="1:6" ht="15" customHeight="1">
      <c r="A39" s="59" t="s">
        <v>8</v>
      </c>
      <c r="B39" s="73" t="s">
        <v>279</v>
      </c>
      <c r="C39" s="60">
        <v>23.81</v>
      </c>
      <c r="D39" s="60">
        <v>8949</v>
      </c>
      <c r="E39" s="60">
        <v>13248.55</v>
      </c>
      <c r="F39" s="77">
        <v>42503.92</v>
      </c>
    </row>
    <row r="40" spans="1:6" ht="15" customHeight="1">
      <c r="A40" s="71" t="s">
        <v>280</v>
      </c>
      <c r="B40" s="72" t="s">
        <v>127</v>
      </c>
      <c r="C40" s="80" t="s">
        <v>127</v>
      </c>
      <c r="D40" s="80" t="s">
        <v>127</v>
      </c>
      <c r="E40" s="80" t="s">
        <v>127</v>
      </c>
      <c r="F40" s="81" t="s">
        <v>127</v>
      </c>
    </row>
    <row r="41" spans="1:6" ht="15" customHeight="1">
      <c r="A41" s="71" t="s">
        <v>127</v>
      </c>
      <c r="B41" s="72" t="s">
        <v>127</v>
      </c>
      <c r="C41" s="80" t="s">
        <v>127</v>
      </c>
      <c r="D41" s="80" t="s">
        <v>127</v>
      </c>
      <c r="E41" s="80" t="s">
        <v>127</v>
      </c>
      <c r="F41" s="81" t="s">
        <v>127</v>
      </c>
    </row>
    <row r="42" spans="1:6" ht="15" customHeight="1">
      <c r="A42" s="63" t="s">
        <v>20</v>
      </c>
      <c r="B42" s="74" t="s">
        <v>11</v>
      </c>
      <c r="C42" s="64">
        <v>111720</v>
      </c>
      <c r="D42" s="64">
        <v>75411</v>
      </c>
      <c r="E42" s="64">
        <v>74480</v>
      </c>
      <c r="F42" s="78">
        <v>63308</v>
      </c>
    </row>
    <row r="43" spans="1:6" ht="15" customHeight="1">
      <c r="A43" s="59" t="s">
        <v>20</v>
      </c>
      <c r="B43" s="73" t="s">
        <v>4</v>
      </c>
      <c r="C43" s="60" t="s">
        <v>127</v>
      </c>
      <c r="D43" s="60" t="s">
        <v>127</v>
      </c>
      <c r="E43" s="60">
        <v>9883.47</v>
      </c>
      <c r="F43" s="77">
        <v>12403.4</v>
      </c>
    </row>
    <row r="44" spans="1:6" ht="15" customHeight="1">
      <c r="A44" s="63" t="s">
        <v>20</v>
      </c>
      <c r="B44" s="74" t="s">
        <v>9</v>
      </c>
      <c r="C44" s="64" t="s">
        <v>127</v>
      </c>
      <c r="D44" s="64" t="s">
        <v>127</v>
      </c>
      <c r="E44" s="64">
        <v>1000</v>
      </c>
      <c r="F44" s="78">
        <v>3205.2</v>
      </c>
    </row>
    <row r="45" spans="1:6" ht="15" customHeight="1">
      <c r="A45" s="71" t="s">
        <v>281</v>
      </c>
      <c r="B45" s="72" t="s">
        <v>127</v>
      </c>
      <c r="C45" s="80" t="s">
        <v>127</v>
      </c>
      <c r="D45" s="80" t="s">
        <v>127</v>
      </c>
      <c r="E45" s="80" t="s">
        <v>127</v>
      </c>
      <c r="F45" s="81" t="s">
        <v>127</v>
      </c>
    </row>
    <row r="46" spans="1:6" ht="15" customHeight="1">
      <c r="A46" s="71" t="s">
        <v>127</v>
      </c>
      <c r="B46" s="72" t="s">
        <v>127</v>
      </c>
      <c r="C46" s="80" t="s">
        <v>127</v>
      </c>
      <c r="D46" s="80" t="s">
        <v>127</v>
      </c>
      <c r="E46" s="80" t="s">
        <v>127</v>
      </c>
      <c r="F46" s="81" t="s">
        <v>127</v>
      </c>
    </row>
    <row r="47" spans="1:6" ht="15" customHeight="1">
      <c r="A47" s="59" t="s">
        <v>9</v>
      </c>
      <c r="B47" s="73" t="s">
        <v>23</v>
      </c>
      <c r="C47" s="60">
        <v>1034348.54</v>
      </c>
      <c r="D47" s="60">
        <v>1700381.52</v>
      </c>
      <c r="E47" s="60">
        <v>3010304.53</v>
      </c>
      <c r="F47" s="77">
        <v>4125937.85</v>
      </c>
    </row>
    <row r="48" spans="1:6" ht="15" customHeight="1">
      <c r="A48" s="63" t="s">
        <v>9</v>
      </c>
      <c r="B48" s="74" t="s">
        <v>11</v>
      </c>
      <c r="C48" s="64">
        <v>228867.81</v>
      </c>
      <c r="D48" s="64">
        <v>760659.92</v>
      </c>
      <c r="E48" s="64">
        <v>328537.52</v>
      </c>
      <c r="F48" s="78">
        <v>1185575.8</v>
      </c>
    </row>
    <row r="49" spans="1:6" ht="15" customHeight="1">
      <c r="A49" s="59" t="s">
        <v>9</v>
      </c>
      <c r="B49" s="73" t="s">
        <v>4</v>
      </c>
      <c r="C49" s="60">
        <v>41408.4</v>
      </c>
      <c r="D49" s="60">
        <v>278241.97</v>
      </c>
      <c r="E49" s="60">
        <v>30210.78</v>
      </c>
      <c r="F49" s="77">
        <v>231095.99</v>
      </c>
    </row>
    <row r="50" spans="1:6" ht="15" customHeight="1">
      <c r="A50" s="63" t="s">
        <v>9</v>
      </c>
      <c r="B50" s="74" t="s">
        <v>8</v>
      </c>
      <c r="C50" s="64">
        <v>127990</v>
      </c>
      <c r="D50" s="64">
        <v>568992.73</v>
      </c>
      <c r="E50" s="64">
        <v>189800</v>
      </c>
      <c r="F50" s="78">
        <v>909688.35</v>
      </c>
    </row>
    <row r="51" spans="1:6" ht="15" customHeight="1">
      <c r="A51" s="71" t="s">
        <v>282</v>
      </c>
      <c r="B51" s="72" t="s">
        <v>127</v>
      </c>
      <c r="C51" s="80" t="s">
        <v>127</v>
      </c>
      <c r="D51" s="80" t="s">
        <v>127</v>
      </c>
      <c r="E51" s="80" t="s">
        <v>127</v>
      </c>
      <c r="F51" s="81" t="s">
        <v>127</v>
      </c>
    </row>
    <row r="52" spans="1:6" ht="15" customHeight="1" thickBot="1">
      <c r="A52" s="67" t="s">
        <v>166</v>
      </c>
      <c r="B52" s="75" t="s">
        <v>127</v>
      </c>
      <c r="C52" s="68">
        <v>67575169.27</v>
      </c>
      <c r="D52" s="68">
        <v>169389940.15</v>
      </c>
      <c r="E52" s="68">
        <v>82145650.566</v>
      </c>
      <c r="F52" s="79">
        <v>210891370.42</v>
      </c>
    </row>
    <row r="53" spans="1:6" ht="15" customHeight="1" thickBot="1" thickTop="1">
      <c r="A53" s="67" t="s">
        <v>166</v>
      </c>
      <c r="B53" s="75" t="s">
        <v>127</v>
      </c>
      <c r="C53" s="68">
        <v>59815397.76</v>
      </c>
      <c r="D53" s="68">
        <v>149312821.93</v>
      </c>
      <c r="E53" s="68">
        <v>73246850.33</v>
      </c>
      <c r="F53" s="79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tumay.cetiner</cp:lastModifiedBy>
  <cp:lastPrinted>2015-12-03T17:08:06Z</cp:lastPrinted>
  <dcterms:created xsi:type="dcterms:W3CDTF">1998-03-13T23:12:33Z</dcterms:created>
  <dcterms:modified xsi:type="dcterms:W3CDTF">2016-02-02T16:23:03Z</dcterms:modified>
  <cp:category/>
  <cp:version/>
  <cp:contentType/>
  <cp:contentStatus/>
</cp:coreProperties>
</file>